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sbs.gob.pe\data\esteco\Pc-OBorda\Boletin-Bcos\BOLETIN PUBLIC WEB\Boletin Consolidado\"/>
    </mc:Choice>
  </mc:AlternateContent>
  <xr:revisionPtr revIDLastSave="0" documentId="13_ncr:1_{B3771B9C-26A9-453D-B98E-C6C1BAB8C76F}" xr6:coauthVersionLast="36" xr6:coauthVersionMax="36" xr10:uidLastSave="{00000000-0000-0000-0000-000000000000}"/>
  <bookViews>
    <workbookView xWindow="0" yWindow="0" windowWidth="23040" windowHeight="11220" xr2:uid="{C8FA429B-53CD-46BB-B1E2-160B23CFE566}"/>
  </bookViews>
  <sheets>
    <sheet name="Carátula_BM" sheetId="62" r:id="rId1"/>
    <sheet name="Índice" sheetId="1" r:id="rId2"/>
    <sheet name="Agregación_EEFF" sheetId="61" r:id="rId3"/>
    <sheet name="1" sheetId="18" r:id="rId4"/>
    <sheet name="2" sheetId="19" r:id="rId5"/>
    <sheet name="3" sheetId="34" r:id="rId6"/>
    <sheet name="4" sheetId="36" r:id="rId7"/>
    <sheet name="5" sheetId="37" r:id="rId8"/>
    <sheet name="6" sheetId="38" r:id="rId9"/>
    <sheet name="7" sheetId="39" r:id="rId10"/>
    <sheet name="8" sheetId="35" r:id="rId11"/>
    <sheet name="9" sheetId="33" r:id="rId12"/>
    <sheet name="10" sheetId="41" r:id="rId13"/>
    <sheet name="11" sheetId="44" r:id="rId14"/>
    <sheet name="12" sheetId="45" r:id="rId15"/>
    <sheet name="13" sheetId="43" r:id="rId16"/>
    <sheet name="14" sheetId="42" r:id="rId17"/>
    <sheet name="15" sheetId="47" r:id="rId18"/>
    <sheet name="16" sheetId="48" r:id="rId19"/>
    <sheet name="17" sheetId="40" r:id="rId20"/>
    <sheet name="18" sheetId="49" r:id="rId21"/>
    <sheet name="19" sheetId="46" r:id="rId22"/>
    <sheet name="20" sheetId="50" r:id="rId23"/>
    <sheet name="21" sheetId="55" r:id="rId24"/>
    <sheet name="22" sheetId="53" r:id="rId25"/>
    <sheet name="23" sheetId="54" r:id="rId26"/>
    <sheet name="24" sheetId="51" r:id="rId27"/>
    <sheet name="25" sheetId="52" r:id="rId28"/>
    <sheet name="26" sheetId="56" r:id="rId29"/>
    <sheet name="27" sheetId="58" r:id="rId30"/>
    <sheet name="28" sheetId="57" r:id="rId31"/>
    <sheet name="29" sheetId="59" r:id="rId32"/>
    <sheet name="30" sheetId="60" r:id="rId33"/>
    <sheet name="31" sheetId="22" r:id="rId34"/>
    <sheet name="32" sheetId="24" r:id="rId35"/>
    <sheet name="33" sheetId="31" r:id="rId36"/>
    <sheet name="34" sheetId="21" r:id="rId37"/>
    <sheet name="35" sheetId="23" r:id="rId38"/>
    <sheet name="36" sheetId="25" r:id="rId39"/>
    <sheet name="37" sheetId="20" r:id="rId40"/>
    <sheet name="38" sheetId="29" r:id="rId41"/>
    <sheet name="39" sheetId="26" r:id="rId42"/>
    <sheet name="40" sheetId="32" r:id="rId43"/>
    <sheet name="41" sheetId="27" r:id="rId44"/>
    <sheet name="42" sheetId="28" r:id="rId45"/>
    <sheet name="43" sheetId="30" r:id="rId46"/>
    <sheet name="44" sheetId="7" r:id="rId47"/>
    <sheet name="45" sheetId="8" r:id="rId48"/>
    <sheet name="46" sheetId="5" r:id="rId49"/>
    <sheet name="47" sheetId="6" r:id="rId50"/>
    <sheet name="48" sheetId="2" r:id="rId51"/>
    <sheet name="49" sheetId="3" r:id="rId52"/>
    <sheet name="50" sheetId="11" r:id="rId53"/>
    <sheet name="51" sheetId="9" r:id="rId54"/>
    <sheet name="52" sheetId="10" r:id="rId55"/>
    <sheet name="53" sheetId="14" r:id="rId56"/>
    <sheet name="54" sheetId="15" r:id="rId57"/>
    <sheet name="55" sheetId="16" r:id="rId58"/>
    <sheet name="56" sheetId="4" r:id="rId59"/>
    <sheet name="57" sheetId="12" r:id="rId60"/>
    <sheet name="58" sheetId="13" r:id="rId61"/>
    <sheet name="59" sheetId="17" r:id="rId62"/>
  </sheets>
  <externalReferences>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s>
  <definedNames>
    <definedName name="_Fill" hidden="1">#REF!</definedName>
    <definedName name="_xlnm._FilterDatabase" localSheetId="27" hidden="1">'25'!$A$7:$J$27</definedName>
    <definedName name="_xlnm._FilterDatabase" localSheetId="7" hidden="1">'5'!$A$7:$R$8</definedName>
    <definedName name="_Key1" hidden="1">#REF!</definedName>
    <definedName name="_Order1" hidden="1">255</definedName>
    <definedName name="_Sort" hidden="1">#REF!</definedName>
    <definedName name="A_IMPRESIÓN_IM">#REF!</definedName>
    <definedName name="_xlnm.Print_Area" localSheetId="12">'10'!$A$1:$X$31</definedName>
    <definedName name="_xlnm.Print_Area" localSheetId="29">'27'!$A$2:$E$29</definedName>
    <definedName name="_xlnm.Print_Area" localSheetId="11">'9'!$A$1:$M$31</definedName>
    <definedName name="_xlnm.Print_Area" localSheetId="0">Carátula_BM!$A$1:$I$24</definedName>
    <definedName name="_xlnm.Print_Area" localSheetId="1">Índice!$A$1:$C$65</definedName>
    <definedName name="BANCOS">#REF!</definedName>
    <definedName name="CM">[11]Data!$B$1</definedName>
    <definedName name="CONTINENTAL" localSheetId="30">#REF!</definedName>
    <definedName name="CONTINENTAL" localSheetId="31">#REF!</definedName>
    <definedName name="CONTINENTAL" localSheetId="6">#REF!</definedName>
    <definedName name="CONTINENTAL" localSheetId="8">#REF!</definedName>
    <definedName name="CONTINENTAL" localSheetId="9">#REF!</definedName>
    <definedName name="CONTINENTAL" localSheetId="10">#REF!</definedName>
    <definedName name="CONTINENTAL">#REF!</definedName>
    <definedName name="CR">[11]Data!$Q$1</definedName>
    <definedName name="Datos1" localSheetId="30">#REF!,#REF!,#REF!</definedName>
    <definedName name="Datos1" localSheetId="31">#REF!,#REF!,#REF!</definedName>
    <definedName name="Datos1" localSheetId="6">#REF!,#REF!,#REF!</definedName>
    <definedName name="Datos1" localSheetId="8">#REF!,#REF!,#REF!</definedName>
    <definedName name="Datos1" localSheetId="9">#REF!,#REF!,#REF!</definedName>
    <definedName name="Datos1" localSheetId="10">#REF!,#REF!,#REF!</definedName>
    <definedName name="Datos1">#REF!,#REF!,#REF!</definedName>
    <definedName name="Datos2" localSheetId="30">#REF!,#REF!</definedName>
    <definedName name="Datos2" localSheetId="31">#REF!,#REF!</definedName>
    <definedName name="Datos2" localSheetId="6">#REF!,#REF!</definedName>
    <definedName name="Datos2" localSheetId="8">#REF!,#REF!</definedName>
    <definedName name="Datos2" localSheetId="9">#REF!,#REF!</definedName>
    <definedName name="Datos2" localSheetId="10">#REF!,#REF!</definedName>
    <definedName name="Datos2">#REF!,#REF!</definedName>
    <definedName name="Datos3" localSheetId="30">#REF!,#REF!</definedName>
    <definedName name="Datos3" localSheetId="31">#REF!,#REF!</definedName>
    <definedName name="Datos3" localSheetId="6">#REF!,#REF!</definedName>
    <definedName name="Datos3" localSheetId="8">#REF!,#REF!</definedName>
    <definedName name="Datos3" localSheetId="9">#REF!,#REF!</definedName>
    <definedName name="Datos3" localSheetId="10">#REF!,#REF!</definedName>
    <definedName name="Datos3">#REF!,#REF!</definedName>
    <definedName name="EDPYME">[11]Data!$AD$1</definedName>
    <definedName name="fecha" localSheetId="12">'[5]Posicion ME'!$C$1</definedName>
    <definedName name="Fecha" localSheetId="13">[10]Datos!$D$4</definedName>
    <definedName name="Fecha" localSheetId="14">[10]Datos!$D$4</definedName>
    <definedName name="Fecha" localSheetId="15">[10]Datos!$D$4</definedName>
    <definedName name="Fecha" localSheetId="16">[10]Datos!$D$4</definedName>
    <definedName name="Fecha" localSheetId="17">[10]Datos!$D$4</definedName>
    <definedName name="Fecha" localSheetId="18">[10]Datos!$D$4</definedName>
    <definedName name="Fecha" localSheetId="19">[10]Datos!$D$4</definedName>
    <definedName name="Fecha" localSheetId="20">[10]Datos!$D$4</definedName>
    <definedName name="Fecha" localSheetId="21">[10]Datos!$D$4</definedName>
    <definedName name="Fecha" localSheetId="22">[10]Datos!$D$4</definedName>
    <definedName name="fecha" localSheetId="28">'[5]Posicion ME'!$C$1</definedName>
    <definedName name="fecha" localSheetId="29">'[18]Posicion ME'!$C$1</definedName>
    <definedName name="fecha" localSheetId="32">'[5]Posicion ME'!$C$1</definedName>
    <definedName name="Fecha" localSheetId="35">[10]Datos!$D$4</definedName>
    <definedName name="fecha" localSheetId="40">'[5]Posicion ME'!$C$1</definedName>
    <definedName name="Fecha" localSheetId="6">[13]Datos!$D$4</definedName>
    <definedName name="Fecha" localSheetId="45">[9]Datos!$D$4</definedName>
    <definedName name="Fecha" localSheetId="60">[1]Datos!$D$4</definedName>
    <definedName name="Fecha" localSheetId="61">[2]Datos!$D$4</definedName>
    <definedName name="Fecha" localSheetId="8">[13]Datos!$D$4</definedName>
    <definedName name="Fecha" localSheetId="9">[13]Datos!$D$4</definedName>
    <definedName name="Fecha" localSheetId="10">[13]Datos!$D$4</definedName>
    <definedName name="fecha" localSheetId="11">'[5]Posicion ME'!$C$1</definedName>
    <definedName name="Fecha">[2]Datos!$D$4</definedName>
    <definedName name="FWD" localSheetId="29">'[18]Posicion ME'!$B$34:$I$49</definedName>
    <definedName name="FWD">'[5]Posicion ME'!$B$34:$I$49</definedName>
    <definedName name="GAdmin" localSheetId="30">#REF!</definedName>
    <definedName name="GAdmin" localSheetId="31">#REF!</definedName>
    <definedName name="GAdmin">#REF!</definedName>
    <definedName name="IMFNB" localSheetId="30">#REF!</definedName>
    <definedName name="IMFNB" localSheetId="31">#REF!</definedName>
    <definedName name="IMFNB">#REF!</definedName>
    <definedName name="Indic.Propuestos" localSheetId="30">'[14]Ctas-Ind (1)'!#REF!</definedName>
    <definedName name="Indic.Propuestos" localSheetId="31">'[14]Ctas-Ind (1)'!#REF!</definedName>
    <definedName name="Indic.Propuestos">'[14]Ctas-Ind (1)'!#REF!</definedName>
    <definedName name="INDICE" localSheetId="30">[6]!INDICE</definedName>
    <definedName name="INDICE">[6]!INDICE</definedName>
    <definedName name="IngresF" localSheetId="30">#REF!</definedName>
    <definedName name="IngresF" localSheetId="31">#REF!</definedName>
    <definedName name="IngresF">#REF!</definedName>
    <definedName name="Inicio" localSheetId="29">'[19]02-T_DEP'!#REF!</definedName>
    <definedName name="Inicio" localSheetId="30">'[17]02-T_DEP'!#REF!</definedName>
    <definedName name="Inicio" localSheetId="31">'[15]02-T_DEP'!#REF!</definedName>
    <definedName name="Inicio" localSheetId="6">'[15]02-T_DEP'!#REF!</definedName>
    <definedName name="Inicio" localSheetId="8">'[15]02-T_DEP'!#REF!</definedName>
    <definedName name="Inicio" localSheetId="9">'[15]02-T_DEP'!#REF!</definedName>
    <definedName name="Inicio" localSheetId="10">'[15]02-T_DEP'!#REF!</definedName>
    <definedName name="Inicio">'[7]02-T_DEP'!#REF!</definedName>
    <definedName name="matrix">#REF!</definedName>
    <definedName name="MFinanc" localSheetId="30">#REF!</definedName>
    <definedName name="MFinanc" localSheetId="31">#REF!</definedName>
    <definedName name="MFinanc">#REF!</definedName>
    <definedName name="pali">#REF!</definedName>
    <definedName name="palii">#REF!</definedName>
    <definedName name="parei">#REF!</definedName>
    <definedName name="pata">#REF!</definedName>
    <definedName name="patai">#REF!</definedName>
    <definedName name="paug">#REF!</definedName>
    <definedName name="pbap">#REF!</definedName>
    <definedName name="pbkji">#REF!</definedName>
    <definedName name="pbueb">#REF!</definedName>
    <definedName name="pcel">#REF!</definedName>
    <definedName name="pceli">#REF!</definedName>
    <definedName name="pcon">#REF!</definedName>
    <definedName name="pcre">#REF!</definedName>
    <definedName name="pcsg">#REF!</definedName>
    <definedName name="pede">#REF!</definedName>
    <definedName name="PEF">#REF!</definedName>
    <definedName name="pege">#REF!</definedName>
    <definedName name="pelsi">#REF!</definedName>
    <definedName name="Periodo" localSheetId="3">'1'!$A$3</definedName>
    <definedName name="periodo" localSheetId="12">[8]BD_Datos!$B$3</definedName>
    <definedName name="periodo" localSheetId="28">[8]BD_Datos!$B$3</definedName>
    <definedName name="periodo" localSheetId="29">[20]BD_Datos!$B$3</definedName>
    <definedName name="periodo" localSheetId="32">[8]BD_Datos!$B$3</definedName>
    <definedName name="periodo" localSheetId="40">[8]BD_Datos!$B$3</definedName>
    <definedName name="periodo" localSheetId="11">[8]BD_Datos!$B$3</definedName>
    <definedName name="Periodo">'[3]05-BG'!$B$3</definedName>
    <definedName name="periodo_aa" localSheetId="29">[20]BD_Datos!$D$3</definedName>
    <definedName name="periodo_aa">[8]BD_Datos!$D$3</definedName>
    <definedName name="pfer">#REF!</definedName>
    <definedName name="pgra">#REF!</definedName>
    <definedName name="pluz">#REF!</definedName>
    <definedName name="pmili">#REF!</definedName>
    <definedName name="pmini">#REF!</definedName>
    <definedName name="pmori">#REF!</definedName>
    <definedName name="ppom">#REF!</definedName>
    <definedName name="Print_Area" localSheetId="3">'1'!$A$1:$CB$143</definedName>
    <definedName name="Print_Area" localSheetId="4">'2'!$A$1:$CB$81</definedName>
    <definedName name="Print_Area" localSheetId="5">'3'!$A$1:$T$38</definedName>
    <definedName name="pspc">#REF!</definedName>
    <definedName name="ptelb">#REF!</definedName>
    <definedName name="pvol">#REF!</definedName>
    <definedName name="pvolb">#REF!</definedName>
    <definedName name="pwie">#REF!</definedName>
    <definedName name="qqqq">#REF!</definedName>
    <definedName name="SWAPS" localSheetId="29">'[18]Posicion ME'!$B$56:$I$71</definedName>
    <definedName name="SWAPS">'[5]Posicion ME'!$B$56:$I$71</definedName>
    <definedName name="TipoCambioMes" localSheetId="3">'1'!$A$62</definedName>
    <definedName name="TipoCambioMes" localSheetId="30">#REF!</definedName>
    <definedName name="TipoCambioMes" localSheetId="31">#REF!</definedName>
    <definedName name="TipoCambioMes" localSheetId="6">#REF!</definedName>
    <definedName name="TipoCambioMes" localSheetId="8">#REF!</definedName>
    <definedName name="TipoCambioMes" localSheetId="9">#REF!</definedName>
    <definedName name="TipoCambioMes" localSheetId="10">#REF!</definedName>
    <definedName name="TipoCambioMes">'[3]05-BG'!$B$62</definedName>
    <definedName name="TIT">#REF!</definedName>
    <definedName name="_xlnm.Print_Titles" localSheetId="2">Agregación_EEFF!$2:$11</definedName>
    <definedName name="Utilid" localSheetId="30">#REF!</definedName>
    <definedName name="Utilid" localSheetId="31">#REF!</definedName>
    <definedName name="Utilid">#REF!</definedName>
    <definedName name="vali">#REF!</definedName>
    <definedName name="valii">#REF!</definedName>
    <definedName name="varei">#REF!</definedName>
    <definedName name="vata">#REF!</definedName>
    <definedName name="vatai">#REF!</definedName>
    <definedName name="vaug">#REF!</definedName>
    <definedName name="vbap">#REF!</definedName>
    <definedName name="vbkji">#REF!</definedName>
    <definedName name="vbueb">#REF!</definedName>
    <definedName name="vcel">#REF!</definedName>
    <definedName name="vceli">#REF!</definedName>
    <definedName name="vcon">#REF!</definedName>
    <definedName name="vcre">#REF!</definedName>
    <definedName name="vcsg">#REF!</definedName>
    <definedName name="vede">#REF!</definedName>
    <definedName name="vege">#REF!</definedName>
    <definedName name="velsi">#REF!</definedName>
    <definedName name="vfer">#REF!</definedName>
    <definedName name="vgra">#REF!</definedName>
    <definedName name="vluz">#REF!</definedName>
    <definedName name="vmili">#REF!</definedName>
    <definedName name="vmini">#REF!</definedName>
    <definedName name="vmori">#REF!</definedName>
    <definedName name="vpom">#REF!</definedName>
    <definedName name="vspc">#REF!</definedName>
    <definedName name="vtelb">#REF!</definedName>
    <definedName name="vvolb">#REF!</definedName>
    <definedName name="vwie">#REF!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2" i="61" l="1"/>
  <c r="C110" i="61"/>
  <c r="C103" i="61"/>
  <c r="C101" i="61"/>
  <c r="C96" i="61"/>
  <c r="C86" i="61"/>
  <c r="C81" i="61"/>
  <c r="C78" i="61"/>
  <c r="C73" i="61"/>
  <c r="C70" i="61"/>
  <c r="C64" i="61"/>
  <c r="C61" i="61"/>
  <c r="C56" i="61"/>
  <c r="C46" i="61"/>
  <c r="C40" i="61"/>
  <c r="C28" i="61"/>
  <c r="C27" i="61"/>
  <c r="C20" i="61"/>
  <c r="C14" i="61"/>
</calcChain>
</file>

<file path=xl/sharedStrings.xml><?xml version="1.0" encoding="utf-8"?>
<sst xmlns="http://schemas.openxmlformats.org/spreadsheetml/2006/main" count="8047" uniqueCount="1605">
  <si>
    <t>Distribución de Oficinas por Zona Geográfica de las Empresas Bancarias</t>
  </si>
  <si>
    <t>Empresas</t>
  </si>
  <si>
    <t>Amazonas</t>
  </si>
  <si>
    <t>Ancash</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</si>
  <si>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</si>
  <si>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</si>
  <si>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</si>
  <si>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</si>
  <si>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</si>
  <si>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</si>
  <si>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</si>
  <si>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</si>
  <si>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</si>
  <si>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</si>
  <si>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</si>
  <si>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</si>
  <si>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</si>
  <si>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</si>
  <si>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</si>
  <si>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</si>
  <si>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</si>
  <si>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</si>
  <si>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</si>
  <si>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</si>
  <si>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</si>
  <si>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</si>
  <si>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</si>
  <si>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Sucursales                                        en el Exterior</t>
  </si>
  <si>
    <t xml:space="preserve">TOTAL </t>
  </si>
  <si>
    <t>B. BBVA Perú</t>
  </si>
  <si>
    <t>BANCOM</t>
  </si>
  <si>
    <t>B. de Crédito del Perú (con sucursales en el exterior)</t>
  </si>
  <si>
    <t>B. Pichincha</t>
  </si>
  <si>
    <t>B. Interamericano de Finanzas</t>
  </si>
  <si>
    <t xml:space="preserve">Scotiabank Perú </t>
  </si>
  <si>
    <t>Citibank</t>
  </si>
  <si>
    <t>Interbank</t>
  </si>
  <si>
    <t>Mibanco</t>
  </si>
  <si>
    <t>B. GNB</t>
  </si>
  <si>
    <t>B. Falabella Perú</t>
  </si>
  <si>
    <t>B. Santander Perú</t>
  </si>
  <si>
    <t>B. Ripley</t>
  </si>
  <si>
    <t>Alfin Banco</t>
  </si>
  <si>
    <t>B. ICBC</t>
  </si>
  <si>
    <t>Bank of China</t>
  </si>
  <si>
    <t>Banco BCI Perú</t>
  </si>
  <si>
    <t>TOTAL BANCA MÚLTIPLE</t>
  </si>
  <si>
    <t>Fuente: Anexo N° 10 Depósitos, Colocaciones y Personal por Oficina.</t>
  </si>
  <si>
    <t xml:space="preserve">Distribución de Oficinas de las Empresas Bancarias en el Departamento de Lima y </t>
  </si>
  <si>
    <t>la Provincia Constitucional del Callao</t>
  </si>
  <si>
    <t>P R O V I N C I A   D E   L I M A</t>
  </si>
  <si>
    <t>PROV. CONSTITUC. DEL CALLAO</t>
  </si>
  <si>
    <t>Barranco</t>
  </si>
  <si>
    <t>Breña</t>
  </si>
  <si>
    <t>Chorrillos</t>
  </si>
  <si>
    <t>Jesús María</t>
  </si>
  <si>
    <t>La Victoria</t>
  </si>
  <si>
    <t>Lince</t>
  </si>
  <si>
    <t>Los Olivos</t>
  </si>
  <si>
    <t>Magdalena</t>
  </si>
  <si>
    <t>Miraflores</t>
  </si>
  <si>
    <t>Pueblo Libre</t>
  </si>
  <si>
    <t>Rímac</t>
  </si>
  <si>
    <t>San Isidro</t>
  </si>
  <si>
    <t>San Juan de Lurigancho</t>
  </si>
  <si>
    <t>San Luís</t>
  </si>
  <si>
    <t>San Martín de Porres</t>
  </si>
  <si>
    <t>San Borja</t>
  </si>
  <si>
    <t>San Miguel</t>
  </si>
  <si>
    <t>Santiago de Surco</t>
  </si>
  <si>
    <t>Surquillo</t>
  </si>
  <si>
    <t>Ancón</t>
  </si>
  <si>
    <t>Ate Vitarte</t>
  </si>
  <si>
    <t>Comas</t>
  </si>
  <si>
    <t>Carabayllo</t>
  </si>
  <si>
    <t>Chaclacayo</t>
  </si>
  <si>
    <t>El Agustino</t>
  </si>
  <si>
    <t>Independencia</t>
  </si>
  <si>
    <t>La Molina</t>
  </si>
  <si>
    <t>Lurigancho (Chosica)</t>
  </si>
  <si>
    <t>Lurín</t>
  </si>
  <si>
    <t>Pachacamac</t>
  </si>
  <si>
    <t>Puente Piedra</t>
  </si>
  <si>
    <t>Santa Anita</t>
  </si>
  <si>
    <t>San Juan de Miraflores</t>
  </si>
  <si>
    <t>Villa María del Triunfo</t>
  </si>
  <si>
    <t>Villa El Salvador</t>
  </si>
  <si>
    <t>Total Provincia de Lima</t>
  </si>
  <si>
    <t>Otras Provincias de Lima</t>
  </si>
  <si>
    <t>Bellavista</t>
  </si>
  <si>
    <t>Carmen de la Legua</t>
  </si>
  <si>
    <t>La Perla</t>
  </si>
  <si>
    <t>La Punta</t>
  </si>
  <si>
    <t>Ventanilla</t>
  </si>
  <si>
    <t>Total Provincia del Callao</t>
  </si>
  <si>
    <t>B. de Crédito del Perú</t>
  </si>
  <si>
    <t xml:space="preserve">B. Falabella Perú </t>
  </si>
  <si>
    <t>Número de Deudores con Crédito Directo por Empresa Bancaria</t>
  </si>
  <si>
    <t>Corporativo</t>
  </si>
  <si>
    <t>Grandes empresas</t>
  </si>
  <si>
    <t>Medianas empresas</t>
  </si>
  <si>
    <t>Pequeñas empresas</t>
  </si>
  <si>
    <t>Microempresas</t>
  </si>
  <si>
    <t>Consumo</t>
  </si>
  <si>
    <t>Hipotecario</t>
  </si>
  <si>
    <t>Deudores Corporativos</t>
  </si>
  <si>
    <t>Deudores Grandes Empresas</t>
  </si>
  <si>
    <t>Deudores  Medianas Empresas</t>
  </si>
  <si>
    <t>Deudores Pequeñas Empresas</t>
  </si>
  <si>
    <t>Deudores Microempresas</t>
  </si>
  <si>
    <t>Deudores de Créditos de  Consumo</t>
  </si>
  <si>
    <t>Deudores de Créditos de Hipotecarios para Vivienda</t>
  </si>
  <si>
    <r>
      <t xml:space="preserve">Total de deudores </t>
    </r>
    <r>
      <rPr>
        <b/>
        <vertAlign val="superscript"/>
        <sz val="10"/>
        <rFont val="Arial Narrow"/>
        <family val="2"/>
      </rPr>
      <t xml:space="preserve">2/ </t>
    </r>
  </si>
  <si>
    <t xml:space="preserve">Revolventes </t>
  </si>
  <si>
    <t>Scotiabank Perú</t>
  </si>
  <si>
    <t xml:space="preserve">B. Santander Perú </t>
  </si>
  <si>
    <t>BCI Perú</t>
  </si>
  <si>
    <r>
      <t>TOTAL BANCA MÚLTIPLE</t>
    </r>
    <r>
      <rPr>
        <b/>
        <vertAlign val="superscript"/>
        <sz val="8"/>
        <rFont val="Arial Narrow"/>
        <family val="2"/>
      </rPr>
      <t xml:space="preserve"> 1/</t>
    </r>
  </si>
  <si>
    <t>Nota: Información obtenida del Anexo 6 - Reporte Crediticio de Deudores. Considera sólo los deudores con crédito directo.</t>
  </si>
  <si>
    <t>1/ Consolida el número de deudores. Es decir, considera al deudor como único si éste tiene créditos del mismo tipo en más de una empresa bancaria.</t>
  </si>
  <si>
    <t>2/ Consolida el número de deudores. Es decir, considera al deudor como único si éste tiene créditos de diferentes tipos (consumo, hipotecario, microempresa, etc…) en la misma empresa bancaria.</t>
  </si>
  <si>
    <t>Ranking de Principales Modalidades de Créditos Directos</t>
  </si>
  <si>
    <t>(En miles de soles)</t>
  </si>
  <si>
    <t>Descuentos</t>
  </si>
  <si>
    <t>Monto</t>
  </si>
  <si>
    <t>Participación                         (%)</t>
  </si>
  <si>
    <t>Porcentaje                      Acumulado</t>
  </si>
  <si>
    <t>%</t>
  </si>
  <si>
    <t>ACUMULADO</t>
  </si>
  <si>
    <t xml:space="preserve">B. de Crédito del Perú </t>
  </si>
  <si>
    <t xml:space="preserve">B.Santander Perú </t>
  </si>
  <si>
    <t>-</t>
  </si>
  <si>
    <t>Tarjetas de Crédito</t>
  </si>
  <si>
    <t>Préstamos</t>
  </si>
  <si>
    <t xml:space="preserve">Arrendamiento Financiero </t>
  </si>
  <si>
    <t>Fuente: Balance de Comprobación. Incluye la cartera vigente, refinanciada, reestructurada, vencida y en cobranza judicial.</t>
  </si>
  <si>
    <t xml:space="preserve">           No incluye sucursales en el exterior</t>
  </si>
  <si>
    <t>Ranking de Depósitos por Tipo</t>
  </si>
  <si>
    <t>Depósitos a la Vista</t>
  </si>
  <si>
    <t>Porcentaje                           Acumulado</t>
  </si>
  <si>
    <t>Depósitos de Ahorro</t>
  </si>
  <si>
    <t>B. Santander Perú.</t>
  </si>
  <si>
    <t>Depósitos a Plazo</t>
  </si>
  <si>
    <t>Fuente: Balance General. Incluye Depósitos del Público y del Sistema Financiero y Organismos Internacionales.</t>
  </si>
  <si>
    <t>Ranking de Créditos, Depósitos y Patrimonio</t>
  </si>
  <si>
    <t>Créditos Directos</t>
  </si>
  <si>
    <t>Participación</t>
  </si>
  <si>
    <t>Porcentaje</t>
  </si>
  <si>
    <t>( % )</t>
  </si>
  <si>
    <t>Acumulado</t>
  </si>
  <si>
    <t xml:space="preserve">B. Ripley </t>
  </si>
  <si>
    <t>Depósitos Totales</t>
  </si>
  <si>
    <t>Patrimonio</t>
  </si>
  <si>
    <t>Fuente: Balance de Comprobación</t>
  </si>
  <si>
    <t xml:space="preserve">         : No incluye sucursales en el exterior</t>
  </si>
  <si>
    <t/>
  </si>
  <si>
    <t>Ranking de Créditos Directos por Tipo de Crédito</t>
  </si>
  <si>
    <t>Créditos Corporativos*</t>
  </si>
  <si>
    <t>Créditos a Grandes Empresas*</t>
  </si>
  <si>
    <t>Créditos a Medianas Empresas*</t>
  </si>
  <si>
    <t>Participación                           (%)</t>
  </si>
  <si>
    <t>Porcentaje                        Acumulado</t>
  </si>
  <si>
    <t>B.Falabella Perú</t>
  </si>
  <si>
    <t>Créditos a Pequeñas Empresas*</t>
  </si>
  <si>
    <t>Créditos a Microempresas*</t>
  </si>
  <si>
    <t>Créditos Hipotecarios para Vivienda</t>
  </si>
  <si>
    <t>Consumo Revolvente</t>
  </si>
  <si>
    <t>Consumo no Revolvente</t>
  </si>
  <si>
    <t>Fuente: Balance de Comprobación. Incluye cartera vigente, refinanciada, reestructurada, vencida, en cobranza judicial.</t>
  </si>
  <si>
    <t xml:space="preserve">Las definiciones de los tipos de crédito se encuentran en el Numeral 4 del Capítulo I del Reglamento para la Evaluación y Clasificación del Deudor y la Exigencia de Provisiones, </t>
  </si>
  <si>
    <t>aprobado mediante Resolución SBS N° 11356-2008 (https://www.sbs.gob.pe/Portals/0/jer/pfrpv_normatividad/20160719_Res-11356-2008.pdf).</t>
  </si>
  <si>
    <t>No incluye sucursales en el exterior</t>
  </si>
  <si>
    <t>(*) La Resolución SBS N° 2368-2023, que modifica el "Reglamento para la Evaluación y Clasificación del Deudor y la Exigencia de Provisiones", establece nuevos criterios para la tipificación de créditos, los cuales entrarán en vigor en octubre de 2024. Entre los principales cambios se incluyen la incorporación del nivel de ventas o ingresos como criterio para todos los créditos empresariales, así como la consideración del tipo de crédito de la empresa con mayores ventas cuando el deudor pertenezca a un grupo económico. Estos ajustes llevarán a cambios en la distribución de los créditos empresariales por tipo (número de deudores y saldo de créditos) en comparación con los criterios anteriores, vigentes hasta septiembre de 2024.</t>
  </si>
  <si>
    <t>Estructura de los Créditos Directos por Departamento y Empresa Bancaria</t>
  </si>
  <si>
    <t>(En porcentaje)</t>
  </si>
  <si>
    <t>Sucursales en el
Exterior</t>
  </si>
  <si>
    <t>TOTAL (En miles de soles)</t>
  </si>
  <si>
    <t>Fuente: Anexo N° 10 Depósitos y Colocaciones por Oficina.</t>
  </si>
  <si>
    <t>Estructura de los Depósitos por Departamento y Empresa Bancaria</t>
  </si>
  <si>
    <t>TOTAL (en miles de soles)</t>
  </si>
  <si>
    <t>Depósitos y Créditos por Oficina y Empresa Bancaria</t>
  </si>
  <si>
    <t>Empresa</t>
  </si>
  <si>
    <t>Ubicación</t>
  </si>
  <si>
    <t>Codigo Oficina</t>
  </si>
  <si>
    <t>Total Depósitos</t>
  </si>
  <si>
    <t>Total Créditos</t>
  </si>
  <si>
    <t>Departamento</t>
  </si>
  <si>
    <t>Provincia</t>
  </si>
  <si>
    <t>Distrito</t>
  </si>
  <si>
    <t>M.N</t>
  </si>
  <si>
    <t>M.E.</t>
  </si>
  <si>
    <t>Total</t>
  </si>
  <si>
    <t>BANCO DE CREDITO</t>
  </si>
  <si>
    <t>Bagua</t>
  </si>
  <si>
    <t>Chachapoyas</t>
  </si>
  <si>
    <t>Utcubamba</t>
  </si>
  <si>
    <t>Bagua Grande</t>
  </si>
  <si>
    <t>Casma</t>
  </si>
  <si>
    <t>Huaraz</t>
  </si>
  <si>
    <t>Huaylas</t>
  </si>
  <si>
    <t>Caraz</t>
  </si>
  <si>
    <t>Santa</t>
  </si>
  <si>
    <t>Chimbote</t>
  </si>
  <si>
    <t>Apurimac</t>
  </si>
  <si>
    <t>Abancay</t>
  </si>
  <si>
    <t>Andahuaylas</t>
  </si>
  <si>
    <t>Cayma</t>
  </si>
  <si>
    <t>Cerro Colorado</t>
  </si>
  <si>
    <t>Jose Luis Bustamante y Rivero</t>
  </si>
  <si>
    <t>Paucarpata</t>
  </si>
  <si>
    <t>Socabaya</t>
  </si>
  <si>
    <t>Jacobo Hunter</t>
  </si>
  <si>
    <t>Yanahuara</t>
  </si>
  <si>
    <t>Mariano Melgar</t>
  </si>
  <si>
    <t>Camana</t>
  </si>
  <si>
    <t>Caylloma</t>
  </si>
  <si>
    <t>Majes</t>
  </si>
  <si>
    <t>Islay</t>
  </si>
  <si>
    <t>Mollendo</t>
  </si>
  <si>
    <t>Huamanga</t>
  </si>
  <si>
    <t>Chota</t>
  </si>
  <si>
    <t>Jaen</t>
  </si>
  <si>
    <t>Prov. Const. del Callao</t>
  </si>
  <si>
    <t>Carmen de la Legua Reynoso</t>
  </si>
  <si>
    <t>Canchis</t>
  </si>
  <si>
    <t>Sicuani</t>
  </si>
  <si>
    <t>Wanchaq</t>
  </si>
  <si>
    <t>La Convencion</t>
  </si>
  <si>
    <t>Santa Ana</t>
  </si>
  <si>
    <t>Urubamba</t>
  </si>
  <si>
    <t>Machupicchu</t>
  </si>
  <si>
    <t>Huanuco</t>
  </si>
  <si>
    <t>Leoncio Prado</t>
  </si>
  <si>
    <t>Rupa-Rupa</t>
  </si>
  <si>
    <t>Chincha</t>
  </si>
  <si>
    <t>Chincha Alta</t>
  </si>
  <si>
    <t>Nazca</t>
  </si>
  <si>
    <t>Marcona</t>
  </si>
  <si>
    <t>Pisco</t>
  </si>
  <si>
    <t>Junin</t>
  </si>
  <si>
    <t>Chanchamayo</t>
  </si>
  <si>
    <t>Pichanaqui</t>
  </si>
  <si>
    <t>Huancayo</t>
  </si>
  <si>
    <t>El Tambo</t>
  </si>
  <si>
    <t>Jauja</t>
  </si>
  <si>
    <t>Satipo</t>
  </si>
  <si>
    <t>Pangoa</t>
  </si>
  <si>
    <t>Tarma</t>
  </si>
  <si>
    <t>Yauli</t>
  </si>
  <si>
    <t>La Oroya</t>
  </si>
  <si>
    <t>Chepen</t>
  </si>
  <si>
    <t>Sanchez Carrion</t>
  </si>
  <si>
    <t>Huamachuco</t>
  </si>
  <si>
    <t>Trujillo</t>
  </si>
  <si>
    <t>El Porvenir</t>
  </si>
  <si>
    <t>Pacasmayo</t>
  </si>
  <si>
    <t>Chiclayo</t>
  </si>
  <si>
    <t>Jose Leonardo Ortiz</t>
  </si>
  <si>
    <t>Barranca</t>
  </si>
  <si>
    <t>Cañete</t>
  </si>
  <si>
    <t>Imperial</t>
  </si>
  <si>
    <t>Mala</t>
  </si>
  <si>
    <t>San Vicente de Cañete</t>
  </si>
  <si>
    <t>Asia</t>
  </si>
  <si>
    <t>Huaral</t>
  </si>
  <si>
    <t>Chancay</t>
  </si>
  <si>
    <t>Huaura</t>
  </si>
  <si>
    <t>Huacho</t>
  </si>
  <si>
    <t>Ate</t>
  </si>
  <si>
    <t>Jesus Maria</t>
  </si>
  <si>
    <t>Lurigancho</t>
  </si>
  <si>
    <t>Lurin</t>
  </si>
  <si>
    <t>Magdalena del Mar</t>
  </si>
  <si>
    <t>San Martin de Porres</t>
  </si>
  <si>
    <t>Villa Maria del Triunfo</t>
  </si>
  <si>
    <t>Pueblo Libre (Magdalena Vieja)</t>
  </si>
  <si>
    <t>Rimac</t>
  </si>
  <si>
    <t>San Luis</t>
  </si>
  <si>
    <t>Alto Amazonas</t>
  </si>
  <si>
    <t>Yurimaguas</t>
  </si>
  <si>
    <t>Maynas</t>
  </si>
  <si>
    <t>Iquitos</t>
  </si>
  <si>
    <t>San Juan Bautista</t>
  </si>
  <si>
    <t>Tambopata</t>
  </si>
  <si>
    <t>Ilo</t>
  </si>
  <si>
    <t>Pacocha</t>
  </si>
  <si>
    <t>Mariscal Nieto</t>
  </si>
  <si>
    <t>Torata</t>
  </si>
  <si>
    <t>Oxapampa</t>
  </si>
  <si>
    <t>Chaupimarca</t>
  </si>
  <si>
    <t>Morropon</t>
  </si>
  <si>
    <t>Chulucanas</t>
  </si>
  <si>
    <t>Paita</t>
  </si>
  <si>
    <t>Castilla</t>
  </si>
  <si>
    <t>Tambo Grande</t>
  </si>
  <si>
    <t>Sechura</t>
  </si>
  <si>
    <t>Sullana</t>
  </si>
  <si>
    <t>Talara</t>
  </si>
  <si>
    <t>Pariñas</t>
  </si>
  <si>
    <t>San Roman</t>
  </si>
  <si>
    <t>Juliaca</t>
  </si>
  <si>
    <t>San Martin</t>
  </si>
  <si>
    <t>Mariscal Caceres</t>
  </si>
  <si>
    <t>Juanjui</t>
  </si>
  <si>
    <t>Moyobamba</t>
  </si>
  <si>
    <t>Rioja</t>
  </si>
  <si>
    <t>Nueva Cajamarca</t>
  </si>
  <si>
    <t>Tarapoto</t>
  </si>
  <si>
    <t>Jorge Basadre</t>
  </si>
  <si>
    <t>Ilabaya</t>
  </si>
  <si>
    <t>Coronel Portillo</t>
  </si>
  <si>
    <t>Yarinacocha</t>
  </si>
  <si>
    <t>Callería</t>
  </si>
  <si>
    <t>Extranjero</t>
  </si>
  <si>
    <t>BANCO PICHINCHA</t>
  </si>
  <si>
    <t>BANBIF</t>
  </si>
  <si>
    <t>SCOTIABANK PERU</t>
  </si>
  <si>
    <t>San Sebastian</t>
  </si>
  <si>
    <t>CITIBANK DEL PERU</t>
  </si>
  <si>
    <t>INTERBANK</t>
  </si>
  <si>
    <t>Nuevo Chimbote</t>
  </si>
  <si>
    <t>Cotabambas</t>
  </si>
  <si>
    <t>Challhuahuacho</t>
  </si>
  <si>
    <t>Pataz</t>
  </si>
  <si>
    <t>Parcoy</t>
  </si>
  <si>
    <t>Yanacancha</t>
  </si>
  <si>
    <t>MIBANCO</t>
  </si>
  <si>
    <t>Bongara</t>
  </si>
  <si>
    <t>Jazán</t>
  </si>
  <si>
    <t>Huarmey</t>
  </si>
  <si>
    <t>Nepeña</t>
  </si>
  <si>
    <t>Huari</t>
  </si>
  <si>
    <t>San Marcos</t>
  </si>
  <si>
    <t>Carhuaz</t>
  </si>
  <si>
    <t>Yungay</t>
  </si>
  <si>
    <t>Recuay</t>
  </si>
  <si>
    <t>Sihuas</t>
  </si>
  <si>
    <t>Bolognesi</t>
  </si>
  <si>
    <t>Chiquian</t>
  </si>
  <si>
    <t>Pomabamba</t>
  </si>
  <si>
    <t>Curahuasi</t>
  </si>
  <si>
    <t>Huancarama</t>
  </si>
  <si>
    <t>La Joya</t>
  </si>
  <si>
    <t>Alto Selva Alegre</t>
  </si>
  <si>
    <t>Yura</t>
  </si>
  <si>
    <t>Aplao</t>
  </si>
  <si>
    <t>Pampacolca</t>
  </si>
  <si>
    <t>Cocachacra</t>
  </si>
  <si>
    <t>Punta de Bombon</t>
  </si>
  <si>
    <t>Huanta</t>
  </si>
  <si>
    <t>La Mar</t>
  </si>
  <si>
    <t>Tambo</t>
  </si>
  <si>
    <t>Cangallo</t>
  </si>
  <si>
    <t>Cajabamba</t>
  </si>
  <si>
    <t>Celendin</t>
  </si>
  <si>
    <t>Sorochuco</t>
  </si>
  <si>
    <t>Paccha</t>
  </si>
  <si>
    <t>Tacabamba</t>
  </si>
  <si>
    <t>Cutervo</t>
  </si>
  <si>
    <t>Hualgayoc</t>
  </si>
  <si>
    <t>Bambamarca</t>
  </si>
  <si>
    <t>Pedro Galvez</t>
  </si>
  <si>
    <t>San Pablo</t>
  </si>
  <si>
    <t>Tongod</t>
  </si>
  <si>
    <t>Santa Cruz</t>
  </si>
  <si>
    <t>San Ignacio</t>
  </si>
  <si>
    <t>Anta</t>
  </si>
  <si>
    <t>Calca</t>
  </si>
  <si>
    <t>Combapata</t>
  </si>
  <si>
    <t>San Jeronimo</t>
  </si>
  <si>
    <t>Santiago</t>
  </si>
  <si>
    <t>Espinar</t>
  </si>
  <si>
    <t>Echarate</t>
  </si>
  <si>
    <t>Huayopata</t>
  </si>
  <si>
    <t>Quispicanchi</t>
  </si>
  <si>
    <t>Urcos</t>
  </si>
  <si>
    <t>Acomayo</t>
  </si>
  <si>
    <t>Pomacanchi</t>
  </si>
  <si>
    <t>Chumbivilcas</t>
  </si>
  <si>
    <t>Santo Tomas</t>
  </si>
  <si>
    <t>Paucartambo</t>
  </si>
  <si>
    <t>Acobamba</t>
  </si>
  <si>
    <t>Paucara</t>
  </si>
  <si>
    <t>Tayacaja</t>
  </si>
  <si>
    <t>Pampas</t>
  </si>
  <si>
    <t>Jose Crespo y Castillo</t>
  </si>
  <si>
    <t>Dos de Mayo</t>
  </si>
  <si>
    <t>La Union</t>
  </si>
  <si>
    <t>Pachitea</t>
  </si>
  <si>
    <t>Panao</t>
  </si>
  <si>
    <t>Parcona</t>
  </si>
  <si>
    <t>Chupaca</t>
  </si>
  <si>
    <t>Chilca</t>
  </si>
  <si>
    <t>Concepcion</t>
  </si>
  <si>
    <t>Ascope</t>
  </si>
  <si>
    <t>Chocope</t>
  </si>
  <si>
    <t>Otuzco</t>
  </si>
  <si>
    <t>La Esperanza</t>
  </si>
  <si>
    <t>Huanchaco</t>
  </si>
  <si>
    <t>Viru</t>
  </si>
  <si>
    <t>Santiago de Chuco</t>
  </si>
  <si>
    <t>Cayaltí</t>
  </si>
  <si>
    <t>Pimentel</t>
  </si>
  <si>
    <t>Pomalca</t>
  </si>
  <si>
    <t>Oyotun</t>
  </si>
  <si>
    <t>Patapo</t>
  </si>
  <si>
    <t>Olmos</t>
  </si>
  <si>
    <t>Motupe</t>
  </si>
  <si>
    <t>Mochumi</t>
  </si>
  <si>
    <t>Morrope</t>
  </si>
  <si>
    <t>Ferreñafe</t>
  </si>
  <si>
    <t>Ancon</t>
  </si>
  <si>
    <t>Huarochiri</t>
  </si>
  <si>
    <t>San Antonio</t>
  </si>
  <si>
    <t>Villa Rica</t>
  </si>
  <si>
    <t>Ayabaca</t>
  </si>
  <si>
    <t>Paimas</t>
  </si>
  <si>
    <t>Huancabamba</t>
  </si>
  <si>
    <t>Canchaque</t>
  </si>
  <si>
    <t>La Matanza</t>
  </si>
  <si>
    <t>Colan</t>
  </si>
  <si>
    <t>Las Lomas</t>
  </si>
  <si>
    <t>Catacaos</t>
  </si>
  <si>
    <t>Ignacio Escudero</t>
  </si>
  <si>
    <t>Los Organos</t>
  </si>
  <si>
    <t>Chucuito</t>
  </si>
  <si>
    <t>Desaguadero</t>
  </si>
  <si>
    <t>Juli</t>
  </si>
  <si>
    <t>El Collao</t>
  </si>
  <si>
    <t>Ilave</t>
  </si>
  <si>
    <t>Mañazo</t>
  </si>
  <si>
    <t>Yunguyo</t>
  </si>
  <si>
    <t>Carabaya</t>
  </si>
  <si>
    <t>Macusani</t>
  </si>
  <si>
    <t>Huancane</t>
  </si>
  <si>
    <t>Azangaro</t>
  </si>
  <si>
    <t>Melgar</t>
  </si>
  <si>
    <t>Ayaviri</t>
  </si>
  <si>
    <t>Huallaga</t>
  </si>
  <si>
    <t>Saposoa</t>
  </si>
  <si>
    <t>El Dorado</t>
  </si>
  <si>
    <t>San Jose de Sisa</t>
  </si>
  <si>
    <t>Tocache</t>
  </si>
  <si>
    <t>Ciudad Nueva</t>
  </si>
  <si>
    <t>Coronel Gregorio Albarracín L</t>
  </si>
  <si>
    <t>Contralmirante Villar</t>
  </si>
  <si>
    <t>Zorritos</t>
  </si>
  <si>
    <t>Padre Abad</t>
  </si>
  <si>
    <t>BANCO GNB</t>
  </si>
  <si>
    <t>BANCO FALABELLA</t>
  </si>
  <si>
    <t>Veintiséis de Octubre</t>
  </si>
  <si>
    <t>SANTANDER PERU</t>
  </si>
  <si>
    <t>BANCO RIPLEY</t>
  </si>
  <si>
    <t>BBVA</t>
  </si>
  <si>
    <t>BANK OF CHINA (PERU)</t>
  </si>
  <si>
    <t>ICBC PERU BANK S.A.</t>
  </si>
  <si>
    <t>ALFIN BANCO</t>
  </si>
  <si>
    <t>BANCO BCI</t>
  </si>
  <si>
    <t>BANCOM2</t>
  </si>
  <si>
    <t>Total general</t>
  </si>
  <si>
    <t>Número de Tarjetas de Crédito por Tipo de Crédito  y Empresa Bancaria</t>
  </si>
  <si>
    <t>Créditos de Consumo</t>
  </si>
  <si>
    <t xml:space="preserve"> Créditos Corporativos </t>
  </si>
  <si>
    <t>Créditos a Grandes Empresas</t>
  </si>
  <si>
    <t xml:space="preserve"> Créditos a Mediana Empresas </t>
  </si>
  <si>
    <t>Créditos a Pequeñas Empresas</t>
  </si>
  <si>
    <t xml:space="preserve">Créditos  a Microempresas </t>
  </si>
  <si>
    <t>Total  *</t>
  </si>
  <si>
    <t xml:space="preserve">TOTAL BANCA MÚLTIPLE </t>
  </si>
  <si>
    <t>Fuente: Reporte 7 Número de Tarjetas de Crédito</t>
  </si>
  <si>
    <t xml:space="preserve">Nota: Las definiciones de los tipos de crédito se encuentran en el Numeral 4 del Capítulo I del Reglamento para la Evaluación y Clasificación del Deudor y la Exigencia de Provisiones, </t>
  </si>
  <si>
    <t>Nuevos Créditos Hipotecarios para Vivienda por Empresa Bancaria</t>
  </si>
  <si>
    <t xml:space="preserve">N° de nuevos Créditos Desembolsados  </t>
  </si>
  <si>
    <t>Monto de Nuevos Créditos desembolsados en M.N.  (miles de S/)</t>
  </si>
  <si>
    <t>Monto de Nuevos Créditos desembolsados en M.E.  (miles de $)</t>
  </si>
  <si>
    <t>Fuente: Anexo  N° 3 Flujo Crediticio por Tipo de Crédito.</t>
  </si>
  <si>
    <t>Depósitos por Tipo, Persona y Empresa Bancaria</t>
  </si>
  <si>
    <t>Depósitos de Ahorros</t>
  </si>
  <si>
    <t>Depósitos CTS</t>
  </si>
  <si>
    <t>Personas Naturales</t>
  </si>
  <si>
    <t>Personas Jurídicas sin fines de lucro</t>
  </si>
  <si>
    <t>Otras Personas Jurídicas</t>
  </si>
  <si>
    <t>Fuente: Anexo 13  Depósitos según escalas de montos.</t>
  </si>
  <si>
    <t>Número de Personas por Tipo de Depósito y Empresa Bancaria</t>
  </si>
  <si>
    <t>Número de tarjetas de débito por Empresa Bancaria</t>
  </si>
  <si>
    <t>N° Tarjetas de débito</t>
  </si>
  <si>
    <t>Fuente: Anexo 11 Movimiento de los Depósitos según Monto y Número de Cuentas.</t>
  </si>
  <si>
    <r>
      <t>Nuevos créditos corporativos, a grandes, medianas, pequeñas y a micro empresas por sector económico</t>
    </r>
    <r>
      <rPr>
        <vertAlign val="superscript"/>
        <sz val="20"/>
        <rFont val="Times New Roman"/>
        <family val="1"/>
      </rPr>
      <t>1/</t>
    </r>
    <r>
      <rPr>
        <sz val="22"/>
        <rFont val="Times New Roman"/>
        <family val="1"/>
      </rPr>
      <t xml:space="preserve"> y Empresa Bancaria</t>
    </r>
  </si>
  <si>
    <t>Agricultura, Ganadería, Silvicultura y Pesca</t>
  </si>
  <si>
    <t>Explotación de Minas y Canteras</t>
  </si>
  <si>
    <t>Industria Manufacturera</t>
  </si>
  <si>
    <t xml:space="preserve">Construcción </t>
  </si>
  <si>
    <t>Comercio</t>
  </si>
  <si>
    <t>N° de nuevos Créditos Desembolsados</t>
  </si>
  <si>
    <t>Monto de Nuevos Créditos desembolsados en M.N.         (miles de S/)</t>
  </si>
  <si>
    <t>Monto de Nuevos Créditos desembolsados en M.E.          (miles de $)</t>
  </si>
  <si>
    <t>1/  A partir de julio del 2024, se modificó el Anexo 3 para que considere las secciones y divisiones adoptadas por INEI en la revisión 4 del CIIU, por lo que la lista de sectores y su agrupamiento han variado.</t>
  </si>
  <si>
    <t>Balance General por Empresa Bancaria</t>
  </si>
  <si>
    <t xml:space="preserve">(En miles de soles)  </t>
  </si>
  <si>
    <t xml:space="preserve">(En miles de soles) </t>
  </si>
  <si>
    <t>Activo</t>
  </si>
  <si>
    <t>Banco BBVA Perú</t>
  </si>
  <si>
    <r>
      <t>Banco de Crédito del Perú</t>
    </r>
    <r>
      <rPr>
        <b/>
        <vertAlign val="superscript"/>
        <sz val="10"/>
        <rFont val="Arial Narrow"/>
        <family val="2"/>
      </rPr>
      <t xml:space="preserve"> </t>
    </r>
  </si>
  <si>
    <t xml:space="preserve">Banco Pichincha </t>
  </si>
  <si>
    <t>Banco Interamericano de Finanzas</t>
  </si>
  <si>
    <t xml:space="preserve">Interbank </t>
  </si>
  <si>
    <t>Banco GNB</t>
  </si>
  <si>
    <t xml:space="preserve">Banco Falabella Perú </t>
  </si>
  <si>
    <t xml:space="preserve">Banco Santander Perú </t>
  </si>
  <si>
    <t xml:space="preserve">Banco Ripley </t>
  </si>
  <si>
    <t xml:space="preserve">Banco ICBC </t>
  </si>
  <si>
    <t>Total Banca Múltiple</t>
  </si>
  <si>
    <t>Banco de Crédito con Sucursales en el 
Exterior</t>
  </si>
  <si>
    <t>Total Banca Múltiple Incluye Sucursales en el Exterior</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</si>
  <si>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</si>
  <si>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</si>
  <si>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</si>
  <si>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</si>
  <si>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</si>
  <si>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</si>
  <si>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</si>
  <si>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</si>
  <si>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</si>
  <si>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</si>
  <si>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</si>
  <si>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</si>
  <si>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</si>
  <si>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</si>
  <si>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Inversiones en Commodities</t>
  </si>
  <si>
    <t xml:space="preserve">   Provisiones</t>
  </si>
  <si>
    <t>CRÉDITOS NETOS DE PROVISIONES Y DE INGRESOS NO DEVENGADOS</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</si>
  <si>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</si>
  <si>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</si>
  <si>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</si>
  <si>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</si>
  <si>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</si>
  <si>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</si>
  <si>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</si>
  <si>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</si>
  <si>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Comercio Exterior</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</si>
  <si>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</si>
  <si>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</si>
  <si>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</si>
  <si>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</si>
  <si>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</si>
  <si>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</si>
  <si>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</si>
  <si>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</si>
  <si>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</si>
  <si>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</si>
  <si>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</si>
  <si>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</si>
  <si>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</si>
  <si>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</si>
  <si>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</si>
  <si>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</si>
  <si>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OTROS  ACTIVOS</t>
  </si>
  <si>
    <t>TOTAL ACTIVO</t>
  </si>
  <si>
    <t>Tipo de Cambio Contable:  S/ 3.768</t>
  </si>
  <si>
    <t>Pasivo</t>
  </si>
  <si>
    <t>Banco de Comercio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</si>
  <si>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</si>
  <si>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</si>
  <si>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</si>
  <si>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</si>
  <si>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</si>
  <si>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</si>
  <si>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</si>
  <si>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</si>
  <si>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</si>
  <si>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</si>
  <si>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</si>
  <si>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</si>
  <si>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</si>
  <si>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</si>
  <si>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</si>
  <si>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</si>
  <si>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</si>
  <si>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</si>
  <si>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</si>
  <si>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</si>
  <si>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</si>
  <si>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</si>
  <si>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</si>
  <si>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</si>
  <si>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</si>
  <si>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</si>
  <si>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Organismos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</si>
  <si>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</si>
  <si>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</si>
  <si>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</si>
  <si>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</si>
  <si>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</si>
  <si>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</si>
  <si>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</si>
  <si>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</si>
  <si>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</si>
  <si>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</si>
  <si>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</si>
  <si>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</si>
  <si>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</si>
  <si>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</si>
  <si>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</si>
  <si>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</si>
  <si>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</si>
  <si>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</si>
  <si>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</si>
  <si>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</si>
  <si>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</si>
  <si>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</si>
  <si>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</si>
  <si>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</si>
  <si>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</si>
  <si>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Empresa Bancaria</t>
  </si>
  <si>
    <t xml:space="preserve">Banco de Crédito del Perú </t>
  </si>
  <si>
    <t>Banco ICBC</t>
  </si>
  <si>
    <t>Banco de Crédito con Sucursales en el Exterior</t>
  </si>
  <si>
    <t>Total Banca Múltiple 
Incluye Sucursales en el Exterior</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</si>
  <si>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</si>
  <si>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</si>
  <si>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</si>
  <si>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</si>
  <si>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</si>
  <si>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</si>
  <si>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</si>
  <si>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</si>
  <si>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</si>
  <si>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</si>
  <si>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</si>
  <si>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</si>
  <si>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</si>
  <si>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</si>
  <si>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</si>
  <si>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</si>
  <si>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</si>
  <si>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</si>
  <si>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</si>
  <si>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</si>
  <si>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</si>
  <si>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</si>
  <si>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</si>
  <si>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</si>
  <si>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</si>
  <si>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</si>
  <si>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</si>
  <si>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</si>
  <si>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</si>
  <si>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</si>
  <si>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</si>
  <si>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</si>
  <si>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</si>
  <si>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</si>
  <si>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</si>
  <si>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</si>
  <si>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</si>
  <si>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</si>
  <si>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</si>
  <si>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</si>
  <si>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</si>
  <si>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</si>
  <si>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</si>
  <si>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</si>
  <si>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</si>
  <si>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</si>
  <si>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</si>
  <si>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</si>
  <si>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</si>
  <si>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</si>
  <si>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Estructura de los Adeudos y Obligaciones Financieras por Empresa Bancaria</t>
  </si>
  <si>
    <t>Instituciones del País</t>
  </si>
  <si>
    <t>Instituciones del Exterior y Organismos Internacionales</t>
  </si>
  <si>
    <t>Total Adeudos y                                                        Obligaciones Financieras                                                             (En miles de soles)</t>
  </si>
  <si>
    <t>Corto Plazo</t>
  </si>
  <si>
    <t>Largo Plazo</t>
  </si>
  <si>
    <t>Fuente: Balance de Comprobación.</t>
  </si>
  <si>
    <t>Estructura de los Créditos Indirectos por Empresa Bancaria</t>
  </si>
  <si>
    <t>Avales</t>
  </si>
  <si>
    <t>Cartas                                     Fianzas</t>
  </si>
  <si>
    <t>Cartas de                                        Crédito</t>
  </si>
  <si>
    <t>Aceptaciones                                           Bancarias</t>
  </si>
  <si>
    <t>Lineas de Crédito no utilizadas y Créditos concedidos no desembolsados</t>
  </si>
  <si>
    <t xml:space="preserve">Total Créditos                                                            Indirectos *                                   (En miles de                                soles) </t>
  </si>
  <si>
    <t>Fuente: Balance del Comprobación.</t>
  </si>
  <si>
    <t>Estructura del Activo por Empresa Bancaria</t>
  </si>
  <si>
    <t>Fondos                     Interbancarios</t>
  </si>
  <si>
    <t>Inversiones                            Netas</t>
  </si>
  <si>
    <t>Créditos Netos</t>
  </si>
  <si>
    <t>Cuentas por                                  Cobrar Netas y                                Rendimientos Devengados</t>
  </si>
  <si>
    <r>
      <t xml:space="preserve">Bienes Realiz.,                          Recib. en Pago,                               Adjud. Netos </t>
    </r>
    <r>
      <rPr>
        <vertAlign val="superscript"/>
        <sz val="9.5"/>
        <rFont val="Arial Narrow"/>
        <family val="2"/>
      </rPr>
      <t>1/</t>
    </r>
  </si>
  <si>
    <t>Activo Fijo                           Neto</t>
  </si>
  <si>
    <r>
      <t xml:space="preserve">Otros Activos </t>
    </r>
    <r>
      <rPr>
        <vertAlign val="superscript"/>
        <sz val="9.5"/>
        <rFont val="Arial Narrow"/>
        <family val="2"/>
      </rPr>
      <t>2/</t>
    </r>
  </si>
  <si>
    <t>Total Activo             (En miles de                            soles)</t>
  </si>
  <si>
    <t>1/ Incluye los activos no corrientes mantenidos para la venta.</t>
  </si>
  <si>
    <t>2/ Incluye pagos anticipados y cargas diferidas, pagos de impuestos corrientes y diferidos, gastos en activo intangible, operaciones entre oficinas del país y el exterior, bienes diversos y operaciones en trámite.</t>
  </si>
  <si>
    <t>Estructura del Pasivo por Empresa Bancaria</t>
  </si>
  <si>
    <t>Depósitos</t>
  </si>
  <si>
    <t>Fondos                             Interbancarios</t>
  </si>
  <si>
    <t>Adeudos y Obligaciones Financieras</t>
  </si>
  <si>
    <t>Obligaciones en Circulación</t>
  </si>
  <si>
    <t>Cuentas y Gastos por Pagar</t>
  </si>
  <si>
    <r>
      <t xml:space="preserve">Otros                                  Pasivos </t>
    </r>
    <r>
      <rPr>
        <vertAlign val="superscript"/>
        <sz val="10"/>
        <rFont val="Arial Narrow"/>
        <family val="2"/>
      </rPr>
      <t>1/</t>
    </r>
  </si>
  <si>
    <r>
      <t>Total Pasivo</t>
    </r>
    <r>
      <rPr>
        <b/>
        <vertAlign val="superscript"/>
        <sz val="10"/>
        <rFont val="Arial Narrow"/>
        <family val="2"/>
      </rPr>
      <t xml:space="preserve"> </t>
    </r>
    <r>
      <rPr>
        <b/>
        <sz val="10"/>
        <rFont val="Arial Narrow"/>
        <family val="2"/>
      </rPr>
      <t xml:space="preserve">                           (En miles de soles)</t>
    </r>
  </si>
  <si>
    <t>Del Público</t>
  </si>
  <si>
    <t>Del Sist. Financ. y Org. Internacionales</t>
  </si>
  <si>
    <t>1/ Incluye sobrante de caja, operaciones en trámite, impuestos corrientes y diferidos, otras obligaciones con el público y reclasificaciones de instrumentos que clasifiquen como pasivo financiero.</t>
  </si>
  <si>
    <t>Estructura de los Créditos Directos por Modalidad y Empresa Bancaria</t>
  </si>
  <si>
    <t>Cuentas Corrientes</t>
  </si>
  <si>
    <t>Tarjetas de Crédito*</t>
  </si>
  <si>
    <r>
      <t xml:space="preserve">Descuentos </t>
    </r>
    <r>
      <rPr>
        <vertAlign val="superscript"/>
        <sz val="10"/>
        <rFont val="Arial Narrow"/>
        <family val="2"/>
      </rPr>
      <t>1/</t>
    </r>
  </si>
  <si>
    <t>Hipotecarios para Vivienda</t>
  </si>
  <si>
    <t>Factoring</t>
  </si>
  <si>
    <r>
      <t xml:space="preserve">Arrendamiento Financiero </t>
    </r>
    <r>
      <rPr>
        <vertAlign val="superscript"/>
        <sz val="10"/>
        <rFont val="Arial Narrow"/>
        <family val="2"/>
      </rPr>
      <t>2/</t>
    </r>
  </si>
  <si>
    <t>Comercio Exterior</t>
  </si>
  <si>
    <r>
      <t xml:space="preserve">Otros </t>
    </r>
    <r>
      <rPr>
        <vertAlign val="superscript"/>
        <sz val="10"/>
        <rFont val="Arial Narrow"/>
        <family val="2"/>
      </rPr>
      <t>3/</t>
    </r>
  </si>
  <si>
    <t>Total Créditos                 (En miles de soles)</t>
  </si>
  <si>
    <t>Fuente: Balance de Comprobación. Cada modalidad incluye cartera vigente, refinanciada, reestructurada, vencida y en cobranza judicial.</t>
  </si>
  <si>
    <t>1/ Las operaciones de descuento se registran por el monto neto desembolsado</t>
  </si>
  <si>
    <t>2/ Incluye lease-back. Los saldos se presentan neteados de los ingresos no devengados.</t>
  </si>
  <si>
    <t>3/ Incluye créditos por liquidar, pignoraticios, financiaciones estructuradas, entre otros.</t>
  </si>
  <si>
    <t>* Los financiamientos no revolventes para titulares de tarjetas de crédito independientes de la línea, que antes se registraban en la modalidad de tarjetas de crédito, se deben registrar a partir de enero de 2021 como préstamos (Resolución SBS N° 5570-2019 y modificatorias).</t>
  </si>
  <si>
    <t>Estructura de los Depósitos por Tipo y Empresa Bancaria</t>
  </si>
  <si>
    <t>Depósitos del Público</t>
  </si>
  <si>
    <t>Depósitos del Sist. Financiero y Org. Internacionales</t>
  </si>
  <si>
    <t>Depósitos Totales                                 (En miles de soles)</t>
  </si>
  <si>
    <t>Vista</t>
  </si>
  <si>
    <t>Ahorros</t>
  </si>
  <si>
    <t>Plazo</t>
  </si>
  <si>
    <r>
      <t xml:space="preserve">Restringidos </t>
    </r>
    <r>
      <rPr>
        <vertAlign val="superscript"/>
        <sz val="10"/>
        <rFont val="Arial Narrow"/>
        <family val="2"/>
      </rPr>
      <t>1/</t>
    </r>
  </si>
  <si>
    <t>1/ Incluye depósitos inmovilizados, depósitos en garantía, depósitos judiciales y administrativos, entre otros.</t>
  </si>
  <si>
    <t>Estructura de los Ingresos Financieros por Empresa Bancaria</t>
  </si>
  <si>
    <t>Intereses y Comisiones</t>
  </si>
  <si>
    <t>Por Valorización de Inversiones</t>
  </si>
  <si>
    <t>Por Inversiones en Subsidiarias, Asociadas y Negocios Conjuntos</t>
  </si>
  <si>
    <t>Diferencia de                          Cambio</t>
  </si>
  <si>
    <t>Productos Financieros Derivados</t>
  </si>
  <si>
    <t>Otros</t>
  </si>
  <si>
    <t>Total Ingresos Financieros                           (En miles de soles)</t>
  </si>
  <si>
    <t>Fondos Interbancarios</t>
  </si>
  <si>
    <t>Inversiones</t>
  </si>
  <si>
    <t>Créditos</t>
  </si>
  <si>
    <t>Estructura de los Gastos de Administración por Empresa Bancaria</t>
  </si>
  <si>
    <t>Remuneraciones a Trabajadores</t>
  </si>
  <si>
    <r>
      <t xml:space="preserve"> Otros Gastos de Personal </t>
    </r>
    <r>
      <rPr>
        <vertAlign val="superscript"/>
        <sz val="10"/>
        <rFont val="Arial Narrow"/>
        <family val="2"/>
      </rPr>
      <t>1/</t>
    </r>
  </si>
  <si>
    <t>Gastos del                           Directorio</t>
  </si>
  <si>
    <r>
      <t xml:space="preserve">Honorarios                         Profesionales </t>
    </r>
    <r>
      <rPr>
        <vertAlign val="superscript"/>
        <sz val="10"/>
        <rFont val="Arial Narrow"/>
        <family val="2"/>
      </rPr>
      <t>2/</t>
    </r>
  </si>
  <si>
    <r>
      <t xml:space="preserve">Otros Servicios                             Recibidos de                         Terceros </t>
    </r>
    <r>
      <rPr>
        <vertAlign val="superscript"/>
        <sz val="10"/>
        <rFont val="Arial Narrow"/>
        <family val="2"/>
      </rPr>
      <t>3/</t>
    </r>
  </si>
  <si>
    <t>Tributos</t>
  </si>
  <si>
    <t>Total Gastos de Administración                         (En miles de soles)</t>
  </si>
  <si>
    <t>1/ Incluye refrigerio, uniformes, capacitación, viáticos, entre otros.</t>
  </si>
  <si>
    <t>2/ Incluye consultorías, sociedades de auditoría, entre otros.</t>
  </si>
  <si>
    <t>3/ Incluye vigilancia y protección, limpieza, mantenimiento, publicidad, comunicaciones, seguros, gastos de representación,  entre otros.</t>
  </si>
  <si>
    <t>Fideicomisos y Comisiones de Confianza por Empresa Bancaria</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</si>
  <si>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</si>
  <si>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</si>
  <si>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</si>
  <si>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</si>
  <si>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</si>
  <si>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</si>
  <si>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</si>
  <si>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</si>
  <si>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</si>
  <si>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Fuente:  Balance del Comprobación.</t>
  </si>
  <si>
    <t>Patrimonio Efectivo</t>
  </si>
  <si>
    <t>Patrimonio Efectivo de Nivel 1</t>
  </si>
  <si>
    <t>Patrimonio Efectivo de Nivel 2</t>
  </si>
  <si>
    <t>Patrimonio Efectivo Total</t>
  </si>
  <si>
    <t>ENTIDAD</t>
  </si>
  <si>
    <t>Capital Ordinario de Nivel 1</t>
  </si>
  <si>
    <t>Capital Adicional de Nivel 1</t>
  </si>
  <si>
    <t xml:space="preserve"> Alfin Banco</t>
  </si>
  <si>
    <t>B. BCI Perú</t>
  </si>
  <si>
    <t xml:space="preserve"> TOTAL BANCA MÚLTIPLE</t>
  </si>
  <si>
    <t>Fuente: Reporte 3 Patrimonio Efectivo</t>
  </si>
  <si>
    <t xml:space="preserve">Nota: A partir de enero 2023 entraron en vigencia las modificaciones de la Ley General con el fin de adecuar la composición del patrimonio efectivo al estándar Basilea III (Decreto Legislativo N° 1531 del 18/03/2022). </t>
  </si>
  <si>
    <t>Estructura de Inversiones por Empresa Bancaria</t>
  </si>
  <si>
    <t>Inversiones a Valor Razonable con Cambios en Resultados</t>
  </si>
  <si>
    <t>Inversiones Disponibles para la Venta</t>
  </si>
  <si>
    <t>Inversiones a Vencimiento</t>
  </si>
  <si>
    <t>Inversiones en Subsidiarias, Asociadas y Negocios Conjuntos</t>
  </si>
  <si>
    <t>Inversiones en Commodities</t>
  </si>
  <si>
    <t>Total Inversiones
(En miles de Soles)</t>
  </si>
  <si>
    <t>Instrumentos de capital</t>
  </si>
  <si>
    <t>Instrumentos de deuda</t>
  </si>
  <si>
    <t>Instrumentos representativos de capital</t>
  </si>
  <si>
    <t>Instrumentos representativos de deuda</t>
  </si>
  <si>
    <t>Subsidiarias</t>
  </si>
  <si>
    <t>Estructura de los créditos directos según tipo y modalidad por Empresa Bancaria</t>
  </si>
  <si>
    <t>Concepto</t>
  </si>
  <si>
    <t>Interbank (con sucursales en el exterior)</t>
  </si>
  <si>
    <t>Créditos corporativos*</t>
  </si>
  <si>
    <t>Tarjetas de crédito</t>
  </si>
  <si>
    <t>Arrendamiento financiero y Lease-back</t>
  </si>
  <si>
    <t>Comercio exterior</t>
  </si>
  <si>
    <t>Otros 1/</t>
  </si>
  <si>
    <t>Créditos a grandes empresas*</t>
  </si>
  <si>
    <t>Arrendamiento financiero y Lease-back**</t>
  </si>
  <si>
    <t>Créditos a medianas empresas*</t>
  </si>
  <si>
    <t>Créditos pequeñas empresas*</t>
  </si>
  <si>
    <t>Créditos a microempresas*</t>
  </si>
  <si>
    <t>Créditos de consumo</t>
  </si>
  <si>
    <t>Préstamos revolventes</t>
  </si>
  <si>
    <t>Préstamos no revolventes</t>
  </si>
  <si>
    <t>Préstamos autos</t>
  </si>
  <si>
    <t>Créditos hipotecarios para vivienda</t>
  </si>
  <si>
    <t>Préstamos Mivivienda</t>
  </si>
  <si>
    <t>Total Créditos Directos                          (En Miles S/)</t>
  </si>
  <si>
    <t>1/ Incluye Sobregiro en Cuenta Corriente, créditos por liquidar, deudores por venta de cartera, por venta de bienes realizables, recibidos en pago y adjudicados, entre otros.</t>
  </si>
  <si>
    <t>Nota: Las definiciones de los tipos de crédito se encuentran en el Numeral 4 del Capítulo I del Reglamento para la Evaluación y Clasificación del Deudor y la Exigencia de Provisiones, aprobado mediante Resolución SBS N° 11356-2008</t>
  </si>
  <si>
    <t>http://www.sbs.gob.pe/Portals/0/jer/pfrpv_normatividad/20160719_Res-11356-2008.pdf</t>
  </si>
  <si>
    <t>Estructura de los Gastos Financieros por Empresa Bancaria</t>
  </si>
  <si>
    <t>Primas al Fondo de Seguro de Depósitos</t>
  </si>
  <si>
    <t>Total  Gastos Financieros                           (En miles de soles)</t>
  </si>
  <si>
    <t>Obligaciones con el Público</t>
  </si>
  <si>
    <t>Depósitos del Sistema Financiero y Org. Internacionales</t>
  </si>
  <si>
    <t>Obligaciones en Circulación no Subordinadas</t>
  </si>
  <si>
    <t>Obligaciones en Circulación Subordinadas</t>
  </si>
  <si>
    <t xml:space="preserve">Requerimiento de Patrimonio Efectivo y Ratio de Capital Global </t>
  </si>
  <si>
    <t>por Empresa Bancaria</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</si>
  <si>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</si>
  <si>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</si>
  <si>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</si>
  <si>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</si>
  <si>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</si>
  <si>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</si>
  <si>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</si>
  <si>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</si>
  <si>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</si>
  <si>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</si>
  <si>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</si>
  <si>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</si>
  <si>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</si>
  <si>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</si>
  <si>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</si>
  <si>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</si>
  <si>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</si>
  <si>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</si>
  <si>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</si>
  <si>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</si>
  <si>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</si>
  <si>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</si>
  <si>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</si>
  <si>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</si>
  <si>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 cuyo cronograma de adecuación se encuentra en la nota 5/.</t>
  </si>
  <si>
    <t>2/ Los activos ponderados por riesgo de mercado y riesgo operacional se calcula multiplicando el requerimiento de patrimonio efectivo de cada uno de estos riesgos por la inversa del límite global y por un factor de ajuste. El factor de ajuste es 1.00, vigente desde marzo 2025, con el siguiente cronograma de adecuación: i) 0.85 hasta marzo 2023; ii) 0.90 desde abril 2023 hasta agosto 2024; iii) 0.95 desde setiembre 2024 hasta febrero 2025 (Resolución SBS N° 525-2024).</t>
  </si>
  <si>
    <t xml:space="preserve">3/ El Ratio de Capital Ordinario de Nivel 1 se refiere al Capital Ordinario de Nivel 1 como porcentaje de los activos y contingentes ponderados por riesgos totales. El requerimiento mínimo de este ratio es 4.5%, vigente desde marzo 2025, con el siguiente cronograma de adecuación: i) 3.825% hasta marzo 2023; ii) 4.05% desde abril 2023 hasta agosto 2024; iii) 4.275% desde setiembre 2024 hasta febrero 2025 (Resolución SBS N° 274-2024).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</si>
  <si>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marzo 2025, con el siguiente cronograma de adecuación: i) 5.1% hasta marzo 2023; ii) 5.4% desde abril 2023 hasta agosto 2024; iii) 5.7% desde setiembre 2024 hasta febrero 2025 (Resolución SBS N° 274-2024). </t>
  </si>
  <si>
    <t xml:space="preserve">5/ El Ratio de Capital Global es el Patrimonio Efectivo de Nivel 1 y Nivel 2 como porcentaje de los activos y contingentes ponderados por riesgos totales. El límite global es 10%, vigente desde marzo 2025, con el siguiente cronograma de adecuación: i) 8.5% hasta marzo 2023; ii) 9% desde abril 2023 hasta agosto 2024; iii) 9.5% desde setiembre 2024 hasta febrero 2025 (Resolución SBS N° 274-2024). </t>
  </si>
  <si>
    <t>Nota: A partir de enero 2023 entró en vigencia las modificaciones de la Ley General con el fin de adecuar la composición del Patrimonio Efectivo al estándar Basilea III (Decreto Legislativo N° 1531 del 18/03/2022).</t>
  </si>
  <si>
    <t>Indicadores Financieros por Empresa Bancaria</t>
  </si>
  <si>
    <t>( En porcentaje )</t>
  </si>
  <si>
    <t>B. De Crédito del Perú (con sucursales en el exterior)</t>
  </si>
  <si>
    <t xml:space="preserve">Total Banca Múltiple (con sucursales en el exterior) </t>
  </si>
  <si>
    <t>HSBC Bank Perú</t>
  </si>
  <si>
    <t>SOLVENCIA</t>
  </si>
  <si>
    <t>Ratio de Capital Global (al 30/09/2024)</t>
  </si>
  <si>
    <t>Pasivo Total / Capital Social y Reservas ( N° de veces )</t>
  </si>
  <si>
    <t>CALIDAD DE ACTIVOS**</t>
  </si>
  <si>
    <t>Créditos Atrasados (criterio SBS)* / Créditos Directos</t>
  </si>
  <si>
    <t>Créditos Atrasados con más de 90 días de atraso / Créditos Directos</t>
  </si>
  <si>
    <t>Créditos Refinanciados y Reestructurados / Créditos Directos</t>
  </si>
  <si>
    <t>Créditos Atrasados MN (criterio SBS)* / Créditos Directos MN</t>
  </si>
  <si>
    <t>Créditos Atrasados ME (criterio SBS)* / Créditos Directos ME</t>
  </si>
  <si>
    <t xml:space="preserve">Provisiones / Créditos Atrasados </t>
  </si>
  <si>
    <t>EFICIENCIA Y GESTIÓN</t>
  </si>
  <si>
    <t xml:space="preserve">Gastos de Administración Anualizados / Activo Productivo Promedio </t>
  </si>
  <si>
    <t>Gastos de Operación / Margen Financiero Total</t>
  </si>
  <si>
    <t>Ingresos Financieros / Ingresos Totales</t>
  </si>
  <si>
    <t xml:space="preserve">Ingresos Financieros Anualizados / Activo Productivo Promedio </t>
  </si>
  <si>
    <t>Créditos Directos / Personal ( S/ Miles )</t>
  </si>
  <si>
    <t>Depósitos / Número de Oficinas ( S/ Miles )</t>
  </si>
  <si>
    <t>RENTABILIDAD</t>
  </si>
  <si>
    <t>Utilidad Neta Anualizada / Patrimonio Promedio</t>
  </si>
  <si>
    <t>Utilidad Neta Anualizada / Activo Promedio</t>
  </si>
  <si>
    <t>LIQUIDEZ</t>
  </si>
  <si>
    <t>Ratio de Liquidez MN (Promedio de saldos del mes)</t>
  </si>
  <si>
    <t>Ratio de Liquidez ME (Promedio de saldos del mes)</t>
  </si>
  <si>
    <t>Caja y Bancos MN / Obligaciones a la Vista MN ( N° de veces )</t>
  </si>
  <si>
    <t>Caja y Bancos en ME / Obligaciones a la Vista ME ( N° de veces)</t>
  </si>
  <si>
    <t>Nota: La definición de los Indicadores se encuentra en el Glosario de Términos e Indicadores.</t>
  </si>
  <si>
    <t xml:space="preserve">         Los valores anualizados se obtienen de la siguiente manera: valor del mes + valor a diciembre del año anterior - valor del mismo mes del año anterior. El promedio corresponde a los últimos doce meses.</t>
  </si>
  <si>
    <t xml:space="preserve">* Para los créditos corporativos, a grandes y a medianas empresas cuando el atraso supera los 15 días; para los créditos a pequeñas y microempresas los 30 días; y para los créditos hipotecarios y de consumo, </t>
  </si>
  <si>
    <t xml:space="preserve">    a los 30 días de atraso se considera la cuota como vencida y a los 90 días el saldo total.</t>
  </si>
  <si>
    <t xml:space="preserve">** En el marco de la Emergencia Nacional ante el Covid-19, se permitió a las  empresas del sistema financiero realizar la modificación de las condiciones contractuales de su cartera de créditos siempre que estos </t>
  </si>
  <si>
    <t xml:space="preserve">   hayan estado al día a la fecha de la declaratoria de emergencia (DS 044-2020) o hayan presentado como máximo 15 días calendario de atraso al 29 de febrero 2020.</t>
  </si>
  <si>
    <t xml:space="preserve"> Personal según Categoría Laboral por Empresa Bancaria</t>
  </si>
  <si>
    <t>(En número de personas)</t>
  </si>
  <si>
    <t>Gerentes</t>
  </si>
  <si>
    <t>Funcionarios</t>
  </si>
  <si>
    <t>Empleados</t>
  </si>
  <si>
    <t>Créditos Directos y Número de Deudores de la Banca Múltiple</t>
  </si>
  <si>
    <t>por Tipo de Crédito y Sector Económico</t>
  </si>
  <si>
    <r>
      <t xml:space="preserve">Número de Deudores </t>
    </r>
    <r>
      <rPr>
        <vertAlign val="superscript"/>
        <sz val="10"/>
        <rFont val="Arial Narrow"/>
        <family val="2"/>
      </rPr>
      <t>1/</t>
    </r>
  </si>
  <si>
    <t>Créditos en Moneda Nacional</t>
  </si>
  <si>
    <t>Créditos en Moneda   Extranjera</t>
  </si>
  <si>
    <t>Total Créditos                         Directos</t>
  </si>
  <si>
    <t>Distribución Créditos     Directos %</t>
  </si>
  <si>
    <r>
      <t>CRÉDITOS CORPORATIVOS, GRANDES, MEDIANAS, PEQUEÑAS Y A MICROEMPRESAS</t>
    </r>
    <r>
      <rPr>
        <b/>
        <vertAlign val="superscript"/>
        <sz val="8"/>
        <rFont val="Arial Narrow"/>
        <family val="2"/>
      </rPr>
      <t>2/</t>
    </r>
  </si>
  <si>
    <t xml:space="preserve">      Agricultura, ganadería, silvicultura y pesca</t>
  </si>
  <si>
    <t xml:space="preserve">          Agricultura, ganadería y silvicultura</t>
  </si>
  <si>
    <t xml:space="preserve">           Pesca y acuicultura</t>
  </si>
  <si>
    <t xml:space="preserve">      Explotación de minas y canteras</t>
  </si>
  <si>
    <t xml:space="preserve">      Industria manufacturera</t>
  </si>
  <si>
    <t xml:space="preserve">          Alimentos, bebidas y tabaco</t>
  </si>
  <si>
    <t xml:space="preserve">          Textiles y cueros</t>
  </si>
  <si>
    <t xml:space="preserve">          Madera y papel</t>
  </si>
  <si>
    <t xml:space="preserve">          Fab. de sustancias y prod. químicos</t>
  </si>
  <si>
    <t xml:space="preserve">          Fab. de productos de caucho y plástico</t>
  </si>
  <si>
    <t xml:space="preserve">          Fab. de productos minerales no metálicos</t>
  </si>
  <si>
    <t xml:space="preserve">          Fab. de metales</t>
  </si>
  <si>
    <t xml:space="preserve">          Maquinaria y equipo</t>
  </si>
  <si>
    <t xml:space="preserve">          Fab. de vehículos y equipo de transporte</t>
  </si>
  <si>
    <t xml:space="preserve">          Resto manufactura</t>
  </si>
  <si>
    <t xml:space="preserve">      Electricidad, gas, vapor y aire acondicionado</t>
  </si>
  <si>
    <t xml:space="preserve">      Agua, gestión de desechos y descontaminación</t>
  </si>
  <si>
    <t xml:space="preserve">      Construcción</t>
  </si>
  <si>
    <t xml:space="preserve">      Comercio</t>
  </si>
  <si>
    <t xml:space="preserve">          Venta y reparación vehículos</t>
  </si>
  <si>
    <t xml:space="preserve">          Comercio al por mayor</t>
  </si>
  <si>
    <t xml:space="preserve">          Comercio al por menor</t>
  </si>
  <si>
    <t xml:space="preserve">      Transporte y almacenamiento</t>
  </si>
  <si>
    <t xml:space="preserve">       Alojamiento y servicios de comidas</t>
  </si>
  <si>
    <t xml:space="preserve">      Información y comunicaciones</t>
  </si>
  <si>
    <t xml:space="preserve">      Actividades financieras y de seguros</t>
  </si>
  <si>
    <t xml:space="preserve">      Actividades inmobiliarias</t>
  </si>
  <si>
    <t xml:space="preserve">      Actividades profesionales, científicas y técnicas</t>
  </si>
  <si>
    <t xml:space="preserve">      Actividades de servicios administrativos y de apoyo</t>
  </si>
  <si>
    <t xml:space="preserve">      Administración pública y defensa</t>
  </si>
  <si>
    <t xml:space="preserve">      Enseñanza</t>
  </si>
  <si>
    <t xml:space="preserve">      Salud humana y asistencia social</t>
  </si>
  <si>
    <t xml:space="preserve">      Act. artísticas, de entretenimiento y recreativas</t>
  </si>
  <si>
    <t xml:space="preserve">      Otras actividades de servicios</t>
  </si>
  <si>
    <t xml:space="preserve">      Act. hogares como empleadores y órganos extraterritoriales</t>
  </si>
  <si>
    <t>CRÉDITOS HIPOTECARIOS PARA VIVIENDA</t>
  </si>
  <si>
    <t>CRÉDITOS DE CONSUMO</t>
  </si>
  <si>
    <t>TOTAL DE CRÉDITOS</t>
  </si>
  <si>
    <t>Incluye información de las sucursales en el exterior.</t>
  </si>
  <si>
    <t>1/  Corresponde a la suma de deudores de cada empresa. Por lo tanto, si un deudor tiene obligaciones con más de un banco, éste se considera tantas veces como el número de bancos con las que mantiene deuda.</t>
  </si>
  <si>
    <t>2/  A partir de julio del 2024, se modificó el Anexo 3 para que considere las secciones y divisiones adoptadas por INEI en la revisión 4 del CIIU, por lo que la lista de sectores y su agrupamiento han variado.</t>
  </si>
  <si>
    <t>Créditos Directos y Depósitos de la Banca Múltiple por Zona Geográfica</t>
  </si>
  <si>
    <t xml:space="preserve">                                     (En miles de soles)</t>
  </si>
  <si>
    <t xml:space="preserve"> Departamento</t>
  </si>
  <si>
    <t xml:space="preserve">         MN</t>
  </si>
  <si>
    <t xml:space="preserve">           ME</t>
  </si>
  <si>
    <t xml:space="preserve">      Total</t>
  </si>
  <si>
    <t>Total Amazonas</t>
  </si>
  <si>
    <t>Total Ancash</t>
  </si>
  <si>
    <t>Total Apurimac</t>
  </si>
  <si>
    <t>Total Arequipa</t>
  </si>
  <si>
    <t>Total Ayacucho</t>
  </si>
  <si>
    <t>Total Cajamarca</t>
  </si>
  <si>
    <t>Total Callao</t>
  </si>
  <si>
    <t>Total Cusco</t>
  </si>
  <si>
    <t>Total Huancavelica</t>
  </si>
  <si>
    <t>Total Huanuco</t>
  </si>
  <si>
    <t>Total Ica</t>
  </si>
  <si>
    <t>Total Junin</t>
  </si>
  <si>
    <t>Total La Libertad</t>
  </si>
  <si>
    <t>Total Lambayeque</t>
  </si>
  <si>
    <t>Total Lima</t>
  </si>
  <si>
    <t>Total Loreto</t>
  </si>
  <si>
    <t>Total Madre de Dios</t>
  </si>
  <si>
    <t>Total Moquegua</t>
  </si>
  <si>
    <t>Total Pasco</t>
  </si>
  <si>
    <t>Total Piura</t>
  </si>
  <si>
    <t>Total Puno</t>
  </si>
  <si>
    <t>Total San Martin</t>
  </si>
  <si>
    <t>Total Tacna</t>
  </si>
  <si>
    <t>Total Tumbes</t>
  </si>
  <si>
    <t>Total Ucayali</t>
  </si>
  <si>
    <t>Total Nacional</t>
  </si>
  <si>
    <t>Total Extranjero</t>
  </si>
  <si>
    <t>Depósitos de la Banca Múltiple según Escala de Montos</t>
  </si>
  <si>
    <t>Escala</t>
  </si>
  <si>
    <t>Personas                                        Naturales</t>
  </si>
  <si>
    <t>Personas Jurídicas</t>
  </si>
  <si>
    <t>Privadas sin fines de lucro</t>
  </si>
  <si>
    <t xml:space="preserve">Otras personas jurídicas </t>
  </si>
  <si>
    <t>( En soles )</t>
  </si>
  <si>
    <t>Número</t>
  </si>
  <si>
    <t>(Miles de soles)</t>
  </si>
  <si>
    <t>Depósitos Vista</t>
  </si>
  <si>
    <t>Hasta</t>
  </si>
  <si>
    <t>de</t>
  </si>
  <si>
    <t>a</t>
  </si>
  <si>
    <t>más</t>
  </si>
  <si>
    <t>Fuente: Anexo N°13 Depósitos según Escala de Montos.</t>
  </si>
  <si>
    <t>Contratos de Arrendamiento Financiero de la Banca Múltiple</t>
  </si>
  <si>
    <t>por Tipo de Bien y Sector Económico</t>
  </si>
  <si>
    <t xml:space="preserve">                    Tipo de Bien</t>
  </si>
  <si>
    <t>Bienes                            Inmuebles</t>
  </si>
  <si>
    <t>Maquinaria                        y  Equipo                      Industrial</t>
  </si>
  <si>
    <t>Maquinaria                           y  Equipo                          de Oficina</t>
  </si>
  <si>
    <t>Maquinaria                         y Equipo de Mov.                                  de  Tierra</t>
  </si>
  <si>
    <t>Unidades de                             Transporte                            Terrestre</t>
  </si>
  <si>
    <t>Sist. de Procesos Electrónicos de Datos</t>
  </si>
  <si>
    <t xml:space="preserve"> INMUEBLES </t>
  </si>
  <si>
    <t xml:space="preserve"> DE OFICINA</t>
  </si>
  <si>
    <t>MOV.TIERRA</t>
  </si>
  <si>
    <t>TRANSP.TERR.</t>
  </si>
  <si>
    <t>ELECT.DATOS</t>
  </si>
  <si>
    <t xml:space="preserve"> Sector Económico</t>
  </si>
  <si>
    <t xml:space="preserve">    Nº</t>
  </si>
  <si>
    <t xml:space="preserve">  Monto</t>
  </si>
  <si>
    <t xml:space="preserve">    Monto</t>
  </si>
  <si>
    <t>Agricultura, Ganadería, Caza y Silvicultura</t>
  </si>
  <si>
    <t>Pesca</t>
  </si>
  <si>
    <t>Minería</t>
  </si>
  <si>
    <t>Electricidad, Gas y Agua</t>
  </si>
  <si>
    <t>Construcción</t>
  </si>
  <si>
    <t>Hoteles y Restaurantes</t>
  </si>
  <si>
    <t>Transporte, Almacenamiento y Comunicaciones</t>
  </si>
  <si>
    <t>Intermediación Financiera</t>
  </si>
  <si>
    <t>Actividades Inmobiliaria, Empresariales y de Alquiler</t>
  </si>
  <si>
    <t>Administración  Pública y Defensa</t>
  </si>
  <si>
    <t>Enseñanza</t>
  </si>
  <si>
    <t>Servicios Sociales y Salud</t>
  </si>
  <si>
    <t>Otras Actividades de Servicios Comunitarios</t>
  </si>
  <si>
    <t>Hogares Privados c/Servicio Doméstico y Órg. Extraterritoriales</t>
  </si>
  <si>
    <t>Fuente: Anexo N° 22 Contratos de Arrendamiento Financiero por Tipo de Bien.</t>
  </si>
  <si>
    <t>Ratios de Morosidad según días de incumplimiento por Empresa Bancaria</t>
  </si>
  <si>
    <t>Porcentaje de créditos con</t>
  </si>
  <si>
    <t>Morosidad según criterio contable SBS**</t>
  </si>
  <si>
    <t>Más de 30 días de incumplimiento</t>
  </si>
  <si>
    <t>Más de 60 días de incumplimiento</t>
  </si>
  <si>
    <t>Más de 90 días de incumplimiento*</t>
  </si>
  <si>
    <t>Más de 120 días de incumplimiento</t>
  </si>
  <si>
    <t>Fuente: Reporte N° 14 Créditos según días de incumplimiento.</t>
  </si>
  <si>
    <t>*  Morosidad acorde con estándares internacionales. Corresponde a la definición de créditos vencidos establecida en Basilea II.</t>
  </si>
  <si>
    <t>** Un crédito se considera vencido cuando tiene más de 15 días de atraso para los créditos corporativos, a grandes y a medianas empresas; más de 30 días para los créditos a pequeñas y microempresas;</t>
  </si>
  <si>
    <t>y en el caso de los créditos hipotecarios y de consumo, se considera vencida la cuota con más de 30 días de atraso y el saldo a partir de 90 días de atraso.</t>
  </si>
  <si>
    <t>Activos y Contingentes Ponderados por Riesgo de Crédito por Empresa Bancaria</t>
  </si>
  <si>
    <r>
      <t>ACT.Y  CONTING. POND. POR RIESGO DE CRÉDITO</t>
    </r>
    <r>
      <rPr>
        <b/>
        <vertAlign val="superscript"/>
        <sz val="10"/>
        <color indexed="8"/>
        <rFont val="Arial Narrow"/>
        <family val="2"/>
      </rPr>
      <t>3/</t>
    </r>
  </si>
  <si>
    <r>
      <t>ACTIVOS Y CONTINGENTES PONDERADOS  POR  RIESGO DE CRÉDITO</t>
    </r>
    <r>
      <rPr>
        <b/>
        <vertAlign val="superscript"/>
        <sz val="10"/>
        <color indexed="8"/>
        <rFont val="Arial Narrow"/>
        <family val="2"/>
      </rPr>
      <t>1/</t>
    </r>
  </si>
  <si>
    <t>Total Exposiciones ajustadas ponderadas por riesgo de crédito</t>
  </si>
  <si>
    <r>
      <t>Provisiones genéricas no consideradas en Patrimonio Efectivo</t>
    </r>
    <r>
      <rPr>
        <b/>
        <vertAlign val="superscript"/>
        <sz val="10"/>
        <rFont val="Arial Narrow"/>
        <family val="2"/>
      </rPr>
      <t>2/</t>
    </r>
  </si>
  <si>
    <t>Ponderador soberano de ME</t>
  </si>
  <si>
    <t>Ponderador certifcados de particip. en fondos mutuos</t>
  </si>
  <si>
    <t>Ponderador certificados de particip. en fondos de inversión</t>
  </si>
  <si>
    <t>Ponderador derivados crediticios</t>
  </si>
  <si>
    <t>Ponderador</t>
  </si>
  <si>
    <r>
      <t>Ponderador</t>
    </r>
    <r>
      <rPr>
        <b/>
        <vertAlign val="superscript"/>
        <sz val="10"/>
        <color indexed="8"/>
        <rFont val="Arial Narrow"/>
        <family val="2"/>
      </rPr>
      <t>3/</t>
    </r>
  </si>
  <si>
    <t>Fuente: Reporte 2-A1-II Distribución por Ponderadores de Riesgo.</t>
  </si>
  <si>
    <t>1/  Las exposiciones incluyen los rendimientos devengados y se presentan netas de ingresos diferidos y de provisiones específicas. En el caso de contingentes, se refiere al monto del contingente multiplicado por el respectivo factor de conversión crediticia.</t>
  </si>
  <si>
    <t>2/  Considera el exceso de las provisiones genéricas sobre el importe computable de las mismas en el patrimonio efectivo (equivalente a 1,25% de los activos y contingentes ponderados por riesgo de crédito).</t>
  </si>
  <si>
    <t>3/  A partir de enero de 2023 (mediante Resolución SBS N° 3952-2022), a consecuencia de los cambios en la composición del patrimonio efectivo, se eliminan algunas exposiciones con sus respectivos ponderadores, que pasan a ser deducciones del patrimonio efectivo.</t>
  </si>
  <si>
    <t>Estructura de Créditos Directos e Indirectos por Tipo de Crédito y Categoría de Riesgo del Deudor por Empresa Bancaria</t>
  </si>
  <si>
    <t>Corporativos*</t>
  </si>
  <si>
    <t>Grandes Empresas*</t>
  </si>
  <si>
    <t>Medianas Empresas*</t>
  </si>
  <si>
    <t>Pequeñas Empresas*</t>
  </si>
  <si>
    <t>Microempresas*</t>
  </si>
  <si>
    <t>Hipotecario para Vivienda</t>
  </si>
  <si>
    <t>Fuente: Anexo N° 5 Informe de Clasificación de Deudores y Provisiones.</t>
  </si>
  <si>
    <t>Clasificación del deudor 0: Normal; 1: Con Problemas Potenciales; 2: Deficiente; 3: Dudoso y 4: Pérdida.</t>
  </si>
  <si>
    <t>Corresponde a los créditos directos y la exposición equivalente a riesgo crediticio de los créditos indirectos.</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</si>
  <si>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 reprogramados COVID-19), a efectos de que no sean considerados como refinanciaciones, ni se deteriore la clasificación crediticia del deudor para efectos del  </t>
  </si>
  <si>
    <t xml:space="preserve">       Reporte Crediticio de Deudores. Asimismo, ha dispuesto que los créditos de consumo, microempresa y pequeña empresa reprogramados COVID-19 de deudores con clasificación Normal, sean considerados como CPP a partir de diciembre 2020 para efectos del cálculo de provisiones, otorgándose un período de adecuación hasta el 31.12.2021 (Resolución SBS N° 3155-2020).</t>
  </si>
  <si>
    <t xml:space="preserve">Estructura de Créditos Directos e Indirectos según Categoría de Riesgo </t>
  </si>
  <si>
    <t>del Deudor por Empresa Bancaria</t>
  </si>
  <si>
    <t>Normal                                                       (0)</t>
  </si>
  <si>
    <t>Con Problemas                                            Potenciales                           (1)</t>
  </si>
  <si>
    <t>Deficiente                                    (2)</t>
  </si>
  <si>
    <t>Dudoso                                         (3)</t>
  </si>
  <si>
    <t>Pérdida                                     (4)</t>
  </si>
  <si>
    <r>
      <t>Total Créditos                                                            Directos e Indirectos</t>
    </r>
    <r>
      <rPr>
        <b/>
        <vertAlign val="superscript"/>
        <sz val="10"/>
        <rFont val="Arial Narrow"/>
        <family val="2"/>
      </rPr>
      <t xml:space="preserve">1/    </t>
    </r>
    <r>
      <rPr>
        <b/>
        <sz val="10"/>
        <rFont val="Arial Narrow"/>
        <family val="2"/>
      </rPr>
      <t xml:space="preserve">                     ( En miles de                         soles)</t>
    </r>
  </si>
  <si>
    <t>Fuente: Anexo N° 5 Informe de Clasificación de  Deudores y Provisiones.</t>
  </si>
  <si>
    <t xml:space="preserve">1/  Corresponde a los créditos directos y la exposición equivalente a riesgo crediticio de los créditos indirectos. </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</si>
  <si>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t>
  </si>
  <si>
    <t xml:space="preserve">        (créditos reprogramados COVID-19), a efectos de que no sean considerados como refinanciaciones, ni se deteriore la clasificación crediticia del deudor para efectos del Reporte Crediticio de Deudores. Asimismo, ha dispuesto que los créditos de consumo, microempresa y </t>
  </si>
  <si>
    <t xml:space="preserve">        pequeña empresa reprogramados COVID-19 de deudores con clasificación Normal, sean considerados como CPP a partir de diciembre 2020 para efectos del cálculo de provisiones, otorgándose un período de adecuación hasta el 31.12.2021 (Resolución SBS N° 3155-2020).</t>
  </si>
  <si>
    <t>Créditos Directos según Situación por Empresa Bancaria</t>
  </si>
  <si>
    <t>Vigentes</t>
  </si>
  <si>
    <t>Reestructurados</t>
  </si>
  <si>
    <t>Refinanciados</t>
  </si>
  <si>
    <t>Vencidos</t>
  </si>
  <si>
    <t>Cobranza Judicial</t>
  </si>
  <si>
    <t>Total Créditos                        Directos</t>
  </si>
  <si>
    <t>Reestruct. y Refinanciados</t>
  </si>
  <si>
    <r>
      <t>Alfin Banco</t>
    </r>
    <r>
      <rPr>
        <vertAlign val="superscript"/>
        <sz val="8"/>
        <rFont val="Arial Narrow"/>
        <family val="2"/>
      </rPr>
      <t xml:space="preserve"> 1/ </t>
    </r>
  </si>
  <si>
    <t>Fuente: Anexo N° 2 Créditos Directos e Indirectos por Tipo de Garantía.</t>
  </si>
  <si>
    <r>
      <rPr>
        <i/>
        <sz val="8"/>
        <rFont val="Arial Narrow"/>
        <family val="2"/>
      </rPr>
      <t>Nota</t>
    </r>
    <r>
      <rPr>
        <sz val="8"/>
        <rFont val="Arial Narrow"/>
        <family val="2"/>
      </rPr>
      <t xml:space="preserve">: En el marco de la Emergencia Nacional ante el Covid-19, se permitió a las  empresas del sistema financiero realizar la modificación de las condiciones contractuales de su cartera de créditos siempre que estos </t>
    </r>
  </si>
  <si>
    <t xml:space="preserve">         hayan estado al día a la fecha de la declaratoria de emergencia (DS 044-2020) o hayan presentado como máximo 15 días calendario de atraso al 29 de febrero 2020. Asimismo, se les permitió suspender el conteo </t>
  </si>
  <si>
    <t xml:space="preserve">         de los días de atraso de aquellos créditos que al 29/02/20 presentaban más de 15 días calendario de atraso, hasta el 31 de agosto 2020.</t>
  </si>
  <si>
    <t>Créditos Directos según Tipo de Crédito y Situación</t>
  </si>
  <si>
    <t>Corporativo*</t>
  </si>
  <si>
    <t>Total Créditos Directos</t>
  </si>
  <si>
    <t>Revolventes</t>
  </si>
  <si>
    <t>No Revolventes</t>
  </si>
  <si>
    <t>Refinanc. y Reestruct.</t>
  </si>
  <si>
    <t>Atrasados</t>
  </si>
  <si>
    <t xml:space="preserve">Créditos Directos Corporativos, a Grandes, Medianas, Pequeñas y a Microempresas </t>
  </si>
  <si>
    <r>
      <t>por Sector económico</t>
    </r>
    <r>
      <rPr>
        <vertAlign val="superscript"/>
        <sz val="22"/>
        <rFont val="Times New Roman"/>
        <family val="1"/>
      </rPr>
      <t>1/</t>
    </r>
    <r>
      <rPr>
        <sz val="22"/>
        <rFont val="Times New Roman"/>
        <family val="1"/>
      </rPr>
      <t xml:space="preserve"> y Empresa Bancaria</t>
    </r>
  </si>
  <si>
    <t>Falabella Perú S.A</t>
  </si>
  <si>
    <t>Deutsche Bank Perú</t>
  </si>
  <si>
    <t>Electricidad, Gas, Vapor y Aire Acondicionado</t>
  </si>
  <si>
    <t>Agua, Gestión de Desechos y Descontaminación</t>
  </si>
  <si>
    <t>Transporte y Almacenamiento</t>
  </si>
  <si>
    <t>Alojamiento y Servicios de Comidas</t>
  </si>
  <si>
    <t>Información y Comunicaciones</t>
  </si>
  <si>
    <t>Actividades Financieras y de Seguros</t>
  </si>
  <si>
    <t>Actividades Inmobiliarias</t>
  </si>
  <si>
    <t>Actividades Profesionales, Científicas y Técnicas</t>
  </si>
  <si>
    <t>Actividades de Servicios Administrativos y de Apoyo</t>
  </si>
  <si>
    <t>Administración Pública y Defensa</t>
  </si>
  <si>
    <t>Salud Humana y Asistencia Social</t>
  </si>
  <si>
    <t>Act. Artísticas, de Entretenimiento y Recreativas</t>
  </si>
  <si>
    <t>Otras Actividades de Servicios</t>
  </si>
  <si>
    <t>Act. Hogares como Empleadores y Órganos extraterritoriales</t>
  </si>
  <si>
    <t>TOTAL CRÉDITOS A ACTIVIDADES EMPRESARIALES</t>
  </si>
  <si>
    <t>Fuente: Anexo N° 3 Flujo Credticio por Tipo de Crédito.</t>
  </si>
  <si>
    <t>Detalle de créditos por tipo, modalidad y moneda por Empresa Bancaria</t>
  </si>
  <si>
    <t>Banco Pichincha</t>
  </si>
  <si>
    <t>Santander Perú S.A.</t>
  </si>
  <si>
    <t>Banco Ripley</t>
  </si>
  <si>
    <t>MN 
(S/ Miles)</t>
  </si>
  <si>
    <t>ME 
(US$ miles)</t>
  </si>
  <si>
    <t>Total 
(S/ Miles)</t>
  </si>
  <si>
    <t xml:space="preserve">   Créditos corporativo*</t>
  </si>
  <si>
    <t>Sobregiros en cuenta corriente</t>
  </si>
  <si>
    <t>Otros créditos corporativo</t>
  </si>
  <si>
    <t xml:space="preserve">   Créditos a grandes empresas*</t>
  </si>
  <si>
    <t>Otros créditos a grandes empresas</t>
  </si>
  <si>
    <t xml:space="preserve">   Créditos a medianas empresas*</t>
  </si>
  <si>
    <t>Otros créditos a medianas empresas</t>
  </si>
  <si>
    <t xml:space="preserve">   Créditos a pequeñas empresas*</t>
  </si>
  <si>
    <t>Otros créditos a pequeñas empresas</t>
  </si>
  <si>
    <t xml:space="preserve">   Créditos a microempresas*</t>
  </si>
  <si>
    <t>Otros créditos a microempresas</t>
  </si>
  <si>
    <t xml:space="preserve">   Créditos de consumo</t>
  </si>
  <si>
    <t xml:space="preserve">   Préstamos Revolventes</t>
  </si>
  <si>
    <t xml:space="preserve">   Préstamos no Revolventes</t>
  </si>
  <si>
    <t xml:space="preserve">      Préstamos autos</t>
  </si>
  <si>
    <t>Pignoraticios</t>
  </si>
  <si>
    <t>Otros créditos de consumo</t>
  </si>
  <si>
    <t xml:space="preserve">   Créditos hipotecarios para vivienda</t>
  </si>
  <si>
    <t>Otros créditos hipotecarios para vivienda</t>
  </si>
  <si>
    <t>Total Créditos:</t>
  </si>
  <si>
    <t xml:space="preserve">Tipo de Cambio: </t>
  </si>
  <si>
    <t>Incluye sucursales en el exterior</t>
  </si>
  <si>
    <t>Morosidad según tipo y modalidad de crédito por Empresa Bancaria</t>
  </si>
  <si>
    <t xml:space="preserve">   Préstamos revolventes</t>
  </si>
  <si>
    <t xml:space="preserve">   Préstamos no revolventes</t>
  </si>
  <si>
    <t xml:space="preserve">     Préstamos autos</t>
  </si>
  <si>
    <t xml:space="preserve">           Total Créditos Directos                     </t>
  </si>
  <si>
    <t>Nota: Información obtenida del Balance de Comprobación.</t>
  </si>
  <si>
    <t>La información contenida en este cuadro se complementa con el cuadro "Estructura de los créditos según tipo y modalidad" que se encuentra dentro de la sección Estructura de las Principales Cuentas</t>
  </si>
  <si>
    <t>Créditos Directos por Tipo de Garantía por Empresa Bancaria</t>
  </si>
  <si>
    <t>(En Porcentaje)</t>
  </si>
  <si>
    <t>Garantías Preferidas</t>
  </si>
  <si>
    <t>Créditos con responsabilidad subsidiaria</t>
  </si>
  <si>
    <t>Créditos de arrendamiento financiero</t>
  </si>
  <si>
    <t xml:space="preserve">Créditos con garantías no preferidas </t>
  </si>
  <si>
    <t>Créditos sin garantías</t>
  </si>
  <si>
    <t>Total créditos directos                               ( En miles de soles)</t>
  </si>
  <si>
    <t>Autoliquidables</t>
  </si>
  <si>
    <t>De muy rápida realización</t>
  </si>
  <si>
    <t>Primera hipoteca sobre inmuebles</t>
  </si>
  <si>
    <t>Otras garantías preferidas</t>
  </si>
  <si>
    <t>Fuente: Anexo N° 2 Créditos directos e indirectos según tipo de garantía.</t>
  </si>
  <si>
    <t>Flujo de Créditos Castigados por Tipo de Crédito y Empresa Bancaria</t>
  </si>
  <si>
    <t>en el mes de Octubre de 2024</t>
  </si>
  <si>
    <t>( En miles de soles )</t>
  </si>
  <si>
    <t xml:space="preserve">Flujo de castigos </t>
  </si>
  <si>
    <t>Corporativos</t>
  </si>
  <si>
    <t xml:space="preserve">Grandes Empresas </t>
  </si>
  <si>
    <t>Medianas Empresas</t>
  </si>
  <si>
    <t>Pequeñas Empresas</t>
  </si>
  <si>
    <t xml:space="preserve">Consumo </t>
  </si>
  <si>
    <t>Hipotecarios</t>
  </si>
  <si>
    <t>Fuente: Reporte N° 25 Información de Castigos y Condonaciones de Créditos.</t>
  </si>
  <si>
    <t>Depósitos del público en Moneda Nacional por Empresa Bancaria</t>
  </si>
  <si>
    <t>Cuentas a Plazo</t>
  </si>
  <si>
    <t>Cuenta Corriente</t>
  </si>
  <si>
    <t>Hasta 30          días</t>
  </si>
  <si>
    <t>De 31 a 90       días</t>
  </si>
  <si>
    <t>De 91 a 180 días</t>
  </si>
  <si>
    <t>De 181 a 360 días</t>
  </si>
  <si>
    <t>Más de 360     días</t>
  </si>
  <si>
    <t>C.T.S.</t>
  </si>
  <si>
    <t>Fuente: Reporte N° 6-B : Tasas de Interés Pasivas sobre Saldos.</t>
  </si>
  <si>
    <t>Depósitos del público en Moneda Extranjera por Empresa Bancaria</t>
  </si>
  <si>
    <t>(En miles de dólares)</t>
  </si>
  <si>
    <t>Fuente: Reporte N° 6-B  Tasas de Interés Pasivas sobre Saldos.</t>
  </si>
  <si>
    <t>Movimiento de los Depósitos Totales en Moneda Nacional por Empresa Bancaria</t>
  </si>
  <si>
    <t>Número de Cuentas</t>
  </si>
  <si>
    <t>Saldo Anterior</t>
  </si>
  <si>
    <t>Abonos</t>
  </si>
  <si>
    <t>Intereses Capitalizados</t>
  </si>
  <si>
    <t>Retiros y Cargos</t>
  </si>
  <si>
    <t>Saldo Final</t>
  </si>
  <si>
    <t>B. Falabella Perú .</t>
  </si>
  <si>
    <t>Fuente: Anexo N° 11 Movimiento de los Depósitos según Monto y Número de Cuentas.</t>
  </si>
  <si>
    <t>Movimiento de los Depósitos Totales en Moneda Extranjera por Empresa Bancaria</t>
  </si>
  <si>
    <t>Ratios de Liquidez en Moneda Nacional y Moneda Extranjera por Empresa Bancaria</t>
  </si>
  <si>
    <t>Liquidez en Moneda Nacional</t>
  </si>
  <si>
    <t>Liquidez en Moneda Extranjera</t>
  </si>
  <si>
    <t>Activos Líquidos (a)              (En miles de soles)</t>
  </si>
  <si>
    <t>Pasivos de Corto Plazo (b)  (En miles de soles)</t>
  </si>
  <si>
    <t>Ratio de Liquidez (a)/(b) (En porcentaje)</t>
  </si>
  <si>
    <t>Activos Líquidos  (c)          (En miles de dólares)</t>
  </si>
  <si>
    <t>Pasivos de Corto Plazo (d)  (En miles de dólares)</t>
  </si>
  <si>
    <t>Ratio de Liquidez (c)/(d) (En porcentaje)</t>
  </si>
  <si>
    <t>Fuente: Anexo N° 15-C Posición Mensual de Liquidez.</t>
  </si>
  <si>
    <t>Requerimiento de Patrimonio Efectivo por Riesgo de Mercado por Empresa Bancaria</t>
  </si>
  <si>
    <r>
      <t>Requerimiento de Patrimonio Efectivo</t>
    </r>
    <r>
      <rPr>
        <b/>
        <vertAlign val="superscript"/>
        <sz val="10"/>
        <rFont val="Arial Narrow"/>
        <family val="2"/>
      </rPr>
      <t>1/</t>
    </r>
  </si>
  <si>
    <r>
      <t xml:space="preserve"> Por Riesgo                               Cambiario</t>
    </r>
    <r>
      <rPr>
        <vertAlign val="superscript"/>
        <sz val="10"/>
        <rFont val="Arial Narrow"/>
        <family val="2"/>
      </rPr>
      <t xml:space="preserve">                                                                </t>
    </r>
    <r>
      <rPr>
        <sz val="10"/>
        <rFont val="Arial Narrow"/>
        <family val="2"/>
      </rPr>
      <t>(a)</t>
    </r>
  </si>
  <si>
    <t>Por Riesgo de Precio                                              en la Cartera de Negociación                                                       (b)</t>
  </si>
  <si>
    <t>Por Riesgo de Tasa de Interés                                                                 en la Cartera de Negociación                                      (c)</t>
  </si>
  <si>
    <t>Por Riesgo de         Commodities                          (d)</t>
  </si>
  <si>
    <t>Requerimiento Total por                     Riesgo de Mercado                                (a) + (b) + (c) + (d)</t>
  </si>
  <si>
    <t>Fuente: Reporte Nº 2-B1: Requerimiento de Patrimonio Efectivo por Riesgo Cambiario, de Precio en la Cartera de Negociación y de Tasa de Interés.</t>
  </si>
  <si>
    <r>
      <t xml:space="preserve">Operaciones </t>
    </r>
    <r>
      <rPr>
        <i/>
        <sz val="22"/>
        <rFont val="Times New Roman"/>
        <family val="1"/>
      </rPr>
      <t>Forward</t>
    </r>
    <r>
      <rPr>
        <sz val="22"/>
        <rFont val="Times New Roman"/>
        <family val="1"/>
      </rPr>
      <t xml:space="preserve"> en Moneda Extranjera por Empresa Bancaria</t>
    </r>
  </si>
  <si>
    <r>
      <t xml:space="preserve">Compras de </t>
    </r>
    <r>
      <rPr>
        <i/>
        <sz val="10"/>
        <rFont val="Arial Narrow"/>
        <family val="2"/>
      </rPr>
      <t>Forward</t>
    </r>
  </si>
  <si>
    <r>
      <t xml:space="preserve">Ventas de </t>
    </r>
    <r>
      <rPr>
        <i/>
        <sz val="10"/>
        <rFont val="Arial Narrow"/>
        <family val="2"/>
      </rPr>
      <t>Forward</t>
    </r>
  </si>
  <si>
    <r>
      <t xml:space="preserve">Posición Bruta de </t>
    </r>
    <r>
      <rPr>
        <b/>
        <i/>
        <sz val="10"/>
        <rFont val="Arial Narrow"/>
        <family val="2"/>
      </rPr>
      <t>Forward</t>
    </r>
  </si>
  <si>
    <t>Posición Global en Moneda Extranjera por Empresa Bancaria</t>
  </si>
  <si>
    <t>Posición de Cambio de 
Balance en M. E. 
(a)</t>
  </si>
  <si>
    <t xml:space="preserve"> Posición Neta en Derivados 
de M. E. *
(b)</t>
  </si>
  <si>
    <t>Delta de las Posiciones Netas en Opciones sobre M. E. 
(c)</t>
  </si>
  <si>
    <t>Posición Global 
en M.E. 
(a)+(b)+(c)</t>
  </si>
  <si>
    <t>Fuente: Reporte 2-B1 Anexo 3: Requerimiento de Patrimonio Efectivo por Riesgo Cambiario - Método Estándar</t>
  </si>
  <si>
    <t xml:space="preserve">* Las posiciones para cada divisa, se registran por el importe equivalente al valor presente. (Ver Resolución SBSN° 6328-2009)
N° 6328-2009
</t>
  </si>
  <si>
    <t>Operaciones Swaps por Empresa Bancaria</t>
  </si>
  <si>
    <t>Swaps de Tasas de Interés</t>
  </si>
  <si>
    <t>Compras de Swaps de Monedas</t>
  </si>
  <si>
    <t>Ventas de Swaps de Monedas</t>
  </si>
  <si>
    <t>Posición Bruta de Swap</t>
  </si>
  <si>
    <t>Requerimiento de Patrimonio Efectivo por Riesgo Operacional por Empresa Bancaria</t>
  </si>
  <si>
    <t>Requerimiento según Método del Indicador Básico</t>
  </si>
  <si>
    <t>Requerimiento según Método Estándar Alternativo</t>
  </si>
  <si>
    <t>Requerimiento
Adicional por R. Operacional</t>
  </si>
  <si>
    <t>Requerimiento Total por Riesgo Operacional</t>
  </si>
  <si>
    <t>Fuente: Reporte 2-C1 Requerimiento del Patrimonio Efectivo por Riesgo Operacional - Método del Indicador Básico y Reporte 2-C2 Requerimiento del Patrimonio Efectivo por Riesgo Operacional - Método Estándar Alternativo.</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</si>
  <si>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</si>
  <si>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</si>
  <si>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</si>
  <si>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</si>
  <si>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</si>
  <si>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</si>
  <si>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</si>
  <si>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</si>
  <si>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</si>
  <si>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</si>
  <si>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</si>
  <si>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</si>
  <si>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</si>
  <si>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1106+1107</t>
  </si>
  <si>
    <t>(A.4)</t>
  </si>
  <si>
    <t>Canje</t>
  </si>
  <si>
    <t>(B)</t>
  </si>
  <si>
    <t>(C)</t>
  </si>
  <si>
    <t>INVERSIONES NETAS DE PROV. Y DE ING. NO DEVENGADOS</t>
  </si>
  <si>
    <t>(C.1)</t>
  </si>
  <si>
    <t>Inversiones Negociables a valor razonable con cambios en resultados</t>
  </si>
  <si>
    <t>1301+1302</t>
  </si>
  <si>
    <t>(C.2)</t>
  </si>
  <si>
    <t>1303+1304</t>
  </si>
  <si>
    <t>(C.3)</t>
  </si>
  <si>
    <t>(C.4)</t>
  </si>
  <si>
    <t>(C.5)</t>
  </si>
  <si>
    <t>Inversiones en Subsidiarias, Asociadas y negocios conjuntos</t>
  </si>
  <si>
    <t>1701+1702+1703+1704+1705</t>
  </si>
  <si>
    <t>(C.6)</t>
  </si>
  <si>
    <t>Provisiones</t>
  </si>
  <si>
    <t>1309-2702.05.03-2702.05.07</t>
  </si>
  <si>
    <t>(D)</t>
  </si>
  <si>
    <t>CREDITOS NETOS DE PROV. Y DE ING. NO DEVENGADOS</t>
  </si>
  <si>
    <t>(D.1)</t>
  </si>
  <si>
    <t>(D.2)</t>
  </si>
  <si>
    <r>
      <t>1401.10.01+1401.10.04+1401.11.01+1401.11.04+1401.12.01+1401.12.04+1401.13.01+1401.13.04+1401.02.01+ 1401.02.04+1401.03.01+1401.03.04+1401.07.01+1401.07.04+1401.08.01+1401.08.04-</t>
    </r>
    <r>
      <rPr>
        <b/>
        <sz val="10"/>
        <rFont val="Arial"/>
        <family val="2"/>
      </rPr>
      <t>N(</t>
    </r>
    <r>
      <rPr>
        <sz val="11"/>
        <color theme="1"/>
        <rFont val="Calibri"/>
        <family val="2"/>
        <scheme val="minor"/>
      </rPr>
      <t>2101.01)</t>
    </r>
  </si>
  <si>
    <t>(D.3)</t>
  </si>
  <si>
    <t>1401.02.02+1401.03.02+1401.07.02+1401.08.02+1401.10.02+1401.11.02+1401.12.02+1401.13.02+1401.02.08+ 1401.03.08+1401.07.08+1401.08.08+1401.10.08+1401.11.08+1401.12.08+1401.13.08</t>
  </si>
  <si>
    <t>(D.4)</t>
  </si>
  <si>
    <t>1401.02.05+1401.07.05+1401.08.05+1401.10.05+1401.11.05+1401.12.05+1401.13.05</t>
  </si>
  <si>
    <t>(D.5)</t>
  </si>
  <si>
    <t>1401.02.10+1401.07.10+1401.08.10+1401.10.10+1401.11.10+1401.12.10+1401.13.10</t>
  </si>
  <si>
    <t>(D.6)</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</si>
  <si>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</si>
  <si>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</si>
  <si>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</si>
  <si>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</si>
  <si>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</si>
  <si>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</si>
  <si>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</si>
  <si>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</si>
  <si>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</si>
  <si>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</si>
  <si>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</si>
  <si>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</si>
  <si>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</si>
  <si>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</si>
  <si>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</si>
  <si>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</si>
  <si>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</si>
  <si>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</si>
  <si>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En Cobranza Judicial</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</si>
  <si>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</si>
  <si>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</si>
  <si>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</si>
  <si>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</si>
  <si>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</si>
  <si>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</si>
  <si>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</si>
  <si>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</si>
  <si>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</si>
  <si>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</si>
  <si>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</si>
  <si>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(F.3)</t>
  </si>
  <si>
    <t>(F.4)</t>
  </si>
  <si>
    <t>(F.5)</t>
  </si>
  <si>
    <t>Cuentas por Cobrar</t>
  </si>
  <si>
    <t>(G)</t>
  </si>
  <si>
    <t>16-2702.05.06</t>
  </si>
  <si>
    <t>(H)</t>
  </si>
  <si>
    <t>INMUEBLE, MOBILIARIO Y EQUIPO NETO</t>
  </si>
  <si>
    <t>(I)</t>
  </si>
  <si>
    <t>OTROS ACTIVOS</t>
  </si>
  <si>
    <r>
      <t xml:space="preserve">MN: 
</t>
    </r>
    <r>
      <rPr>
        <sz val="11"/>
        <color theme="1"/>
        <rFont val="Calibri"/>
        <family val="2"/>
        <scheme val="minor"/>
      </rPr>
      <t>1914+SI((1906.01+1906.02-2507.03.01-2507.03.02)&gt;0,(1916.01+1916.02-2517.03.01-2517.03.02)+(1936.01+1936.02-2537.03.01-2537.03.02),0)+1913+1911+1916.09+1917+1918+1919+1934+1933+1931+1936.09+1937+1938+1939</t>
    </r>
  </si>
  <si>
    <r>
      <t xml:space="preserve">ME:
</t>
    </r>
    <r>
      <rPr>
        <sz val="11"/>
        <color theme="1"/>
        <rFont val="Calibri"/>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</si>
  <si>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</si>
  <si>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</si>
  <si>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</si>
  <si>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</si>
  <si>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</si>
  <si>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Calibri"/>
        <family val="2"/>
        <scheme val="minor"/>
      </rPr>
      <t>2101.01)+2101.02+2101.03</t>
    </r>
  </si>
  <si>
    <t>(K.2)</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</si>
  <si>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</si>
  <si>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</si>
  <si>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</si>
  <si>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</si>
  <si>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</si>
  <si>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</si>
  <si>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</si>
  <si>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</si>
  <si>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</si>
  <si>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</si>
  <si>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</si>
  <si>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</si>
  <si>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</si>
  <si>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</si>
  <si>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</si>
  <si>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</si>
  <si>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</si>
  <si>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</si>
  <si>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</si>
  <si>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</si>
  <si>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</si>
  <si>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</si>
  <si>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</si>
  <si>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</si>
  <si>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</si>
  <si>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</si>
  <si>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</si>
  <si>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</si>
  <si>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</si>
  <si>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</si>
  <si>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</si>
  <si>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</si>
  <si>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</si>
  <si>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</si>
  <si>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</si>
  <si>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</si>
  <si>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</si>
  <si>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</si>
  <si>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</si>
  <si>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</si>
  <si>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</si>
  <si>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</si>
  <si>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</si>
  <si>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</si>
  <si>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</si>
  <si>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</si>
  <si>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</si>
  <si>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</si>
  <si>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</si>
  <si>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</si>
  <si>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</si>
  <si>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</si>
  <si>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</si>
  <si>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</si>
  <si>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</si>
  <si>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</si>
  <si>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</si>
  <si>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</si>
  <si>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</si>
  <si>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</si>
  <si>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</si>
  <si>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</si>
  <si>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</si>
  <si>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</si>
  <si>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Calibri"/>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</si>
  <si>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Calibri"/>
        <family val="2"/>
        <scheme val="minor"/>
      </rPr>
      <t xml:space="preserve">
292-2921.01-2921.02+2126-2921.08.01+2921.02.07-2921.07.02-1922+SI((1906.01+1906.02-2507.03.01-2507.03.02)&lt;0, (1916.01+1916.02-2517.03.01-2517.03.02)*(-1),0)+2429+2629+2829-2921.07.06</t>
    </r>
  </si>
  <si>
    <t>(R)</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</si>
  <si>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</si>
  <si>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</si>
  <si>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</si>
  <si>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</si>
  <si>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</si>
  <si>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</si>
  <si>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</si>
  <si>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</si>
  <si>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</si>
  <si>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</si>
  <si>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</si>
  <si>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</si>
  <si>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</si>
  <si>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</si>
  <si>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</si>
  <si>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</si>
  <si>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</si>
  <si>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</si>
  <si>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</si>
  <si>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</si>
  <si>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</si>
  <si>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</si>
  <si>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</si>
  <si>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</si>
  <si>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</si>
  <si>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</si>
  <si>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</si>
  <si>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</si>
  <si>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</si>
  <si>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</si>
  <si>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</si>
  <si>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</si>
  <si>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</si>
  <si>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</si>
  <si>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</si>
  <si>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</si>
  <si>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</si>
  <si>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</si>
  <si>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</si>
  <si>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</si>
  <si>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</si>
  <si>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</si>
  <si>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</si>
  <si>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</si>
  <si>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Calibri"/>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</si>
  <si>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</si>
  <si>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</si>
  <si>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Calibri"/>
        <family val="2"/>
        <scheme val="minor"/>
      </rPr>
      <t>(5109.04-4109.04)</t>
    </r>
  </si>
  <si>
    <t>(A.6)</t>
  </si>
  <si>
    <t>Créditos directos</t>
  </si>
  <si>
    <t>5104+5107</t>
  </si>
  <si>
    <t>(A.7)</t>
  </si>
  <si>
    <t>Diferencia de cambio</t>
  </si>
  <si>
    <r>
      <rPr>
        <b/>
        <sz val="10"/>
        <rFont val="Arial"/>
        <family val="2"/>
      </rPr>
      <t>SA</t>
    </r>
    <r>
      <rPr>
        <sz val="11"/>
        <color theme="1"/>
        <rFont val="Calibri"/>
        <family val="2"/>
        <scheme val="minor"/>
      </rPr>
      <t>((5108.01+5108.04.09+5108.09-4108.01) - (4108.04.09+4108.09))</t>
    </r>
  </si>
  <si>
    <t>(A.8)</t>
  </si>
  <si>
    <t>Ganancias en Productos Financieros Derivados</t>
  </si>
  <si>
    <r>
      <rPr>
        <b/>
        <sz val="10"/>
        <rFont val="Arial"/>
        <family val="2"/>
      </rPr>
      <t>SA</t>
    </r>
    <r>
      <rPr>
        <sz val="11"/>
        <color theme="1"/>
        <rFont val="Calibri"/>
        <family val="2"/>
        <scheme val="minor"/>
      </rPr>
      <t>((5109.16+5109.17+5109.24.01.01+5109.24.01.02+5109.24.03) - (4109.16+4109.17+4109.24.01.01+4109.24.01.02+4109.24.03))</t>
    </r>
  </si>
  <si>
    <t>(A.9)</t>
  </si>
  <si>
    <t>5109.01+5109.08+5109.19+SA(5109.10-4109.10)+5109.03+SA(5109.18-4109.18)+5109.28</t>
  </si>
  <si>
    <t>GASTOS FINANCIEROS</t>
  </si>
  <si>
    <t>(B.1)+(B.2)+(B.3)+(B.4)+(B.5)+(B.6)+(B.7)+(B.8)+(B.9)+(B.10)+(B.11)+(B.12)</t>
  </si>
  <si>
    <t>(B.1)</t>
  </si>
  <si>
    <t>(B.2)</t>
  </si>
  <si>
    <t>(B.3)</t>
  </si>
  <si>
    <t>Depósitos del Sist. Financ. y Org. Internacionales</t>
  </si>
  <si>
    <t>(B.4)</t>
  </si>
  <si>
    <t>4104.01+4104.02+4104.03+4104.04+4104.05+4104.06+4104.07+4104.08+4107</t>
  </si>
  <si>
    <t>(B.5)</t>
  </si>
  <si>
    <t>4106.01+4106.04+4106.05+4106.07</t>
  </si>
  <si>
    <t>(B.6)</t>
  </si>
  <si>
    <t>4106.02+4106.03+4106.06</t>
  </si>
  <si>
    <t>(B.7)</t>
  </si>
  <si>
    <t>Pérdida por Valorización de Inversiones</t>
  </si>
  <si>
    <r>
      <rPr>
        <b/>
        <sz val="10"/>
        <rFont val="Arial"/>
        <family val="2"/>
      </rPr>
      <t>SD</t>
    </r>
    <r>
      <rPr>
        <sz val="11"/>
        <color theme="1"/>
        <rFont val="Calibri"/>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</si>
  <si>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</si>
  <si>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</si>
  <si>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Calibri"/>
        <family val="2"/>
        <scheme val="minor"/>
      </rPr>
      <t>(5109.04-4109.04)</t>
    </r>
  </si>
  <si>
    <t>(B.9)</t>
  </si>
  <si>
    <t xml:space="preserve">Primas al Fondo de Seguro de Depósito </t>
  </si>
  <si>
    <t>(B.10)</t>
  </si>
  <si>
    <t>Diferencia de Cambio</t>
  </si>
  <si>
    <r>
      <rPr>
        <b/>
        <sz val="10"/>
        <rFont val="Arial"/>
        <family val="2"/>
      </rPr>
      <t>SD</t>
    </r>
    <r>
      <rPr>
        <sz val="11"/>
        <color theme="1"/>
        <rFont val="Calibri"/>
        <family val="2"/>
        <scheme val="minor"/>
      </rPr>
      <t>((5108.01+5108.04.09+5108.09) - (4108.01+4108.04.09+4108.09))</t>
    </r>
  </si>
  <si>
    <t>(B.11)</t>
  </si>
  <si>
    <t>Pérdidas en Productos Financieros Derivados</t>
  </si>
  <si>
    <r>
      <rPr>
        <b/>
        <sz val="10"/>
        <rFont val="Arial"/>
        <family val="2"/>
      </rPr>
      <t>SD</t>
    </r>
    <r>
      <rPr>
        <sz val="11"/>
        <color theme="1"/>
        <rFont val="Calibri"/>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</si>
  <si>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</si>
  <si>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Calibri"/>
        <family val="2"/>
        <scheme val="minor"/>
      </rPr>
      <t xml:space="preserve">(4109.10-5109.10) + </t>
    </r>
    <r>
      <rPr>
        <b/>
        <sz val="10"/>
        <rFont val="Arial"/>
        <family val="2"/>
      </rPr>
      <t>SD</t>
    </r>
    <r>
      <rPr>
        <sz val="11"/>
        <color theme="1"/>
        <rFont val="Calibri"/>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</si>
  <si>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</si>
  <si>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</si>
  <si>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</si>
  <si>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</si>
  <si>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</si>
  <si>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</si>
  <si>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</si>
  <si>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</si>
  <si>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</si>
  <si>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</si>
  <si>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</si>
  <si>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</si>
  <si>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</si>
  <si>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</si>
  <si>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</si>
  <si>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</si>
  <si>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</si>
  <si>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</si>
  <si>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</si>
  <si>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</si>
  <si>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</si>
  <si>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</si>
  <si>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</si>
  <si>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</si>
  <si>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</si>
  <si>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</si>
  <si>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</si>
  <si>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</si>
  <si>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</si>
  <si>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</si>
  <si>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</si>
  <si>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</si>
  <si>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</si>
  <si>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</si>
  <si>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</si>
  <si>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</si>
  <si>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</si>
  <si>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</si>
  <si>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</si>
  <si>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</si>
  <si>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</si>
  <si>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</si>
  <si>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</si>
  <si>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</si>
  <si>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</si>
  <si>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</si>
  <si>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</si>
  <si>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</si>
  <si>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</si>
  <si>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</si>
  <si>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</si>
  <si>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</si>
  <si>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</si>
  <si>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</si>
  <si>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</si>
  <si>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</si>
  <si>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</si>
  <si>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</si>
  <si>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</si>
  <si>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</si>
  <si>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</si>
  <si>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</si>
  <si>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</si>
  <si>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</si>
  <si>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</si>
  <si>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 xml:space="preserve">Balance General  </t>
  </si>
  <si>
    <t xml:space="preserve">Estado de Ganancias y Pérdidas  </t>
  </si>
  <si>
    <t xml:space="preserve">Indicadores Financieros  </t>
  </si>
  <si>
    <t xml:space="preserve">Créditos Directos por Sector Económico  </t>
  </si>
  <si>
    <t xml:space="preserve">Créditos Directos y Depósitos por Zona Geográfica  </t>
  </si>
  <si>
    <t xml:space="preserve">Depósitos según Escala de Montos  </t>
  </si>
  <si>
    <t>Contratos de Arrendamiento Financiero por Sector Económico y Tipo de Bien</t>
  </si>
  <si>
    <t xml:space="preserve">Número de Personal  </t>
  </si>
  <si>
    <t xml:space="preserve">Requerimiento de Patrimonio Efectivo y Ratio de Capital Global  </t>
  </si>
  <si>
    <t xml:space="preserve">Activos y Contingentes Ponderados por Riesgo de Crédito  </t>
  </si>
  <si>
    <t xml:space="preserve">Créditos Directos según Situación  </t>
  </si>
  <si>
    <t xml:space="preserve">Créditos Directos según Tipo de Crédito y Situación  </t>
  </si>
  <si>
    <t xml:space="preserve">Estructura de Créditos Directos e Indirectos según Categoría de Riesgo del Deudor  </t>
  </si>
  <si>
    <t xml:space="preserve">Estructura de Créditos Directos e Indirectos por Tipo de Crédito y Categoría de Riesgo del Deudor </t>
  </si>
  <si>
    <t>Créditos Directos por Tipo, Modalidad y Moneda</t>
  </si>
  <si>
    <t xml:space="preserve">Morosidad por tipo de crédito y modalidad  </t>
  </si>
  <si>
    <t xml:space="preserve">Ratios de Morosidad según días de incumplimiento  </t>
  </si>
  <si>
    <t xml:space="preserve">Créditos por Tipo de Garantía   </t>
  </si>
  <si>
    <t xml:space="preserve">Créditos a Actividades Empresariales por Sector Económico  </t>
  </si>
  <si>
    <t xml:space="preserve">Flujo de Créditos Castigados por Tipo de Crédito  </t>
  </si>
  <si>
    <t xml:space="preserve">Ratios de Liquidez  </t>
  </si>
  <si>
    <t>Movimiento de los Depósitos  (Moneda Nacional)</t>
  </si>
  <si>
    <t>Movimiento de los Depósitos  (Moneda Extranjera)</t>
  </si>
  <si>
    <t>Depósitos del Público por Tipo de Depósito y Plazo (Moneda Nacional)</t>
  </si>
  <si>
    <t>Depósitos del Público por Tipo de Depósito y Plazo (Moneda Extranjera)</t>
  </si>
  <si>
    <t xml:space="preserve">Requerimiento de Patrimonio Efectivo por Riesgo de Mercado  </t>
  </si>
  <si>
    <t xml:space="preserve">Posición Global en Moneda Extranjera  </t>
  </si>
  <si>
    <t>Operaciones Forward en Moneda Extranjera</t>
  </si>
  <si>
    <t>Operaciones Swaps</t>
  </si>
  <si>
    <t xml:space="preserve">Requerimiento de Patrimonio Efectivo por Riesgo Operacional  </t>
  </si>
  <si>
    <t xml:space="preserve">Estructura del Activo  </t>
  </si>
  <si>
    <t xml:space="preserve">Estructura de los Créditos Directos por Modalidad  </t>
  </si>
  <si>
    <t xml:space="preserve">Estructura de los Créditos Directos por Tipo y Modalidad  </t>
  </si>
  <si>
    <t xml:space="preserve">Estructura de los Créditos Indirectos  </t>
  </si>
  <si>
    <t xml:space="preserve">Estructura del Pasivo  </t>
  </si>
  <si>
    <t xml:space="preserve">Estructura de los Depósitos por Tipo  </t>
  </si>
  <si>
    <t xml:space="preserve">Estructura de los Adeudos y Obligaciones Financieras  </t>
  </si>
  <si>
    <t>Estructura del Patrimonio Efectivo</t>
  </si>
  <si>
    <t xml:space="preserve">Estructura de los Ingresos Financieros  </t>
  </si>
  <si>
    <t xml:space="preserve">Estructura de los Gastos Financieros  </t>
  </si>
  <si>
    <t xml:space="preserve">Estructura de los Gastos de Administración  </t>
  </si>
  <si>
    <t xml:space="preserve">Estructura de Fideicomisos y Comisiones de Confianza  </t>
  </si>
  <si>
    <t>Estructura de Inversiones</t>
  </si>
  <si>
    <t xml:space="preserve">Ranking de Créditos, Depósitos y Patrimonio  </t>
  </si>
  <si>
    <t xml:space="preserve">Ranking de Créditos Directos por Tipo  </t>
  </si>
  <si>
    <t xml:space="preserve">Ranking de Créditos Directos por Modalidad de Operación  </t>
  </si>
  <si>
    <t xml:space="preserve">Ranking de Depósitos por Tipo  </t>
  </si>
  <si>
    <t>Distribución de Oficinas por Zona Geográfica (País)</t>
  </si>
  <si>
    <t>Distribución de Oficinas por Zona Geográfica (Lima y Callao)</t>
  </si>
  <si>
    <t xml:space="preserve">Créditos Directos y Depósitos por Oficinas  </t>
  </si>
  <si>
    <t xml:space="preserve">Estructura de los Créditos Directos por Departamento  </t>
  </si>
  <si>
    <t xml:space="preserve">Estructura de los Depósitos por Departamento  </t>
  </si>
  <si>
    <t xml:space="preserve">Depósitos por Tipo y Persona  </t>
  </si>
  <si>
    <t xml:space="preserve">Número de Depositantes por Tipo de Depósito  </t>
  </si>
  <si>
    <t>Número de Tarjetas de Débito</t>
  </si>
  <si>
    <t xml:space="preserve">Número de Deudores según Tipo de Crédito  </t>
  </si>
  <si>
    <t xml:space="preserve">Número de Tarjetas de Crédito por Tipo  </t>
  </si>
  <si>
    <t xml:space="preserve">Nuevos Créditos Hipotecarios para Vivienda  </t>
  </si>
  <si>
    <t xml:space="preserve">Nuevos Créditos a Principales Sectores Económicos  </t>
  </si>
  <si>
    <t>Boletin Informativo Mensual de la Banca Múltiple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</si>
</sst>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8">
    <numFmt numFmtId="41" formatCode="_(* #,##0_);_(* \(#,##0\);_(* &quot;-&quot;_);_(@_)"/>
    <numFmt numFmtId="43" formatCode="_(* #,##0.00_);_(* \(#,##0.00\);_(* &quot;-&quot;??_);_(@_)"/>
    <numFmt numFmtId="164" formatCode="\A\l\ dd\ &quot;de&quot;\ mmmm\ &quot; de&quot;\ yyyy"/>
    <numFmt numFmtId="165" formatCode="* #\ ###\ ###___ ;\ * #\ ###\ ###\_\ __\ ;* &quot;-&quot;?,_ ;_(@_)"/>
    <numFmt numFmtId="166" formatCode="_ * #,##0_ ;_ * \-#,##0_ ;_ * &quot;-&quot;_ ;_ @_ "/>
    <numFmt numFmtId="167" formatCode="_(* #_);_(* \(#0\)\ ;* &quot;-&quot;\ ;_(@_)"/>
    <numFmt numFmtId="168" formatCode="_([$€-2]\ * #,##0.00_);_([$€-2]\ * \(#,##0.00\);_([$€-2]\ * &quot;-&quot;??_)"/>
    <numFmt numFmtId="169" formatCode="\A\l\ dd\ &quot;de&quot;\ mmmm\ &quot;de&quot;\ yyyy"/>
    <numFmt numFmtId="170" formatCode="_(* #,##0_________);_(* \(#,##0\);_(* &quot;-&quot;????_);_(@_)"/>
    <numFmt numFmtId="171" formatCode="&quot;Tipo de Cambio Contable:&quot;\ #.###"/>
    <numFmt numFmtId="172" formatCode="_ * #,##0_________________________ ;_ * \-#,##0_________________________ ;_ * &quot;-&quot;?????????????_ ;_ @_ "/>
    <numFmt numFmtId="173" formatCode="_ * #,##0_______________ ;_ * \-#,##0_______________ ;_ * &quot;-&quot;????????_ ;_ @_ "/>
    <numFmt numFmtId="174" formatCode="_(* #,###,##0_________)\ ;_(* \(#,###,##0\)\ ;* &quot;-&quot;??????;_(@_)"/>
    <numFmt numFmtId="175" formatCode="_ * #,##0_________________ ;_ * \-#,##0_______________ ;_ * &quot;-&quot;????????_ ;_ @_ "/>
    <numFmt numFmtId="176" formatCode="_ * #,##0_____________________ ;_ * \-#,##0_______________ ;_ * &quot;-&quot;????????_ ;_ @_ "/>
    <numFmt numFmtId="177" formatCode="_ * #,##0____________\ ;_ * \-#,##0____________\ ;_ * &quot;-&quot;??????_ ;_ @_ "/>
    <numFmt numFmtId="178" formatCode="0.000"/>
    <numFmt numFmtId="179" formatCode="_ * #,##0.000____________\ ;_ * \-#,##0.000____________\ ;_ * &quot;-&quot;??????_ ;_ @_ "/>
    <numFmt numFmtId="180" formatCode="_ * #,##0.00_ ;_ * \-#,##0.00_ ;_ * &quot;-&quot;??_ ;_ @_ "/>
    <numFmt numFmtId="181" formatCode="_ * #,##0.0000_ ;_ * \-#,##0.0000_ ;_ * &quot;-&quot;_ ;_ @_ "/>
    <numFmt numFmtId="182" formatCode="_ * #,##0.00_ ;_ * \-#,##0.00_ ;_ * &quot;-&quot;_ ;_ @_ "/>
    <numFmt numFmtId="183" formatCode="_ * #,##0.00000_ ;_ * \-#,##0.00000_ ;_ * &quot;-&quot;_ ;_ @_ "/>
    <numFmt numFmtId="184" formatCode="\(\A\l\ dd\ &quot;de&quot;\ mmmm\ &quot;de&quot;\ yyyy\)"/>
    <numFmt numFmtId="185" formatCode="#,##0_ ;\-#,##0\ "/>
    <numFmt numFmtId="186" formatCode="_(* #,##0_);_(* \(#,##0\);_(* &quot;-&quot;??_);_(@_)"/>
    <numFmt numFmtId="187" formatCode="\D\e\s\e\m\b\o\l\s\a\d\o\s\ \e\n\ \e\l\ \m\e\s\ &quot;de&quot;\ mmmm\ &quot;de&quot;\ yyyy"/>
    <numFmt numFmtId="188" formatCode="&quot;Al &quot;dd&quot; de &quot;mmmm&quot; de &quot;yyyy"/>
    <numFmt numFmtId="189" formatCode="_-* #,##0\ _P_t_a_-;\-* #,##0\ _P_t_a_-;_-* &quot;-&quot;\ _P_t_a_-;_-@_-"/>
    <numFmt numFmtId="190" formatCode="_(* #,##0.000_);_(* \(#,##0.000\);_(* &quot;-&quot;??_);_(@_)"/>
    <numFmt numFmtId="191" formatCode="_-* #,##0.00\ _P_t_a_-;\-* #,##0.00\ _P_t_a_-;_-* &quot;-&quot;\ _P_t_a_-;_-@_-"/>
    <numFmt numFmtId="192" formatCode="_(* #,##0_________________________);_(* \(#,##0\);_(* &quot;-&quot;????????????_);_(@_)"/>
    <numFmt numFmtId="193" formatCode="_(&quot;S/.&quot;\ * #,##0.00_);_(&quot;S/.&quot;\ * \(#,##0.00\);_(&quot;S/.&quot;\ * &quot;-&quot;??_);_(@_)"/>
    <numFmt numFmtId="194" formatCode="_(* #,###,##0_________)\ ;_(* \(#,###,##0\)\ __\ _____ ;* &quot;-&quot;??????;_(@_)"/>
    <numFmt numFmtId="195" formatCode="_(* #\ ###\ ##0_);_(* \(#\ ###\ ##0\)__;* &quot;-&quot;??;_(@_)"/>
    <numFmt numFmtId="196" formatCode="_(* #,###,##0.0_________)\ ;_(* \(#,###,##0.0\)\ __\ _____ ;* &quot;-&quot;??????;_(@_)"/>
    <numFmt numFmtId="197" formatCode="_(* #,###,##0.0000_________)\ ;_(* \(#,###,##0.0000\)\ ;* &quot;-&quot;??????;_(@_)"/>
    <numFmt numFmtId="198" formatCode="&quot;Al&quot;\ d\ &quot;de&quot;\ mmmm\ &quot;de&quot;\ yyyy"/>
    <numFmt numFmtId="199" formatCode="_(* ##,#00_____________________);_(* \(#,##0.00\);_(* &quot;-&quot;??????????_);_(@_)"/>
    <numFmt numFmtId="200" formatCode="_(* #\ #,###,##0.00___________________________);_(* \(#\ ###\ ###\);_(* &quot;-&quot;?????????????_);_(@_)"/>
    <numFmt numFmtId="201" formatCode="_(* #,\ ###,###_______________________);_(* \(#\ ###\ ###\);_(* &quot;-&quot;??????_);_(@_)"/>
    <numFmt numFmtId="202" formatCode="_(* #,##0.00_________);_(* \(#,##0.00\);_(* &quot;-&quot;????_);_(@_)"/>
    <numFmt numFmtId="203" formatCode="_-* #,##0.00\ _P_t_a_-;\-* #,##0.00\ _P_t_a_-;_-* &quot;-&quot;??\ _P_t_a_-;_-@_-"/>
    <numFmt numFmtId="204" formatCode="_(* #,##0.00_______);_(* \(#,##0.00\);_(* &quot;-&quot;???_);_(@_)"/>
    <numFmt numFmtId="205" formatCode="_(* #,##0_______);_(* \(#,##0\);_(* &quot;-&quot;???_);_(@_)"/>
    <numFmt numFmtId="206" formatCode="_(* #,##0.00_________________);_(* \(#,##0.00\);_(* &quot;-&quot;????????_);_(@_)"/>
    <numFmt numFmtId="207" formatCode="_(* #,\ ###,###_______________);_(* \(#\ ###\ ###\);_(* &quot;-&quot;??_);_(@_)"/>
    <numFmt numFmtId="208" formatCode="_(* #,##0_________________);_(* \(#,##0\);_(* &quot;-&quot;????????_);_(@_)"/>
    <numFmt numFmtId="209" formatCode="_-* #,##0\ _P_t_a_-;\-* #,##0\ _P_t_a_-;_-* &quot;-&quot;??\ _P_t_a_-;_-@_-"/>
    <numFmt numFmtId="210" formatCode="&quot;Publicado el&quot;\ dd/mm/yyyy"/>
    <numFmt numFmtId="211" formatCode="* #\ ###\ ###____________;\ * #\ ###\ ###\____________ ;* &quot;-&quot;?????;_(@_)"/>
    <numFmt numFmtId="212" formatCode="&quot;Al&quot;\ dd\ &quot;de&quot;\ mmmm\ &quot;de&quot;\ yyyy"/>
    <numFmt numFmtId="213" formatCode="_(* #,##0.0_);_(* \(#,##0.0\);_(* &quot;-&quot;??_);_(@_)"/>
    <numFmt numFmtId="214" formatCode="0.00_);\(0.00\)"/>
    <numFmt numFmtId="215" formatCode="_(* #,##0.00_____________);_(* \(#,##0.00\)_____________ ;_(* &quot;-&quot;???????_);_(@_)"/>
    <numFmt numFmtId="216" formatCode="_(* #,##0_____________);_(* \(#,##0\)_____________ ;_(* &quot;-&quot;???????,_);_(@_)"/>
    <numFmt numFmtId="217" formatCode="_(* #,##0_____________);_(* \(#,##0\)_____________ ;_(* &quot;-&quot;???????_);_(@_)"/>
    <numFmt numFmtId="218" formatCode="0.00000"/>
    <numFmt numFmtId="219" formatCode="_(* #,##0.00000_____________);_(* \(#,##0.00000\)_____________ ;_(* &quot;-&quot;???????_);_(@_)"/>
    <numFmt numFmtId="220" formatCode="_(* #\ ###\ ##0_________________________);_(* \(#\ ###\ ##0\)\ ;* &quot;-&quot;??????????????;_(@_)"/>
    <numFmt numFmtId="221" formatCode="* #\ ###\ ###__________________;\ * #\ ###\ ###\________________________ ;* &quot;-&quot;???????????;_(@_)"/>
    <numFmt numFmtId="222" formatCode="* #\ ###\ ###;\ * #\ ###\ ###\ ;* &quot;-&quot;?;_(@_)"/>
    <numFmt numFmtId="223" formatCode="_(* #\ ###\ ###_);_(* \(#\ ###\ ###\);_(* &quot;-&quot;??_);_(@_)"/>
    <numFmt numFmtId="224" formatCode="_(* #\ ##0.00_);_(* \(#\ ##0.00\);_(* &quot;-&quot;??_);_(@_)"/>
    <numFmt numFmtId="225" formatCode="_ * #,##0_ ;_ * \-#,##0_ ;_ * &quot;-&quot;??_ ;_ @_ "/>
    <numFmt numFmtId="226" formatCode="_(* #\ ###\ ##0___________);_(* \(#\ ###\ ##0\)\ ;* &quot;-&quot;??????;_(@_)"/>
    <numFmt numFmtId="227" formatCode="_(* #,##0_);_(* \(#,##0\);_(* &quot;-&quot;?_);_(@_)"/>
    <numFmt numFmtId="228" formatCode="_(* #,##0.0000000_);_(* \(#,##0.0000000\);_(* &quot;-&quot;??_);_(@_)"/>
    <numFmt numFmtId="229" formatCode="[$-C0A]d\ &quot;de&quot;\ mmmm\ &quot;de&quot;\ yyyy;@"/>
    <numFmt numFmtId="230" formatCode="_(* #,##0.00_);_(* \(#,##0.00\);_(* &quot;-&quot;?_);_(@_)"/>
    <numFmt numFmtId="231" formatCode="#,##0_ ;[Red]\-#,##0\ "/>
    <numFmt numFmtId="232" formatCode="&quot;Promedio de Saldos Diarios a &quot;mmmm&quot; de &quot;yyyy"/>
    <numFmt numFmtId="233" formatCode="_ * #,##0___________________ ;_ * \-#,##0_ ;_ * &quot;-&quot;??????????,;_ @_ "/>
    <numFmt numFmtId="234" formatCode="_-* #,##0.0\ _-;_-\(#,##0.0\)\ _-;_-* &quot;-&quot;\ _-;_-@_-"/>
    <numFmt numFmtId="235" formatCode="_(* #,##0___________);_(* \(#,##0\)__________;_(* &quot;-&quot;??????_);_(@_)"/>
    <numFmt numFmtId="236" formatCode="mmmm\-yyyy"/>
    <numFmt numFmtId="237" formatCode="_(* #,##0___________________________);_(* \(#,##0\)__________________________;_(* &quot;-&quot;?????????????_);_(@_)"/>
    <numFmt numFmtId="238" formatCode="_-* #,##0___________-;\-* #,##0___________-;_ &quot;-&quot;_??????;_-@_-"/>
    <numFmt numFmtId="239" formatCode="_-* #,##0___________________-;\-* #,##0___________________-;_ &quot;-&quot;_??????????;_-@_-"/>
  </numFmts>
  <fonts count="193">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14.5"/>
      <name val="Times New Roman"/>
      <family val="1"/>
    </font>
    <font>
      <b/>
      <sz val="13"/>
      <name val="Times New Roman"/>
      <family val="1"/>
    </font>
    <font>
      <sz val="22"/>
      <name val="Times New Roman"/>
      <family val="1"/>
    </font>
    <font>
      <sz val="18"/>
      <name val="Times New Roman"/>
      <family val="1"/>
    </font>
    <font>
      <b/>
      <sz val="14"/>
      <name val="Times New Roman"/>
      <family val="1"/>
    </font>
    <font>
      <sz val="12"/>
      <name val="Times New Roman"/>
      <family val="1"/>
    </font>
    <font>
      <b/>
      <sz val="10"/>
      <name val="Arial"/>
      <family val="2"/>
    </font>
    <font>
      <b/>
      <sz val="10"/>
      <name val="Arial Narrow"/>
      <family val="2"/>
    </font>
    <font>
      <sz val="10"/>
      <name val="Arial Narrow"/>
      <family val="2"/>
    </font>
    <font>
      <b/>
      <sz val="11"/>
      <name val="Arial Narrow"/>
      <family val="2"/>
    </font>
    <font>
      <sz val="8"/>
      <name val="Arial Narrow"/>
      <family val="2"/>
    </font>
    <font>
      <b/>
      <sz val="8"/>
      <name val="Arial Narrow"/>
      <family val="2"/>
    </font>
    <font>
      <i/>
      <sz val="8"/>
      <name val="Arial Narrow"/>
      <family val="2"/>
    </font>
    <font>
      <sz val="6"/>
      <name val="Arial Narrow"/>
      <family val="2"/>
    </font>
    <font>
      <sz val="6"/>
      <name val="Arial"/>
      <family val="2"/>
    </font>
    <font>
      <sz val="8"/>
      <name val="Arial"/>
      <family val="2"/>
    </font>
    <font>
      <b/>
      <sz val="8"/>
      <name val="Arial"/>
      <family val="2"/>
    </font>
    <font>
      <sz val="14.5"/>
      <name val="Times New Roman"/>
      <family val="1"/>
    </font>
    <font>
      <sz val="9"/>
      <name val="Arial"/>
      <family val="2"/>
    </font>
    <font>
      <b/>
      <sz val="10"/>
      <name val="Times New Roman"/>
      <family val="1"/>
    </font>
    <font>
      <b/>
      <sz val="17"/>
      <name val="Times New Roman"/>
      <family val="1"/>
    </font>
    <font>
      <sz val="12"/>
      <name val="Arial"/>
      <family val="2"/>
    </font>
    <font>
      <b/>
      <sz val="12"/>
      <name val="Arial"/>
      <family val="2"/>
    </font>
    <font>
      <sz val="7"/>
      <name val="Arial"/>
      <family val="2"/>
    </font>
    <font>
      <b/>
      <sz val="22"/>
      <name val="Times New Roman"/>
      <family val="1"/>
    </font>
    <font>
      <sz val="14"/>
      <name val="Arial"/>
      <family val="2"/>
    </font>
    <font>
      <sz val="11"/>
      <name val="Times New Roman"/>
      <family val="1"/>
    </font>
    <font>
      <b/>
      <sz val="9"/>
      <name val="Arial"/>
      <family val="2"/>
    </font>
    <font>
      <sz val="10"/>
      <name val="Segoe UI"/>
      <family val="2"/>
    </font>
    <font>
      <b/>
      <vertAlign val="superscript"/>
      <sz val="10"/>
      <name val="Arial Narrow"/>
      <family val="2"/>
    </font>
    <font>
      <sz val="8.6"/>
      <name val="Arial"/>
      <family val="2"/>
    </font>
    <font>
      <b/>
      <sz val="10.5"/>
      <name val="Times New Roman"/>
      <family val="1"/>
    </font>
    <font>
      <sz val="11"/>
      <color theme="1"/>
      <name val="Calibri"/>
      <family val="2"/>
    </font>
    <font>
      <sz val="8"/>
      <color theme="1"/>
      <name val="Calibri"/>
      <family val="2"/>
    </font>
    <font>
      <b/>
      <sz val="8.6"/>
      <name val="Arial"/>
      <family val="2"/>
    </font>
    <font>
      <b/>
      <vertAlign val="superscript"/>
      <sz val="8"/>
      <name val="Arial Narrow"/>
      <family val="2"/>
    </font>
    <font>
      <b/>
      <sz val="7"/>
      <name val="Arial"/>
      <family val="2"/>
    </font>
    <font>
      <sz val="13"/>
      <name val="Times New Roman"/>
      <family val="1"/>
    </font>
    <font>
      <b/>
      <sz val="13.8"/>
      <name val="Times New Roman"/>
      <family val="1"/>
    </font>
    <font>
      <b/>
      <sz val="13"/>
      <name val="Arial Narrow"/>
      <family val="2"/>
    </font>
    <font>
      <sz val="10"/>
      <name val="Times New Roman"/>
      <family val="1"/>
    </font>
    <font>
      <sz val="9.6"/>
      <name val="Arial Narrow"/>
      <family val="2"/>
    </font>
    <font>
      <b/>
      <sz val="12"/>
      <name val="Arial Narrow"/>
      <family val="2"/>
    </font>
    <font>
      <sz val="8"/>
      <color indexed="9"/>
      <name val="Arial Narrow"/>
      <family val="2"/>
    </font>
    <font>
      <sz val="8.5"/>
      <name val="Arial Narrow"/>
      <family val="2"/>
    </font>
    <font>
      <b/>
      <sz val="8.5"/>
      <name val="Arial Narrow"/>
      <family val="2"/>
    </font>
    <font>
      <sz val="8.5"/>
      <color indexed="9"/>
      <name val="Arial Narrow"/>
      <family val="2"/>
    </font>
    <font>
      <sz val="9.5"/>
      <name val="Arial Narrow"/>
      <family val="2"/>
    </font>
    <font>
      <sz val="13"/>
      <name val="Arial Narrow"/>
      <family val="2"/>
    </font>
    <font>
      <sz val="8"/>
      <color indexed="10"/>
      <name val="Arial Narrow"/>
      <family val="2"/>
    </font>
    <font>
      <sz val="7.5"/>
      <name val="Arial Narrow"/>
      <family val="2"/>
    </font>
    <font>
      <sz val="7.5"/>
      <name val="Arial"/>
      <family val="2"/>
    </font>
    <font>
      <b/>
      <sz val="15"/>
      <name val="Times New Roman"/>
      <family val="1"/>
    </font>
    <font>
      <sz val="21"/>
      <name val="Times New Roman"/>
      <family val="1"/>
    </font>
    <font>
      <sz val="21.25"/>
      <name val="Times New Roman"/>
      <family val="1"/>
    </font>
    <font>
      <b/>
      <sz val="14"/>
      <name val="Arial"/>
      <family val="2"/>
    </font>
    <font>
      <sz val="13"/>
      <name val="Arial"/>
      <family val="2"/>
    </font>
    <font>
      <b/>
      <sz val="10"/>
      <color rgb="FF0000FF"/>
      <name val="Arial Narrow"/>
      <family val="2"/>
    </font>
    <font>
      <sz val="10"/>
      <color indexed="9"/>
      <name val="Arial Narrow"/>
      <family val="2"/>
    </font>
    <font>
      <u/>
      <sz val="11"/>
      <color theme="10"/>
      <name val="Calibri"/>
      <family val="2"/>
      <scheme val="minor"/>
    </font>
    <font>
      <sz val="24"/>
      <name val="Times New Roman"/>
      <family val="1"/>
    </font>
    <font>
      <sz val="15.5"/>
      <name val="Times New Roman"/>
      <family val="1"/>
    </font>
    <font>
      <sz val="9"/>
      <name val="Arial Narrow"/>
      <family val="2"/>
    </font>
    <font>
      <sz val="14"/>
      <name val="Arial Narrow"/>
      <family val="2"/>
    </font>
    <font>
      <sz val="14"/>
      <name val="Times New Roman"/>
      <family val="1"/>
    </font>
    <font>
      <sz val="10.5"/>
      <name val="Arial Narrow"/>
      <family val="2"/>
    </font>
    <font>
      <b/>
      <sz val="9"/>
      <name val="Arial Narrow"/>
      <family val="2"/>
    </font>
    <font>
      <b/>
      <sz val="9"/>
      <color indexed="9"/>
      <name val="Arial Narrow"/>
      <family val="2"/>
    </font>
    <font>
      <sz val="9"/>
      <color indexed="9"/>
      <name val="Arial Narrow"/>
      <family val="2"/>
    </font>
    <font>
      <sz val="8.5"/>
      <name val="Arial"/>
      <family val="2"/>
    </font>
    <font>
      <i/>
      <sz val="7"/>
      <name val="Arial Narrow"/>
      <family val="2"/>
    </font>
    <font>
      <sz val="22"/>
      <name val="Arial"/>
      <family val="2"/>
    </font>
    <font>
      <b/>
      <sz val="15"/>
      <name val="Arial Narrow"/>
      <family val="2"/>
    </font>
    <font>
      <sz val="11"/>
      <name val="Arial Narrow"/>
      <family val="2"/>
    </font>
    <font>
      <b/>
      <sz val="8"/>
      <color theme="1"/>
      <name val="Arial Narrow"/>
      <family val="2"/>
    </font>
    <font>
      <sz val="8"/>
      <color theme="1"/>
      <name val="Arial Narrow"/>
      <family val="2"/>
    </font>
    <font>
      <b/>
      <sz val="10.5"/>
      <name val="Arial Narrow"/>
      <family val="2"/>
    </font>
    <font>
      <sz val="8.6"/>
      <name val="Arial Narrow"/>
      <family val="2"/>
    </font>
    <font>
      <b/>
      <sz val="8.6"/>
      <name val="Arial Narrow"/>
      <family val="2"/>
    </font>
    <font>
      <vertAlign val="superscript"/>
      <sz val="20"/>
      <name val="Times New Roman"/>
      <family val="1"/>
    </font>
    <font>
      <i/>
      <sz val="9"/>
      <name val="Arial Narrow"/>
      <family val="2"/>
    </font>
    <font>
      <b/>
      <sz val="16"/>
      <name val="Times New Roman"/>
      <family val="1"/>
    </font>
    <font>
      <b/>
      <u/>
      <sz val="8"/>
      <name val="Arial Narrow"/>
      <family val="2"/>
    </font>
    <font>
      <i/>
      <sz val="7"/>
      <name val="Arial"/>
      <family val="2"/>
    </font>
    <font>
      <b/>
      <vertAlign val="superscript"/>
      <sz val="9"/>
      <name val="Arial Narrow"/>
      <family val="2"/>
    </font>
    <font>
      <b/>
      <sz val="7"/>
      <name val="Arial Narrow"/>
      <family val="2"/>
    </font>
    <font>
      <sz val="10"/>
      <color indexed="9"/>
      <name val="Arial"/>
      <family val="2"/>
    </font>
    <font>
      <i/>
      <sz val="8"/>
      <name val="Arial"/>
      <family val="2"/>
    </font>
    <font>
      <b/>
      <sz val="14.5"/>
      <name val="Arial"/>
      <family val="2"/>
    </font>
    <font>
      <sz val="14.5"/>
      <name val="Arial"/>
      <family val="2"/>
    </font>
    <font>
      <b/>
      <sz val="8"/>
      <color indexed="9"/>
      <name val="Arial Narrow"/>
      <family val="2"/>
    </font>
    <font>
      <b/>
      <sz val="10.55"/>
      <name val="Arial Narrow"/>
      <family val="2"/>
    </font>
    <font>
      <sz val="8.25"/>
      <name val="Arial Narrow"/>
      <family val="2"/>
    </font>
    <font>
      <b/>
      <sz val="8.25"/>
      <name val="Arial Narrow"/>
      <family val="2"/>
    </font>
    <font>
      <b/>
      <sz val="14.55"/>
      <name val="Times New Roman"/>
      <family val="1"/>
    </font>
    <font>
      <sz val="14.55"/>
      <name val="Times New Roman"/>
      <family val="1"/>
    </font>
    <font>
      <b/>
      <sz val="10"/>
      <color indexed="14"/>
      <name val="Arial"/>
      <family val="2"/>
    </font>
    <font>
      <vertAlign val="superscript"/>
      <sz val="9.5"/>
      <name val="Arial Narrow"/>
      <family val="2"/>
    </font>
    <font>
      <b/>
      <sz val="9.5"/>
      <name val="Arial Narrow"/>
      <family val="2"/>
    </font>
    <font>
      <sz val="12"/>
      <name val="Arial Narrow"/>
      <family val="2"/>
    </font>
    <font>
      <sz val="12.5"/>
      <name val="Arial Narrow"/>
      <family val="2"/>
    </font>
    <font>
      <sz val="15.6"/>
      <name val="Arial"/>
      <family val="2"/>
    </font>
    <font>
      <vertAlign val="superscript"/>
      <sz val="10"/>
      <name val="Arial Narrow"/>
      <family val="2"/>
    </font>
    <font>
      <sz val="7"/>
      <name val="Arial Narrow"/>
      <family val="2"/>
    </font>
    <font>
      <b/>
      <sz val="10"/>
      <color indexed="10"/>
      <name val="Arial"/>
      <family val="2"/>
    </font>
    <font>
      <i/>
      <sz val="10"/>
      <name val="Arial Narrow"/>
      <family val="2"/>
    </font>
    <font>
      <b/>
      <sz val="11"/>
      <name val="Arial"/>
      <family val="2"/>
    </font>
    <font>
      <b/>
      <sz val="9"/>
      <color indexed="12"/>
      <name val="Arial"/>
      <family val="2"/>
    </font>
    <font>
      <b/>
      <sz val="10"/>
      <color rgb="FF0066FF"/>
      <name val="Arial"/>
      <family val="2"/>
    </font>
    <font>
      <b/>
      <sz val="10"/>
      <color indexed="8"/>
      <name val="Arial Narrow"/>
      <family val="2"/>
    </font>
    <font>
      <sz val="12"/>
      <name val="Arial MT"/>
    </font>
    <font>
      <sz val="10"/>
      <color indexed="8"/>
      <name val="Arial Narrow"/>
      <family val="2"/>
    </font>
    <font>
      <sz val="8"/>
      <color indexed="8"/>
      <name val="Arial Narrow"/>
      <family val="2"/>
    </font>
    <font>
      <b/>
      <sz val="8"/>
      <color indexed="8"/>
      <name val="Arial Narrow"/>
      <family val="2"/>
    </font>
    <font>
      <sz val="9"/>
      <color indexed="10"/>
      <name val="Arial Narrow"/>
      <family val="2"/>
    </font>
    <font>
      <b/>
      <sz val="9"/>
      <color indexed="10"/>
      <name val="Arial Narrow"/>
      <family val="2"/>
    </font>
    <font>
      <u/>
      <sz val="10"/>
      <color indexed="12"/>
      <name val="Arial"/>
      <family val="2"/>
    </font>
    <font>
      <sz val="8"/>
      <color indexed="8"/>
      <name val="Arial"/>
      <family val="2"/>
    </font>
    <font>
      <i/>
      <sz val="8"/>
      <color indexed="8"/>
      <name val="Arial Narrow"/>
      <family val="2"/>
    </font>
    <font>
      <b/>
      <sz val="12.35"/>
      <name val="Times New Roman"/>
      <family val="1"/>
    </font>
    <font>
      <sz val="12.35"/>
      <name val="Times New Roman"/>
      <family val="1"/>
    </font>
    <font>
      <sz val="18.899999999999999"/>
      <name val="Times New Roman"/>
      <family val="1"/>
    </font>
    <font>
      <b/>
      <sz val="8"/>
      <color indexed="8"/>
      <name val="Arial"/>
      <family val="2"/>
    </font>
    <font>
      <sz val="8"/>
      <color indexed="9"/>
      <name val="Arial"/>
      <family val="2"/>
    </font>
    <font>
      <b/>
      <sz val="7.5"/>
      <name val="Arial"/>
      <family val="2"/>
    </font>
    <font>
      <b/>
      <sz val="15.5"/>
      <name val="Times New Roman"/>
      <family val="1"/>
    </font>
    <font>
      <i/>
      <sz val="9"/>
      <color theme="1"/>
      <name val="Arial Narrow"/>
      <family val="2"/>
    </font>
    <font>
      <sz val="22"/>
      <color theme="1"/>
      <name val="Arial Narrow"/>
      <family val="2"/>
    </font>
    <font>
      <sz val="14"/>
      <color theme="1"/>
      <name val="Arial Narrow"/>
      <family val="2"/>
    </font>
    <font>
      <sz val="13"/>
      <color theme="1"/>
      <name val="Arial Narrow"/>
      <family val="2"/>
    </font>
    <font>
      <sz val="22.2"/>
      <name val="Times New Roman"/>
      <family val="1"/>
    </font>
    <font>
      <b/>
      <sz val="14.4"/>
      <name val="Times New Roman"/>
      <family val="1"/>
    </font>
    <font>
      <b/>
      <sz val="9"/>
      <name val="Times New Roman"/>
      <family val="1"/>
    </font>
    <font>
      <sz val="11"/>
      <color indexed="9"/>
      <name val="Times New Roman"/>
      <family val="1"/>
    </font>
    <font>
      <sz val="11"/>
      <color indexed="9"/>
      <name val="Arial Narrow"/>
      <family val="2"/>
    </font>
    <font>
      <b/>
      <sz val="8"/>
      <color indexed="9"/>
      <name val="Arial"/>
      <family val="2"/>
    </font>
    <font>
      <b/>
      <sz val="8"/>
      <color indexed="12"/>
      <name val="Arial Narrow"/>
      <family val="2"/>
    </font>
    <font>
      <sz val="10.5"/>
      <color indexed="10"/>
      <name val="Arial Narrow"/>
      <family val="2"/>
    </font>
    <font>
      <sz val="10.5"/>
      <color indexed="9"/>
      <name val="Arial Narrow"/>
      <family val="2"/>
    </font>
    <font>
      <b/>
      <sz val="8"/>
      <color indexed="10"/>
      <name val="Arial Narrow"/>
      <family val="2"/>
    </font>
    <font>
      <sz val="10.3"/>
      <name val="Arial Narrow"/>
      <family val="2"/>
    </font>
    <font>
      <sz val="10.3"/>
      <color indexed="9"/>
      <name val="Arial Narrow"/>
      <family val="2"/>
    </font>
    <font>
      <b/>
      <sz val="10.3"/>
      <name val="Arial Narrow"/>
      <family val="2"/>
    </font>
    <font>
      <sz val="8"/>
      <color indexed="10"/>
      <name val="Arial"/>
      <family val="2"/>
    </font>
    <font>
      <sz val="16"/>
      <name val="Times New Roman"/>
      <family val="1"/>
    </font>
    <font>
      <b/>
      <sz val="12"/>
      <name val="Times New Roman"/>
      <family val="1"/>
    </font>
    <font>
      <b/>
      <sz val="13.5"/>
      <name val="Times New Roman"/>
      <family val="1"/>
    </font>
    <font>
      <sz val="7.2"/>
      <name val="Arial Narrow"/>
      <family val="2"/>
    </font>
    <font>
      <b/>
      <sz val="7.2"/>
      <name val="Arial Narrow"/>
      <family val="2"/>
    </font>
    <font>
      <b/>
      <sz val="11"/>
      <name val="Times New Roman"/>
      <family val="1"/>
    </font>
    <font>
      <b/>
      <vertAlign val="superscript"/>
      <sz val="10"/>
      <color indexed="8"/>
      <name val="Arial Narrow"/>
      <family val="2"/>
    </font>
    <font>
      <sz val="8"/>
      <color rgb="FF000000"/>
      <name val="Arial Narrow"/>
      <family val="2"/>
    </font>
    <font>
      <vertAlign val="superscript"/>
      <sz val="8"/>
      <name val="Arial Narrow"/>
      <family val="2"/>
    </font>
    <font>
      <b/>
      <sz val="10"/>
      <color indexed="9"/>
      <name val="Arial Narrow"/>
      <family val="2"/>
    </font>
    <font>
      <vertAlign val="superscript"/>
      <sz val="22"/>
      <name val="Times New Roman"/>
      <family val="1"/>
    </font>
    <font>
      <sz val="15.6"/>
      <name val="Times New Roman"/>
      <family val="1"/>
    </font>
    <font>
      <b/>
      <sz val="9"/>
      <color indexed="8"/>
      <name val="Arial Narrow"/>
      <family val="2"/>
    </font>
    <font>
      <sz val="10"/>
      <color indexed="10"/>
      <name val="Arial"/>
      <family val="2"/>
    </font>
    <font>
      <b/>
      <u/>
      <sz val="10"/>
      <name val="Arial Narrow"/>
      <family val="2"/>
    </font>
    <font>
      <sz val="11"/>
      <color theme="1"/>
      <name val="Arial Narrow"/>
      <family val="2"/>
    </font>
    <font>
      <sz val="11"/>
      <color indexed="8"/>
      <name val="Times New Roman"/>
      <family val="1"/>
    </font>
    <font>
      <sz val="22"/>
      <color indexed="8"/>
      <name val="Times New Roman"/>
      <family val="1"/>
    </font>
    <font>
      <sz val="20"/>
      <color indexed="8"/>
      <name val="Times New Roman"/>
      <family val="1"/>
    </font>
    <font>
      <b/>
      <sz val="10"/>
      <color indexed="10"/>
      <name val="Arial Narrow"/>
      <family val="2"/>
    </font>
    <font>
      <sz val="10"/>
      <color indexed="8"/>
      <name val="Arial"/>
      <family val="2"/>
    </font>
    <font>
      <b/>
      <sz val="13.5"/>
      <color indexed="8"/>
      <name val="Arial Narrow"/>
      <family val="2"/>
    </font>
    <font>
      <sz val="8.25"/>
      <color indexed="8"/>
      <name val="Arial Narrow"/>
      <family val="2"/>
    </font>
    <font>
      <b/>
      <sz val="8.25"/>
      <color indexed="8"/>
      <name val="Arial Narrow"/>
      <family val="2"/>
    </font>
    <font>
      <sz val="9"/>
      <color indexed="8"/>
      <name val="Arial"/>
      <family val="2"/>
    </font>
    <font>
      <sz val="7"/>
      <color indexed="8"/>
      <name val="Arial"/>
      <family val="2"/>
    </font>
    <font>
      <sz val="12.7"/>
      <name val="Times New Roman"/>
      <family val="1"/>
    </font>
    <font>
      <sz val="11.7"/>
      <name val="Times New Roman"/>
      <family val="1"/>
    </font>
    <font>
      <sz val="13"/>
      <color indexed="8"/>
      <name val="Times New Roman"/>
      <family val="1"/>
    </font>
    <font>
      <sz val="10.7"/>
      <name val="Times New Roman"/>
      <family val="1"/>
    </font>
    <font>
      <sz val="7.5"/>
      <color indexed="8"/>
      <name val="Arial"/>
      <family val="2"/>
    </font>
    <font>
      <b/>
      <sz val="10"/>
      <color rgb="FF0000FF"/>
      <name val="Arial"/>
      <family val="2"/>
    </font>
    <font>
      <b/>
      <sz val="13.5"/>
      <name val="Arial Narrow"/>
      <family val="2"/>
    </font>
    <font>
      <i/>
      <sz val="10"/>
      <name val="Arial"/>
      <family val="2"/>
    </font>
    <font>
      <b/>
      <sz val="8"/>
      <color indexed="12"/>
      <name val="Arial"/>
      <family val="2"/>
    </font>
    <font>
      <i/>
      <sz val="22"/>
      <name val="Times New Roman"/>
      <family val="1"/>
    </font>
    <font>
      <b/>
      <i/>
      <sz val="10"/>
      <name val="Arial Narrow"/>
      <family val="2"/>
    </font>
    <font>
      <b/>
      <sz val="14"/>
      <color theme="1"/>
      <name val="Calibri"/>
      <family val="2"/>
      <scheme val="minor"/>
    </font>
    <font>
      <u/>
      <sz val="10"/>
      <color theme="10"/>
      <name val="Arial Narrow"/>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z val="2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rgb="FFFFFFFF"/>
        <bgColor indexed="64"/>
      </patternFill>
    </fill>
  </fills>
  <borders count="48">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style="hair">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ABABAB"/>
      </left>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right/>
      <top style="medium">
        <color indexed="64"/>
      </top>
      <bottom style="hair">
        <color indexed="64"/>
      </bottom>
      <diagonal/>
    </border>
    <border>
      <left/>
      <right/>
      <top style="medium">
        <color indexed="64"/>
      </top>
      <bottom style="thin">
        <color indexed="64"/>
      </bottom>
      <diagonal/>
    </border>
    <border>
      <left/>
      <right/>
      <top style="thin">
        <color indexed="64"/>
      </top>
      <bottom/>
      <diagonal/>
    </border>
    <border>
      <left/>
      <right/>
      <top style="thick">
        <color indexed="64"/>
      </top>
      <bottom/>
      <diagonal/>
    </border>
    <border>
      <left/>
      <right/>
      <top style="thick">
        <color indexed="64"/>
      </top>
      <bottom style="thin">
        <color indexed="64"/>
      </bottom>
      <diagonal/>
    </border>
    <border>
      <left/>
      <right/>
      <top style="hair">
        <color indexed="64"/>
      </top>
      <bottom style="hair">
        <color indexed="64"/>
      </bottom>
      <diagonal/>
    </border>
    <border>
      <left/>
      <right/>
      <top/>
      <bottom style="thick">
        <color indexed="64"/>
      </bottom>
      <diagonal/>
    </border>
    <border>
      <left/>
      <right/>
      <top style="thin">
        <color indexed="64"/>
      </top>
      <bottom style="hair">
        <color indexed="64"/>
      </bottom>
      <diagonal/>
    </border>
    <border>
      <left/>
      <right/>
      <top style="dotted">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5"/>
      </left>
      <right/>
      <top style="thin">
        <color rgb="FFABABAB"/>
      </top>
      <bottom/>
      <diagonal/>
    </border>
    <border>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s>
  <cellStyleXfs count="62">
    <xf numFmtId="0" fontId="0" fillId="0" borderId="0"/>
    <xf numFmtId="0" fontId="3" fillId="0" borderId="0"/>
    <xf numFmtId="166" fontId="3" fillId="0" borderId="0" applyFont="0" applyFill="0" applyBorder="0" applyAlignment="0" applyProtection="0"/>
    <xf numFmtId="168" fontId="3" fillId="0" borderId="0"/>
    <xf numFmtId="0" fontId="36" fillId="0" borderId="0"/>
    <xf numFmtId="168" fontId="3" fillId="0" borderId="0" applyFont="0" applyFill="0" applyBorder="0" applyAlignment="0" applyProtection="0"/>
    <xf numFmtId="168" fontId="3" fillId="0" borderId="0"/>
    <xf numFmtId="0" fontId="3" fillId="0" borderId="0" applyFont="0" applyFill="0" applyBorder="0" applyAlignment="0" applyProtection="0"/>
    <xf numFmtId="43" fontId="3" fillId="0" borderId="0" applyFont="0" applyFill="0" applyBorder="0" applyAlignment="0" applyProtection="0"/>
    <xf numFmtId="0" fontId="3" fillId="0" borderId="0" applyProtection="0">
      <protection locked="0"/>
    </xf>
    <xf numFmtId="0" fontId="63" fillId="0" borderId="0" applyNumberForma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0" fontId="77" fillId="0" borderId="0"/>
    <xf numFmtId="43" fontId="3" fillId="0" borderId="0" applyFont="0" applyFill="0" applyBorder="0" applyAlignment="0" applyProtection="0"/>
    <xf numFmtId="0" fontId="3" fillId="0" borderId="0"/>
    <xf numFmtId="18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9"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189" fontId="3" fillId="0" borderId="0" applyFont="0" applyFill="0" applyBorder="0" applyAlignment="0" applyProtection="0"/>
    <xf numFmtId="203"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0" fontId="3" fillId="0" borderId="0"/>
    <xf numFmtId="0" fontId="114" fillId="0" borderId="0"/>
    <xf numFmtId="0" fontId="3" fillId="0" borderId="0"/>
    <xf numFmtId="0" fontId="120" fillId="0" borderId="0" applyNumberFormat="0" applyFill="0" applyBorder="0" applyAlignment="0" applyProtection="0">
      <alignment vertical="top"/>
      <protection locked="0"/>
    </xf>
    <xf numFmtId="180" fontId="3" fillId="0" borderId="0" applyFont="0" applyFill="0" applyBorder="0" applyAlignment="0" applyProtection="0"/>
    <xf numFmtId="0" fontId="3" fillId="0" borderId="0"/>
    <xf numFmtId="189"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0" fontId="3" fillId="0" borderId="0"/>
    <xf numFmtId="0" fontId="12" fillId="0" borderId="0"/>
    <xf numFmtId="180" fontId="3" fillId="0" borderId="0" applyFont="0" applyFill="0" applyBorder="0" applyAlignment="0" applyProtection="0"/>
    <xf numFmtId="166" fontId="3" fillId="0" borderId="0" applyFont="0" applyFill="0" applyBorder="0" applyAlignment="0" applyProtection="0"/>
    <xf numFmtId="43" fontId="1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xf numFmtId="0" fontId="163" fillId="0" borderId="0"/>
    <xf numFmtId="0" fontId="1" fillId="0" borderId="0"/>
    <xf numFmtId="0"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1" fillId="0" borderId="0"/>
    <xf numFmtId="0" fontId="1" fillId="0" borderId="0"/>
    <xf numFmtId="180" fontId="1" fillId="0" borderId="0" applyFont="0" applyFill="0" applyBorder="0" applyAlignment="0" applyProtection="0"/>
  </cellStyleXfs>
  <cellXfs count="1460">
    <xf numFmtId="0" fontId="0" fillId="0" borderId="0" xfId="0"/>
    <xf numFmtId="0" fontId="4" fillId="0" borderId="0" xfId="1" applyFont="1"/>
    <xf numFmtId="0" fontId="5" fillId="0" borderId="0" xfId="1" applyFont="1"/>
    <xf numFmtId="0" fontId="6" fillId="0" borderId="0" xfId="1" applyFont="1" applyAlignment="1">
      <alignment horizontal="center"/>
    </xf>
    <xf numFmtId="0" fontId="7" fillId="0" borderId="0" xfId="1" applyFont="1"/>
    <xf numFmtId="164" fontId="8" fillId="0" borderId="0" xfId="1" applyNumberFormat="1" applyFont="1" applyAlignment="1">
      <alignment horizontal="center"/>
    </xf>
    <xf numFmtId="0" fontId="9" fillId="0" borderId="0" xfId="1" applyFont="1"/>
    <xf numFmtId="0" fontId="3" fillId="0" borderId="0" xfId="1"/>
    <xf numFmtId="0" fontId="10" fillId="0" borderId="0" xfId="1" applyFont="1"/>
    <xf numFmtId="0" fontId="11" fillId="0" borderId="1" xfId="1" applyFont="1" applyBorder="1" applyAlignment="1">
      <alignment horizontal="center" vertical="center"/>
    </xf>
    <xf numFmtId="0" fontId="12" fillId="0" borderId="1" xfId="1" applyFont="1" applyBorder="1" applyAlignment="1">
      <alignment textRotation="90"/>
    </xf>
    <xf numFmtId="0" fontId="12" fillId="0" borderId="1" xfId="1" applyFont="1" applyBorder="1" applyAlignment="1">
      <alignment textRotation="90" wrapText="1"/>
    </xf>
    <xf numFmtId="0" fontId="11" fillId="0" borderId="1" xfId="1" applyFont="1" applyBorder="1" applyAlignment="1">
      <alignment textRotation="90"/>
    </xf>
    <xf numFmtId="0" fontId="12" fillId="0" borderId="0" xfId="1" applyFont="1"/>
    <xf numFmtId="0" fontId="13" fillId="0" borderId="2" xfId="1" applyFont="1" applyBorder="1" applyAlignment="1">
      <alignment horizontal="center" vertical="center"/>
    </xf>
    <xf numFmtId="0" fontId="14" fillId="0" borderId="2" xfId="1" applyFont="1" applyBorder="1" applyAlignment="1">
      <alignment textRotation="90"/>
    </xf>
    <xf numFmtId="0" fontId="14" fillId="0" borderId="2" xfId="1" applyFont="1" applyBorder="1" applyAlignment="1">
      <alignment horizontal="left" textRotation="87" wrapText="1"/>
    </xf>
    <xf numFmtId="0" fontId="15" fillId="0" borderId="2" xfId="1" applyFont="1" applyBorder="1" applyAlignment="1">
      <alignment textRotation="90"/>
    </xf>
    <xf numFmtId="0" fontId="14" fillId="0" borderId="0" xfId="1" applyFont="1"/>
    <xf numFmtId="0" fontId="15" fillId="0" borderId="0" xfId="1" applyFont="1"/>
    <xf numFmtId="0" fontId="14" fillId="0" borderId="0" xfId="1" quotePrefix="1" applyFont="1" applyAlignment="1">
      <alignment horizontal="left" vertical="center"/>
    </xf>
    <xf numFmtId="165" fontId="14" fillId="0" borderId="0" xfId="1" applyNumberFormat="1" applyFont="1" applyAlignment="1">
      <alignment horizontal="center" vertical="center"/>
    </xf>
    <xf numFmtId="165" fontId="15" fillId="0" borderId="0" xfId="1" applyNumberFormat="1" applyFont="1" applyAlignment="1">
      <alignment horizontal="center" vertical="center"/>
    </xf>
    <xf numFmtId="165" fontId="14" fillId="0" borderId="0" xfId="1" applyNumberFormat="1" applyFont="1" applyAlignment="1">
      <alignment vertical="center"/>
    </xf>
    <xf numFmtId="0" fontId="14" fillId="0" borderId="0" xfId="1" applyFont="1" applyAlignment="1">
      <alignment vertical="center"/>
    </xf>
    <xf numFmtId="0" fontId="14" fillId="0" borderId="0" xfId="1" quotePrefix="1" applyFont="1" applyAlignment="1">
      <alignment horizontal="left" vertical="center" wrapText="1"/>
    </xf>
    <xf numFmtId="0" fontId="14" fillId="0" borderId="0" xfId="1" applyFont="1" applyAlignment="1">
      <alignment horizontal="left" vertical="center"/>
    </xf>
    <xf numFmtId="49" fontId="14" fillId="0" borderId="0" xfId="2" applyNumberFormat="1" applyFont="1" applyFill="1" applyBorder="1" applyAlignment="1" applyProtection="1">
      <alignment horizontal="left" vertical="center"/>
    </xf>
    <xf numFmtId="0" fontId="14" fillId="0" borderId="3" xfId="1" applyFont="1" applyBorder="1"/>
    <xf numFmtId="0" fontId="15" fillId="0" borderId="3" xfId="1" applyFont="1" applyBorder="1"/>
    <xf numFmtId="0" fontId="16" fillId="0" borderId="0" xfId="1" applyFont="1"/>
    <xf numFmtId="0" fontId="17" fillId="0" borderId="0" xfId="1" applyFont="1"/>
    <xf numFmtId="0" fontId="18" fillId="0" borderId="0" xfId="1" applyFont="1"/>
    <xf numFmtId="0" fontId="16" fillId="0" borderId="0" xfId="1" applyFont="1" applyAlignment="1" applyProtection="1">
      <alignment vertical="center"/>
      <protection locked="0"/>
    </xf>
    <xf numFmtId="0" fontId="15" fillId="0" borderId="0" xfId="1" applyFont="1" applyAlignment="1">
      <alignment horizontal="center" vertical="center"/>
    </xf>
    <xf numFmtId="0" fontId="19" fillId="0" borderId="0" xfId="1" applyFont="1"/>
    <xf numFmtId="0" fontId="20" fillId="0" borderId="0" xfId="1" applyFont="1"/>
    <xf numFmtId="0" fontId="15" fillId="0" borderId="0" xfId="1" applyFont="1" applyAlignment="1">
      <alignment horizontal="center"/>
    </xf>
    <xf numFmtId="0" fontId="4" fillId="0" borderId="0" xfId="1" applyFont="1" applyAlignment="1">
      <alignment horizontal="centerContinuous" vertical="center"/>
    </xf>
    <xf numFmtId="0" fontId="21" fillId="0" borderId="0" xfId="1" applyFont="1"/>
    <xf numFmtId="0" fontId="6" fillId="0" borderId="0" xfId="1" applyFont="1" applyAlignment="1">
      <alignment horizontal="center" vertical="center"/>
    </xf>
    <xf numFmtId="0" fontId="6" fillId="0" borderId="0" xfId="1" applyFont="1"/>
    <xf numFmtId="0" fontId="6" fillId="0" borderId="0" xfId="1" applyFont="1" applyAlignment="1">
      <alignment horizontal="center" vertical="center" wrapText="1"/>
    </xf>
    <xf numFmtId="0" fontId="8" fillId="0" borderId="0" xfId="1" applyFont="1"/>
    <xf numFmtId="0" fontId="22" fillId="0" borderId="0" xfId="1" applyFont="1" applyAlignment="1">
      <alignment horizontal="center"/>
    </xf>
    <xf numFmtId="0" fontId="3" fillId="0" borderId="0" xfId="1" applyFont="1"/>
    <xf numFmtId="0" fontId="12" fillId="0" borderId="1" xfId="1" applyFont="1" applyBorder="1"/>
    <xf numFmtId="0" fontId="11"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1" fillId="0" borderId="1" xfId="1" applyFont="1" applyBorder="1" applyAlignment="1">
      <alignment horizontal="centerContinuous"/>
    </xf>
    <xf numFmtId="0" fontId="12" fillId="0" borderId="2" xfId="1" applyFont="1" applyBorder="1" applyAlignment="1">
      <alignment horizontal="center" vertical="center" wrapText="1"/>
    </xf>
    <xf numFmtId="0" fontId="11" fillId="0" borderId="0" xfId="1" applyFont="1"/>
    <xf numFmtId="0" fontId="23" fillId="0" borderId="0" xfId="1" applyFont="1" applyAlignment="1">
      <alignment horizontal="center" vertical="center"/>
    </xf>
    <xf numFmtId="0" fontId="12" fillId="0" borderId="4" xfId="1" applyFont="1" applyBorder="1" applyAlignment="1">
      <alignment horizontal="center" textRotation="90"/>
    </xf>
    <xf numFmtId="0" fontId="11" fillId="0" borderId="4" xfId="1" applyFont="1" applyBorder="1" applyAlignment="1">
      <alignment horizontal="center" textRotation="90"/>
    </xf>
    <xf numFmtId="0" fontId="11" fillId="0" borderId="0" xfId="1" applyFont="1" applyAlignment="1">
      <alignment horizontal="center" textRotation="90" wrapText="1"/>
    </xf>
    <xf numFmtId="0" fontId="12" fillId="0" borderId="0" xfId="1" applyFont="1" applyAlignment="1">
      <alignment horizontal="right" textRotation="90"/>
    </xf>
    <xf numFmtId="0" fontId="12" fillId="0" borderId="0" xfId="1" applyFont="1" applyAlignment="1">
      <alignment horizontal="center" textRotation="90"/>
    </xf>
    <xf numFmtId="0" fontId="11" fillId="0" borderId="0" xfId="1" applyFont="1" applyAlignment="1">
      <alignment horizontal="center" textRotation="90"/>
    </xf>
    <xf numFmtId="0" fontId="24" fillId="0" borderId="2" xfId="1" applyFont="1" applyBorder="1" applyAlignment="1">
      <alignment horizontal="center" vertical="center"/>
    </xf>
    <xf numFmtId="0" fontId="25" fillId="0" borderId="2" xfId="1" applyFont="1" applyBorder="1" applyAlignment="1">
      <alignment horizontal="center" textRotation="90"/>
    </xf>
    <xf numFmtId="0" fontId="26" fillId="0" borderId="2" xfId="1" quotePrefix="1" applyFont="1" applyBorder="1" applyAlignment="1">
      <alignment horizontal="center" textRotation="90"/>
    </xf>
    <xf numFmtId="0" fontId="26" fillId="0" borderId="2" xfId="1" applyFont="1" applyBorder="1" applyAlignment="1">
      <alignment horizontal="center" textRotation="90"/>
    </xf>
    <xf numFmtId="0" fontId="3" fillId="0" borderId="0" xfId="1" applyFont="1" applyAlignment="1">
      <alignment vertical="center"/>
    </xf>
    <xf numFmtId="0" fontId="10" fillId="0" borderId="0" xfId="1" applyFont="1" applyAlignment="1">
      <alignment vertical="center"/>
    </xf>
    <xf numFmtId="167" fontId="14" fillId="0" borderId="0" xfId="1" applyNumberFormat="1" applyFont="1" applyAlignment="1">
      <alignment horizontal="center" vertical="center"/>
    </xf>
    <xf numFmtId="167" fontId="14" fillId="0" borderId="0" xfId="1" applyNumberFormat="1" applyFont="1" applyAlignment="1">
      <alignment horizontal="right" vertical="center"/>
    </xf>
    <xf numFmtId="167" fontId="15" fillId="0" borderId="0" xfId="1" applyNumberFormat="1" applyFont="1" applyAlignment="1">
      <alignment horizontal="right" vertical="center"/>
    </xf>
    <xf numFmtId="167" fontId="15" fillId="0" borderId="0" xfId="1" applyNumberFormat="1" applyFont="1" applyAlignment="1">
      <alignment vertical="center"/>
    </xf>
    <xf numFmtId="0" fontId="15" fillId="0" borderId="3" xfId="1" applyFont="1" applyBorder="1" applyAlignment="1">
      <alignment vertical="center"/>
    </xf>
    <xf numFmtId="167" fontId="15" fillId="0" borderId="3" xfId="1" applyNumberFormat="1" applyFont="1" applyBorder="1" applyAlignment="1">
      <alignment horizontal="right" vertical="center"/>
    </xf>
    <xf numFmtId="0" fontId="15" fillId="0" borderId="0" xfId="1" applyFont="1" applyAlignment="1">
      <alignment vertical="center"/>
    </xf>
    <xf numFmtId="167" fontId="19" fillId="0" borderId="0" xfId="1" applyNumberFormat="1" applyFont="1"/>
    <xf numFmtId="167" fontId="27" fillId="0" borderId="0" xfId="1" applyNumberFormat="1" applyFont="1"/>
    <xf numFmtId="0" fontId="27" fillId="0" borderId="0" xfId="1" applyFont="1"/>
    <xf numFmtId="167" fontId="20" fillId="0" borderId="0" xfId="1" applyNumberFormat="1" applyFont="1"/>
    <xf numFmtId="167" fontId="3" fillId="0" borderId="0" xfId="1" applyNumberFormat="1" applyFont="1"/>
    <xf numFmtId="168" fontId="4" fillId="0" borderId="0" xfId="3" applyFont="1" applyAlignment="1">
      <alignment vertical="center"/>
    </xf>
    <xf numFmtId="168" fontId="23" fillId="0" borderId="0" xfId="3" applyFont="1" applyAlignment="1">
      <alignment vertical="center"/>
    </xf>
    <xf numFmtId="168" fontId="6" fillId="0" borderId="0" xfId="3" applyFont="1" applyAlignment="1">
      <alignment horizontal="center" wrapText="1"/>
    </xf>
    <xf numFmtId="168" fontId="28" fillId="0" borderId="0" xfId="3" applyFont="1" applyAlignment="1">
      <alignment vertical="center"/>
    </xf>
    <xf numFmtId="169" fontId="8" fillId="0" borderId="0" xfId="3" applyNumberFormat="1" applyFont="1" applyAlignment="1">
      <alignment horizontal="center" vertical="center"/>
    </xf>
    <xf numFmtId="168" fontId="29" fillId="0" borderId="0" xfId="3" applyFont="1" applyAlignment="1">
      <alignment vertical="center"/>
    </xf>
    <xf numFmtId="169" fontId="8" fillId="0" borderId="0" xfId="3" applyNumberFormat="1" applyFont="1" applyAlignment="1">
      <alignment horizontal="center" vertical="center"/>
    </xf>
    <xf numFmtId="1" fontId="8" fillId="0" borderId="0" xfId="3" applyNumberFormat="1" applyFont="1" applyAlignment="1">
      <alignment horizontal="center" vertical="center"/>
    </xf>
    <xf numFmtId="1" fontId="30" fillId="0" borderId="0" xfId="3" applyNumberFormat="1" applyFont="1" applyAlignment="1">
      <alignment horizontal="center" vertical="center"/>
    </xf>
    <xf numFmtId="168" fontId="31" fillId="0" borderId="0" xfId="3" applyFont="1" applyAlignment="1">
      <alignment horizontal="center" vertical="center"/>
    </xf>
    <xf numFmtId="168" fontId="32" fillId="0" borderId="0" xfId="3" applyFont="1"/>
    <xf numFmtId="168" fontId="3" fillId="0" borderId="0" xfId="3" applyAlignment="1">
      <alignment vertical="center"/>
    </xf>
    <xf numFmtId="168" fontId="15" fillId="0" borderId="0" xfId="3" applyFont="1" applyAlignment="1">
      <alignment horizontal="left" vertical="center"/>
    </xf>
    <xf numFmtId="168" fontId="5" fillId="0" borderId="1" xfId="3" applyFont="1" applyBorder="1" applyAlignment="1">
      <alignment horizontal="center" vertical="center" wrapText="1"/>
    </xf>
    <xf numFmtId="2" fontId="12" fillId="0" borderId="1" xfId="3" applyNumberFormat="1" applyFont="1" applyBorder="1" applyAlignment="1">
      <alignment horizontal="center" vertical="center" wrapText="1"/>
    </xf>
    <xf numFmtId="2" fontId="11" fillId="0" borderId="1" xfId="3" applyNumberFormat="1" applyFont="1" applyBorder="1" applyAlignment="1">
      <alignment horizontal="center" vertical="center" wrapText="1"/>
    </xf>
    <xf numFmtId="168" fontId="34" fillId="0" borderId="0" xfId="3" applyFont="1" applyAlignment="1">
      <alignment vertical="center"/>
    </xf>
    <xf numFmtId="168" fontId="5" fillId="0" borderId="2" xfId="3" applyFont="1" applyBorder="1" applyAlignment="1">
      <alignment horizontal="center" vertical="center" wrapText="1"/>
    </xf>
    <xf numFmtId="2" fontId="12" fillId="0" borderId="2" xfId="3" applyNumberFormat="1" applyFont="1" applyBorder="1" applyAlignment="1">
      <alignment horizontal="center" vertical="center" wrapText="1"/>
    </xf>
    <xf numFmtId="168" fontId="3" fillId="0" borderId="2" xfId="3" applyBorder="1" applyAlignment="1">
      <alignment horizontal="center"/>
    </xf>
    <xf numFmtId="168" fontId="35" fillId="2" borderId="0" xfId="3" applyFont="1" applyFill="1" applyAlignment="1">
      <alignment horizontal="center" vertical="center" wrapText="1"/>
    </xf>
    <xf numFmtId="0" fontId="37" fillId="2" borderId="0" xfId="4" applyFont="1" applyFill="1" applyAlignment="1">
      <alignment horizontal="left" vertical="top" wrapText="1"/>
    </xf>
    <xf numFmtId="2" fontId="38" fillId="2" borderId="0" xfId="3" applyNumberFormat="1" applyFont="1" applyFill="1" applyAlignment="1">
      <alignment horizontal="center" vertical="center" wrapText="1"/>
    </xf>
    <xf numFmtId="168" fontId="34" fillId="2" borderId="0" xfId="3" applyFont="1" applyFill="1" applyAlignment="1">
      <alignment vertical="center"/>
    </xf>
    <xf numFmtId="168" fontId="14" fillId="0" borderId="0" xfId="3" applyFont="1" applyAlignment="1">
      <alignment horizontal="left" vertical="center" wrapText="1"/>
    </xf>
    <xf numFmtId="170" fontId="14" fillId="0" borderId="0" xfId="5" applyNumberFormat="1" applyFont="1" applyFill="1" applyBorder="1" applyAlignment="1">
      <alignment horizontal="center" vertical="center"/>
    </xf>
    <xf numFmtId="170" fontId="15" fillId="0" borderId="0" xfId="5" applyNumberFormat="1" applyFont="1" applyFill="1" applyBorder="1" applyAlignment="1">
      <alignment horizontal="center" vertical="center"/>
    </xf>
    <xf numFmtId="1" fontId="14" fillId="0" borderId="0" xfId="3" applyNumberFormat="1" applyFont="1" applyAlignment="1">
      <alignment vertical="center"/>
    </xf>
    <xf numFmtId="168" fontId="14" fillId="0" borderId="0" xfId="3" applyFont="1" applyAlignment="1">
      <alignment vertical="center"/>
    </xf>
    <xf numFmtId="0" fontId="14" fillId="0" borderId="0" xfId="4" applyFont="1" applyAlignment="1">
      <alignment horizontal="left" vertical="center"/>
    </xf>
    <xf numFmtId="168" fontId="15" fillId="0" borderId="3" xfId="3" applyFont="1" applyBorder="1" applyAlignment="1">
      <alignment horizontal="left" wrapText="1"/>
    </xf>
    <xf numFmtId="170" fontId="15" fillId="0" borderId="3" xfId="5" applyNumberFormat="1" applyFont="1" applyFill="1" applyBorder="1" applyAlignment="1">
      <alignment horizontal="center" vertical="center"/>
    </xf>
    <xf numFmtId="168" fontId="15" fillId="0" borderId="0" xfId="3" applyFont="1" applyAlignment="1">
      <alignment vertical="center"/>
    </xf>
    <xf numFmtId="168" fontId="15" fillId="0" borderId="0" xfId="3" applyFont="1" applyAlignment="1">
      <alignment horizontal="left" wrapText="1"/>
    </xf>
    <xf numFmtId="171" fontId="19" fillId="0" borderId="0" xfId="6" applyNumberFormat="1" applyFont="1" applyAlignment="1">
      <alignment horizontal="left" vertical="center"/>
    </xf>
    <xf numFmtId="168" fontId="40" fillId="0" borderId="0" xfId="3" applyFont="1" applyAlignment="1">
      <alignment vertical="center"/>
    </xf>
    <xf numFmtId="168" fontId="27" fillId="0" borderId="0" xfId="3" applyFont="1" applyAlignment="1">
      <alignment vertical="center"/>
    </xf>
    <xf numFmtId="0" fontId="16" fillId="0" borderId="0" xfId="4" applyFont="1" applyAlignment="1">
      <alignment vertical="center"/>
    </xf>
    <xf numFmtId="3" fontId="3" fillId="0" borderId="0" xfId="3" applyNumberFormat="1"/>
    <xf numFmtId="168" fontId="3" fillId="0" borderId="0" xfId="3"/>
    <xf numFmtId="0" fontId="4" fillId="0" borderId="0" xfId="1" applyFont="1" applyAlignment="1" applyProtection="1">
      <alignment vertical="center"/>
      <protection locked="0"/>
    </xf>
    <xf numFmtId="0" fontId="41" fillId="0" borderId="0" xfId="1" applyFont="1" applyAlignment="1" applyProtection="1">
      <alignment vertical="center"/>
      <protection locked="0"/>
    </xf>
    <xf numFmtId="0" fontId="6" fillId="0" borderId="0" xfId="1" applyFont="1" applyAlignment="1" applyProtection="1">
      <alignment horizontal="centerContinuous" vertical="center"/>
      <protection locked="0"/>
    </xf>
    <xf numFmtId="0" fontId="6" fillId="0" borderId="0" xfId="1" applyFont="1" applyAlignment="1" applyProtection="1">
      <alignment vertical="center"/>
      <protection locked="0"/>
    </xf>
    <xf numFmtId="169" fontId="42" fillId="0" borderId="0" xfId="1" applyNumberFormat="1" applyFont="1" applyAlignment="1" applyProtection="1">
      <alignment horizontal="centerContinuous" vertical="center"/>
      <protection locked="0"/>
    </xf>
    <xf numFmtId="0" fontId="42" fillId="0" borderId="0" xfId="1" applyFont="1" applyAlignment="1" applyProtection="1">
      <alignment vertical="center"/>
      <protection locked="0"/>
    </xf>
    <xf numFmtId="0" fontId="41" fillId="0" borderId="0" xfId="1" applyFont="1" applyAlignment="1" applyProtection="1">
      <alignment horizontal="centerContinuous" vertical="center"/>
      <protection locked="0"/>
    </xf>
    <xf numFmtId="0" fontId="43" fillId="0" borderId="0" xfId="1" applyFont="1" applyAlignment="1" applyProtection="1">
      <alignment horizontal="centerContinuous" vertical="center"/>
      <protection locked="0"/>
    </xf>
    <xf numFmtId="0" fontId="44" fillId="0" borderId="0" xfId="1" applyFont="1" applyAlignment="1" applyProtection="1">
      <alignment vertical="center"/>
      <protection locked="0"/>
    </xf>
    <xf numFmtId="0" fontId="12" fillId="0" borderId="0" xfId="1" applyFont="1" applyAlignment="1" applyProtection="1">
      <alignment vertical="center"/>
      <protection locked="0"/>
    </xf>
    <xf numFmtId="0" fontId="3" fillId="0" borderId="0" xfId="1" applyAlignment="1" applyProtection="1">
      <alignment vertical="center"/>
      <protection locked="0"/>
    </xf>
    <xf numFmtId="0" fontId="11" fillId="0" borderId="1" xfId="1" applyFont="1" applyBorder="1" applyAlignment="1" applyProtection="1">
      <alignment horizontal="center" vertical="center"/>
      <protection locked="0"/>
    </xf>
    <xf numFmtId="0" fontId="12" fillId="0" borderId="1" xfId="1" applyFont="1" applyBorder="1" applyAlignment="1" applyProtection="1">
      <alignment horizontal="center" vertical="center"/>
      <protection locked="0"/>
    </xf>
    <xf numFmtId="0" fontId="12" fillId="0" borderId="1" xfId="1" applyFont="1" applyBorder="1" applyAlignment="1" applyProtection="1">
      <alignment horizontal="center" vertical="center" wrapText="1"/>
      <protection locked="0"/>
    </xf>
    <xf numFmtId="0" fontId="45" fillId="0" borderId="0" xfId="1" applyFont="1" applyAlignment="1" applyProtection="1">
      <alignment vertical="center"/>
      <protection locked="0"/>
    </xf>
    <xf numFmtId="0" fontId="12"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wrapText="1"/>
      <protection locked="0"/>
    </xf>
    <xf numFmtId="0" fontId="45" fillId="0" borderId="0" xfId="1" applyFont="1" applyAlignment="1" applyProtection="1">
      <alignment horizontal="center" vertical="center"/>
      <protection locked="0"/>
    </xf>
    <xf numFmtId="0" fontId="46" fillId="0" borderId="0" xfId="1" applyFont="1" applyAlignment="1" applyProtection="1">
      <alignment horizontal="center" vertical="center"/>
      <protection locked="0"/>
    </xf>
    <xf numFmtId="0" fontId="45" fillId="0" borderId="0" xfId="1" applyFont="1" applyAlignment="1" applyProtection="1">
      <alignment horizontal="center" vertical="center" wrapText="1"/>
      <protection locked="0"/>
    </xf>
    <xf numFmtId="0" fontId="14" fillId="0" borderId="0" xfId="1" applyFont="1" applyAlignment="1" applyProtection="1">
      <alignment horizontal="center" vertical="center"/>
      <protection locked="0"/>
    </xf>
    <xf numFmtId="0" fontId="47" fillId="0" borderId="0" xfId="1" applyFont="1" applyAlignment="1" applyProtection="1">
      <alignment horizontal="center" vertical="center"/>
      <protection locked="0"/>
    </xf>
    <xf numFmtId="0" fontId="14" fillId="0" borderId="0" xfId="1" applyFont="1" applyAlignment="1" applyProtection="1">
      <alignment horizontal="left" vertical="center"/>
      <protection locked="0"/>
    </xf>
    <xf numFmtId="172" fontId="14" fillId="0" borderId="0" xfId="7" applyNumberFormat="1" applyFont="1" applyFill="1" applyBorder="1" applyAlignment="1" applyProtection="1">
      <alignment horizontal="right" vertical="center"/>
      <protection locked="0"/>
    </xf>
    <xf numFmtId="2" fontId="14" fillId="0" borderId="0" xfId="7" applyNumberFormat="1" applyFont="1" applyFill="1" applyBorder="1" applyAlignment="1" applyProtection="1">
      <alignment horizontal="center" vertical="center"/>
      <protection locked="0"/>
    </xf>
    <xf numFmtId="2" fontId="15" fillId="0" borderId="0" xfId="7" applyNumberFormat="1" applyFont="1" applyFill="1" applyBorder="1" applyAlignment="1" applyProtection="1">
      <alignment horizontal="center" vertical="center"/>
      <protection locked="0"/>
    </xf>
    <xf numFmtId="0" fontId="14" fillId="0" borderId="0" xfId="1" applyFont="1" applyAlignment="1" applyProtection="1">
      <alignment vertical="center"/>
      <protection locked="0"/>
    </xf>
    <xf numFmtId="0" fontId="48" fillId="0" borderId="5" xfId="1" applyFont="1" applyBorder="1" applyAlignment="1" applyProtection="1">
      <alignment vertical="center"/>
      <protection locked="0"/>
    </xf>
    <xf numFmtId="2" fontId="49" fillId="0" borderId="5" xfId="1" applyNumberFormat="1" applyFont="1" applyBorder="1" applyAlignment="1" applyProtection="1">
      <alignment horizontal="left" vertical="center"/>
      <protection locked="0"/>
    </xf>
    <xf numFmtId="173" fontId="50" fillId="3" borderId="5" xfId="7" applyNumberFormat="1" applyFont="1" applyFill="1" applyBorder="1" applyAlignment="1" applyProtection="1">
      <alignment horizontal="right" vertical="center"/>
      <protection locked="0"/>
    </xf>
    <xf numFmtId="2" fontId="48" fillId="0" borderId="5" xfId="7" applyNumberFormat="1" applyFont="1" applyFill="1" applyBorder="1" applyAlignment="1" applyProtection="1">
      <alignment horizontal="center" vertical="center"/>
      <protection locked="0"/>
    </xf>
    <xf numFmtId="0" fontId="48" fillId="0" borderId="0" xfId="1" applyFont="1" applyAlignment="1" applyProtection="1">
      <alignment vertical="center"/>
      <protection locked="0"/>
    </xf>
    <xf numFmtId="0" fontId="14" fillId="0" borderId="0" xfId="1" applyFont="1" applyAlignment="1" applyProtection="1">
      <alignment horizontal="left" vertical="center" wrapText="1"/>
      <protection locked="0"/>
    </xf>
    <xf numFmtId="43" fontId="43" fillId="0" borderId="0" xfId="8" applyFont="1" applyFill="1" applyAlignment="1" applyProtection="1">
      <alignment horizontal="centerContinuous" vertical="center"/>
      <protection locked="0"/>
    </xf>
    <xf numFmtId="0" fontId="51" fillId="0" borderId="0" xfId="1" applyFont="1" applyAlignment="1" applyProtection="1">
      <alignment vertical="center"/>
      <protection locked="0"/>
    </xf>
    <xf numFmtId="0" fontId="51" fillId="0" borderId="0" xfId="1" applyFont="1" applyAlignment="1" applyProtection="1">
      <alignment horizontal="center" vertical="center"/>
      <protection locked="0"/>
    </xf>
    <xf numFmtId="0" fontId="51" fillId="0" borderId="0" xfId="1" applyFont="1" applyAlignment="1" applyProtection="1">
      <alignment horizontal="center" vertical="center" wrapText="1"/>
      <protection locked="0"/>
    </xf>
    <xf numFmtId="0" fontId="43" fillId="0" borderId="1" xfId="1" applyFont="1" applyBorder="1" applyAlignment="1" applyProtection="1">
      <alignment horizontal="center" vertical="center"/>
      <protection locked="0"/>
    </xf>
    <xf numFmtId="0" fontId="52" fillId="0" borderId="1" xfId="1" applyFont="1" applyBorder="1" applyAlignment="1" applyProtection="1">
      <alignment horizontal="center" vertical="center"/>
      <protection locked="0"/>
    </xf>
    <xf numFmtId="0" fontId="52" fillId="0" borderId="2" xfId="1" applyFont="1" applyBorder="1" applyAlignment="1" applyProtection="1">
      <alignment horizontal="center" vertical="center"/>
      <protection locked="0"/>
    </xf>
    <xf numFmtId="173" fontId="50" fillId="0" borderId="5" xfId="7" applyNumberFormat="1" applyFont="1" applyBorder="1" applyAlignment="1" applyProtection="1">
      <alignment horizontal="right" vertical="center"/>
      <protection locked="0"/>
    </xf>
    <xf numFmtId="2" fontId="48" fillId="0" borderId="5" xfId="7" applyNumberFormat="1" applyFont="1" applyBorder="1" applyAlignment="1" applyProtection="1">
      <alignment horizontal="center" vertical="center"/>
      <protection locked="0"/>
    </xf>
    <xf numFmtId="0" fontId="53" fillId="0" borderId="0" xfId="1" applyFont="1" applyAlignment="1" applyProtection="1">
      <alignment vertical="center"/>
      <protection locked="0"/>
    </xf>
    <xf numFmtId="0" fontId="54" fillId="0" borderId="0" xfId="1" applyFont="1" applyAlignment="1" applyProtection="1">
      <alignment vertical="center"/>
      <protection locked="0"/>
    </xf>
    <xf numFmtId="0" fontId="55" fillId="0" borderId="0" xfId="1" applyFont="1" applyAlignment="1" applyProtection="1">
      <alignment vertical="center"/>
      <protection locked="0"/>
    </xf>
    <xf numFmtId="0" fontId="14" fillId="0" borderId="0" xfId="1" applyFont="1" applyProtection="1">
      <protection locked="0"/>
    </xf>
    <xf numFmtId="174" fontId="16" fillId="0" borderId="0" xfId="9" applyNumberFormat="1" applyFont="1" applyAlignment="1" applyProtection="1">
      <alignment vertical="center"/>
    </xf>
    <xf numFmtId="0" fontId="11" fillId="0" borderId="0" xfId="1" applyFont="1" applyAlignment="1" applyProtection="1">
      <alignment vertical="center"/>
      <protection locked="0"/>
    </xf>
    <xf numFmtId="0" fontId="3" fillId="0" borderId="0" xfId="1" applyProtection="1">
      <protection locked="0"/>
    </xf>
    <xf numFmtId="0" fontId="8" fillId="0" borderId="0" xfId="1" applyFont="1" applyAlignment="1">
      <alignment vertical="center"/>
    </xf>
    <xf numFmtId="0" fontId="56" fillId="0" borderId="0" xfId="1" applyFont="1" applyAlignment="1">
      <alignment vertical="center"/>
    </xf>
    <xf numFmtId="0" fontId="6" fillId="0" borderId="0" xfId="1" applyFont="1" applyAlignment="1">
      <alignment horizontal="centerContinuous" vertical="center"/>
    </xf>
    <xf numFmtId="0" fontId="57" fillId="0" borderId="0" xfId="1" applyFont="1" applyAlignment="1">
      <alignment horizontal="centerContinuous" vertical="center"/>
    </xf>
    <xf numFmtId="169" fontId="8" fillId="0" borderId="0" xfId="1" applyNumberFormat="1" applyFont="1" applyAlignment="1">
      <alignment horizontal="centerContinuous" vertical="center"/>
    </xf>
    <xf numFmtId="0" fontId="41" fillId="0" borderId="0" xfId="1" applyFont="1" applyAlignment="1">
      <alignment horizontal="centerContinuous" vertical="center"/>
    </xf>
    <xf numFmtId="0" fontId="5" fillId="0" borderId="0" xfId="1" applyFont="1" applyAlignment="1">
      <alignment vertical="center"/>
    </xf>
    <xf numFmtId="0" fontId="44" fillId="0" borderId="0" xfId="1" applyFont="1" applyAlignment="1">
      <alignment vertical="center"/>
    </xf>
    <xf numFmtId="0" fontId="43" fillId="0" borderId="0" xfId="1" applyFont="1" applyAlignment="1">
      <alignment horizontal="centerContinuous" vertical="center"/>
    </xf>
    <xf numFmtId="0" fontId="12" fillId="0" borderId="0" xfId="1" applyFont="1" applyAlignment="1">
      <alignment vertical="center"/>
    </xf>
    <xf numFmtId="0" fontId="3" fillId="0" borderId="0" xfId="1" applyAlignment="1">
      <alignment vertical="center"/>
    </xf>
    <xf numFmtId="0" fontId="11" fillId="0" borderId="1" xfId="1" applyFont="1" applyBorder="1" applyAlignment="1">
      <alignment horizontal="center" vertical="center"/>
    </xf>
    <xf numFmtId="0" fontId="12" fillId="0" borderId="1" xfId="1" applyFont="1" applyBorder="1" applyAlignment="1">
      <alignment horizontal="center" vertical="center"/>
    </xf>
    <xf numFmtId="0" fontId="51" fillId="0" borderId="0" xfId="1" applyFont="1" applyAlignment="1">
      <alignment vertical="center"/>
    </xf>
    <xf numFmtId="0" fontId="12" fillId="0" borderId="2" xfId="1" applyFont="1" applyBorder="1" applyAlignment="1">
      <alignment horizontal="center" vertical="center"/>
    </xf>
    <xf numFmtId="0" fontId="46" fillId="0" borderId="0" xfId="1" applyFont="1" applyAlignment="1">
      <alignment horizontal="center" vertical="center"/>
    </xf>
    <xf numFmtId="0" fontId="51" fillId="0" borderId="0" xfId="1" applyFont="1" applyAlignment="1">
      <alignment horizontal="center" vertical="center"/>
    </xf>
    <xf numFmtId="0" fontId="51" fillId="0" borderId="0" xfId="1" applyFont="1" applyAlignment="1">
      <alignment horizontal="center" vertical="center" wrapText="1"/>
    </xf>
    <xf numFmtId="0" fontId="14" fillId="0" borderId="0" xfId="1" applyFont="1" applyAlignment="1">
      <alignment horizontal="center" vertical="center"/>
    </xf>
    <xf numFmtId="0" fontId="47" fillId="0" borderId="0" xfId="1" applyFont="1" applyAlignment="1">
      <alignment horizontal="center" vertical="center"/>
    </xf>
    <xf numFmtId="173" fontId="14" fillId="0" borderId="0" xfId="7" applyNumberFormat="1" applyFont="1" applyFill="1" applyBorder="1" applyAlignment="1">
      <alignment horizontal="right" vertical="center"/>
    </xf>
    <xf numFmtId="2" fontId="14" fillId="0" borderId="0" xfId="7" applyNumberFormat="1" applyFont="1" applyFill="1" applyBorder="1" applyAlignment="1">
      <alignment horizontal="center" vertical="center"/>
    </xf>
    <xf numFmtId="2" fontId="15" fillId="0" borderId="0" xfId="7" applyNumberFormat="1" applyFont="1" applyFill="1" applyBorder="1" applyAlignment="1">
      <alignment horizontal="center" vertical="center"/>
    </xf>
    <xf numFmtId="0" fontId="48" fillId="0" borderId="5" xfId="1" applyFont="1" applyBorder="1" applyAlignment="1">
      <alignment vertical="center"/>
    </xf>
    <xf numFmtId="0" fontId="14" fillId="0" borderId="5" xfId="1" applyFont="1" applyBorder="1" applyAlignment="1">
      <alignment horizontal="left" vertical="center"/>
    </xf>
    <xf numFmtId="173" fontId="14" fillId="0" borderId="5" xfId="7" applyNumberFormat="1" applyFont="1" applyFill="1" applyBorder="1" applyAlignment="1">
      <alignment horizontal="right" vertical="center"/>
    </xf>
    <xf numFmtId="2" fontId="14" fillId="0" borderId="5" xfId="7" applyNumberFormat="1" applyFont="1" applyFill="1" applyBorder="1" applyAlignment="1">
      <alignment horizontal="center" vertical="center"/>
    </xf>
    <xf numFmtId="0" fontId="48" fillId="0" borderId="0" xfId="1" applyFont="1" applyAlignment="1">
      <alignment vertical="center"/>
    </xf>
    <xf numFmtId="3" fontId="14" fillId="0" borderId="0" xfId="1" applyNumberFormat="1" applyFont="1" applyAlignment="1">
      <alignment vertical="center"/>
    </xf>
    <xf numFmtId="2" fontId="48" fillId="0" borderId="5" xfId="1" applyNumberFormat="1" applyFont="1" applyBorder="1" applyAlignment="1">
      <alignment horizontal="left" vertical="center"/>
    </xf>
    <xf numFmtId="173" fontId="50" fillId="0" borderId="5" xfId="7" applyNumberFormat="1" applyFont="1" applyFill="1" applyBorder="1" applyAlignment="1">
      <alignment horizontal="right" vertical="center"/>
    </xf>
    <xf numFmtId="2" fontId="48" fillId="0" borderId="5" xfId="7" applyNumberFormat="1" applyFont="1" applyFill="1" applyBorder="1" applyAlignment="1">
      <alignment horizontal="center" vertical="center"/>
    </xf>
    <xf numFmtId="2" fontId="14" fillId="0" borderId="0" xfId="1" applyNumberFormat="1" applyFont="1" applyAlignment="1">
      <alignment vertical="center"/>
    </xf>
    <xf numFmtId="4" fontId="48" fillId="0" borderId="5" xfId="7" applyNumberFormat="1" applyFont="1" applyFill="1" applyBorder="1" applyAlignment="1">
      <alignment horizontal="center" vertical="center"/>
    </xf>
    <xf numFmtId="0" fontId="54" fillId="0" borderId="0" xfId="1" applyFont="1" applyAlignment="1">
      <alignment horizontal="center" vertical="center"/>
    </xf>
    <xf numFmtId="0" fontId="54" fillId="0" borderId="0" xfId="1" applyFont="1" applyAlignment="1">
      <alignment vertical="center"/>
    </xf>
    <xf numFmtId="173" fontId="54" fillId="0" borderId="0" xfId="1" applyNumberFormat="1" applyFont="1" applyAlignment="1">
      <alignment vertical="center"/>
    </xf>
    <xf numFmtId="0" fontId="55" fillId="0" borderId="0" xfId="1" applyFont="1" applyAlignment="1">
      <alignment vertical="center"/>
    </xf>
    <xf numFmtId="0" fontId="16" fillId="0" borderId="0" xfId="1" applyFont="1" applyAlignment="1">
      <alignment vertical="center"/>
    </xf>
    <xf numFmtId="0" fontId="40" fillId="0" borderId="0" xfId="7" applyFont="1" applyFill="1" applyBorder="1" applyAlignment="1">
      <alignment horizontal="right"/>
    </xf>
    <xf numFmtId="0" fontId="56" fillId="0" borderId="0" xfId="1" applyFont="1" applyAlignment="1" applyProtection="1">
      <alignment vertical="center"/>
      <protection locked="0"/>
    </xf>
    <xf numFmtId="0" fontId="6" fillId="0" borderId="0" xfId="1" applyFont="1" applyAlignment="1" applyProtection="1">
      <alignment horizontal="centerContinuous"/>
      <protection locked="0"/>
    </xf>
    <xf numFmtId="0" fontId="58" fillId="0" borderId="0" xfId="1" applyFont="1" applyAlignment="1" applyProtection="1">
      <alignment horizontal="centerContinuous"/>
      <protection locked="0"/>
    </xf>
    <xf numFmtId="0" fontId="58" fillId="0" borderId="0" xfId="1" applyFont="1" applyProtection="1">
      <protection locked="0"/>
    </xf>
    <xf numFmtId="169" fontId="8" fillId="0" borderId="0" xfId="1" applyNumberFormat="1" applyFont="1" applyAlignment="1" applyProtection="1">
      <alignment horizontal="centerContinuous" vertical="center"/>
      <protection locked="0"/>
    </xf>
    <xf numFmtId="0" fontId="8" fillId="0" borderId="0" xfId="1" applyFont="1" applyAlignment="1" applyProtection="1">
      <alignment horizontal="centerContinuous" vertical="center"/>
      <protection locked="0"/>
    </xf>
    <xf numFmtId="0" fontId="59" fillId="0" borderId="0" xfId="1" applyFont="1" applyAlignment="1" applyProtection="1">
      <alignment horizontal="centerContinuous" vertical="center"/>
      <protection locked="0"/>
    </xf>
    <xf numFmtId="0" fontId="59" fillId="0" borderId="0" xfId="1" applyFont="1" applyAlignment="1" applyProtection="1">
      <alignment vertical="center"/>
      <protection locked="0"/>
    </xf>
    <xf numFmtId="0" fontId="60" fillId="0" borderId="0" xfId="1" applyFont="1" applyAlignment="1" applyProtection="1">
      <alignment horizontal="centerContinuous" vertical="center"/>
      <protection locked="0"/>
    </xf>
    <xf numFmtId="0" fontId="60" fillId="0" borderId="0" xfId="1" applyFont="1" applyAlignment="1" applyProtection="1">
      <alignment vertical="center"/>
      <protection locked="0"/>
    </xf>
    <xf numFmtId="0" fontId="11" fillId="0" borderId="0" xfId="1" applyFont="1" applyAlignment="1" applyProtection="1">
      <alignment horizontal="centerContinuous" vertical="center"/>
      <protection locked="0"/>
    </xf>
    <xf numFmtId="0" fontId="61" fillId="0" borderId="0" xfId="9" applyFont="1" applyProtection="1"/>
    <xf numFmtId="0" fontId="11" fillId="0" borderId="1" xfId="1" applyFont="1" applyBorder="1" applyAlignment="1" applyProtection="1">
      <alignment horizontal="center" vertical="center" wrapText="1"/>
      <protection locked="0"/>
    </xf>
    <xf numFmtId="0" fontId="12" fillId="0" borderId="1" xfId="1"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protection locked="0"/>
    </xf>
    <xf numFmtId="175" fontId="14" fillId="0" borderId="0" xfId="1" applyNumberFormat="1" applyFont="1" applyAlignment="1" applyProtection="1">
      <alignment horizontal="center" vertical="center"/>
      <protection locked="0"/>
    </xf>
    <xf numFmtId="2" fontId="14" fillId="0" borderId="0" xfId="1" applyNumberFormat="1" applyFont="1" applyAlignment="1" applyProtection="1">
      <alignment horizontal="center" vertical="center"/>
      <protection locked="0"/>
    </xf>
    <xf numFmtId="4" fontId="15" fillId="0" borderId="0" xfId="1" applyNumberFormat="1" applyFont="1" applyAlignment="1" applyProtection="1">
      <alignment horizontal="center" vertical="center"/>
      <protection locked="0"/>
    </xf>
    <xf numFmtId="4" fontId="3" fillId="0" borderId="0" xfId="1" applyNumberFormat="1" applyAlignment="1" applyProtection="1">
      <alignment vertical="center"/>
      <protection locked="0"/>
    </xf>
    <xf numFmtId="49" fontId="14" fillId="0" borderId="0" xfId="1" applyNumberFormat="1" applyFont="1" applyAlignment="1" applyProtection="1">
      <alignment horizontal="left" vertical="center"/>
      <protection locked="0"/>
    </xf>
    <xf numFmtId="0" fontId="48" fillId="0" borderId="0" xfId="1" applyFont="1" applyAlignment="1" applyProtection="1">
      <alignment horizontal="center" vertical="center"/>
      <protection locked="0"/>
    </xf>
    <xf numFmtId="175" fontId="47" fillId="0" borderId="5" xfId="1" applyNumberFormat="1" applyFont="1" applyBorder="1" applyAlignment="1" applyProtection="1">
      <alignment horizontal="center" vertical="center"/>
      <protection locked="0"/>
    </xf>
    <xf numFmtId="4" fontId="48" fillId="0" borderId="5" xfId="1" applyNumberFormat="1" applyFont="1" applyBorder="1" applyAlignment="1" applyProtection="1">
      <alignment horizontal="center" vertical="center"/>
      <protection locked="0"/>
    </xf>
    <xf numFmtId="176" fontId="14" fillId="0" borderId="0" xfId="1" applyNumberFormat="1" applyFont="1" applyAlignment="1" applyProtection="1">
      <alignment vertical="center"/>
      <protection locked="0"/>
    </xf>
    <xf numFmtId="173" fontId="12" fillId="0" borderId="0" xfId="1" applyNumberFormat="1" applyFont="1" applyAlignment="1" applyProtection="1">
      <alignment vertical="center"/>
      <protection locked="0"/>
    </xf>
    <xf numFmtId="0" fontId="11" fillId="0" borderId="2" xfId="1" applyFont="1" applyBorder="1" applyAlignment="1" applyProtection="1">
      <alignment horizontal="center" vertical="center"/>
      <protection locked="0"/>
    </xf>
    <xf numFmtId="0" fontId="62" fillId="0" borderId="0" xfId="1" applyFont="1" applyAlignment="1" applyProtection="1">
      <alignment horizontal="center" vertical="center"/>
      <protection locked="0"/>
    </xf>
    <xf numFmtId="4" fontId="14" fillId="0" borderId="0" xfId="1" applyNumberFormat="1" applyFont="1" applyAlignment="1" applyProtection="1">
      <alignment vertical="center"/>
      <protection locked="0"/>
    </xf>
    <xf numFmtId="4" fontId="12" fillId="0" borderId="0" xfId="1" applyNumberFormat="1" applyFont="1" applyAlignment="1" applyProtection="1">
      <alignment vertical="center"/>
      <protection locked="0"/>
    </xf>
    <xf numFmtId="0" fontId="14" fillId="0" borderId="5" xfId="1" applyFont="1" applyBorder="1" applyProtection="1">
      <protection locked="0"/>
    </xf>
    <xf numFmtId="0" fontId="3" fillId="0" borderId="0" xfId="1" applyAlignment="1" applyProtection="1">
      <alignment horizontal="center"/>
      <protection locked="0"/>
    </xf>
    <xf numFmtId="0" fontId="16" fillId="0" borderId="0" xfId="1" applyFont="1" applyProtection="1">
      <protection locked="0"/>
    </xf>
    <xf numFmtId="173" fontId="14" fillId="0" borderId="0" xfId="1" applyNumberFormat="1" applyFont="1" applyProtection="1">
      <protection locked="0"/>
    </xf>
    <xf numFmtId="175" fontId="14" fillId="0" borderId="0" xfId="1" applyNumberFormat="1" applyFont="1" applyProtection="1">
      <protection locked="0"/>
    </xf>
    <xf numFmtId="0" fontId="14" fillId="0" borderId="0" xfId="1" applyFont="1" applyAlignment="1" applyProtection="1">
      <alignment vertical="center" wrapText="1"/>
      <protection locked="0"/>
    </xf>
    <xf numFmtId="0" fontId="26" fillId="0" borderId="0" xfId="1" applyFont="1" applyProtection="1">
      <protection locked="0"/>
    </xf>
    <xf numFmtId="0" fontId="6" fillId="0" borderId="0" xfId="1" applyFont="1" applyAlignment="1" applyProtection="1">
      <alignment horizontal="center" vertical="center"/>
      <protection locked="0"/>
    </xf>
    <xf numFmtId="0" fontId="64" fillId="0" borderId="0" xfId="1" applyFont="1" applyAlignment="1" applyProtection="1">
      <alignment vertical="center"/>
      <protection locked="0"/>
    </xf>
    <xf numFmtId="169" fontId="8" fillId="0" borderId="0" xfId="1" applyNumberFormat="1" applyFont="1" applyAlignment="1" applyProtection="1">
      <alignment horizontal="center" vertical="center"/>
      <protection locked="0"/>
    </xf>
    <xf numFmtId="0" fontId="65" fillId="0" borderId="0" xfId="1" applyFont="1" applyAlignment="1" applyProtection="1">
      <alignment vertical="center"/>
      <protection locked="0"/>
    </xf>
    <xf numFmtId="0" fontId="41" fillId="0" borderId="0" xfId="1" applyFont="1" applyAlignment="1" applyProtection="1">
      <alignment horizontal="center" vertical="center"/>
      <protection locked="0"/>
    </xf>
    <xf numFmtId="0" fontId="21" fillId="0" borderId="0" xfId="1" applyFont="1" applyAlignment="1" applyProtection="1">
      <alignment vertical="center"/>
      <protection locked="0"/>
    </xf>
    <xf numFmtId="0" fontId="66" fillId="0" borderId="0" xfId="1" applyFont="1" applyAlignment="1" applyProtection="1">
      <alignment vertical="center"/>
      <protection locked="0"/>
    </xf>
    <xf numFmtId="0" fontId="67" fillId="0" borderId="0" xfId="1" applyFont="1" applyAlignment="1" applyProtection="1">
      <alignment vertical="center"/>
      <protection locked="0"/>
    </xf>
    <xf numFmtId="0" fontId="43" fillId="0" borderId="0" xfId="1" applyFont="1" applyAlignment="1" applyProtection="1">
      <alignment horizontal="center" vertical="center"/>
      <protection locked="0"/>
    </xf>
    <xf numFmtId="0" fontId="68" fillId="0" borderId="0" xfId="1" applyFont="1" applyAlignment="1" applyProtection="1">
      <alignment vertical="center"/>
      <protection locked="0"/>
    </xf>
    <xf numFmtId="0" fontId="69" fillId="0" borderId="0" xfId="1" applyFont="1" applyAlignment="1" applyProtection="1">
      <alignment vertical="center"/>
      <protection locked="0"/>
    </xf>
    <xf numFmtId="0" fontId="70" fillId="0" borderId="0" xfId="1" applyFont="1" applyAlignment="1" applyProtection="1">
      <alignment horizontal="center" vertical="center"/>
      <protection locked="0"/>
    </xf>
    <xf numFmtId="0" fontId="70" fillId="0" borderId="0" xfId="1" applyFont="1" applyAlignment="1" applyProtection="1">
      <alignment horizontal="center" vertical="center" wrapText="1"/>
      <protection locked="0"/>
    </xf>
    <xf numFmtId="170" fontId="14" fillId="0" borderId="0" xfId="11" applyNumberFormat="1" applyFont="1" applyFill="1" applyBorder="1" applyAlignment="1" applyProtection="1">
      <alignment horizontal="center" vertical="center"/>
      <protection locked="0"/>
    </xf>
    <xf numFmtId="2" fontId="14" fillId="0" borderId="0" xfId="12" applyNumberFormat="1" applyFont="1" applyFill="1" applyBorder="1" applyAlignment="1" applyProtection="1">
      <alignment horizontal="center" vertical="center"/>
      <protection locked="0"/>
    </xf>
    <xf numFmtId="2" fontId="15" fillId="0" borderId="0" xfId="12" applyNumberFormat="1" applyFont="1" applyFill="1" applyBorder="1" applyAlignment="1" applyProtection="1">
      <alignment horizontal="center" vertical="center"/>
      <protection locked="0"/>
    </xf>
    <xf numFmtId="0" fontId="70" fillId="0" borderId="5" xfId="1" applyFont="1" applyBorder="1" applyAlignment="1" applyProtection="1">
      <alignment vertical="center"/>
      <protection locked="0"/>
    </xf>
    <xf numFmtId="2" fontId="70" fillId="0" borderId="5" xfId="1" applyNumberFormat="1" applyFont="1" applyBorder="1" applyAlignment="1" applyProtection="1">
      <alignment horizontal="left" vertical="center"/>
      <protection locked="0"/>
    </xf>
    <xf numFmtId="177" fontId="71" fillId="0" borderId="5" xfId="1" applyNumberFormat="1" applyFont="1" applyBorder="1" applyAlignment="1" applyProtection="1">
      <alignment vertical="center"/>
      <protection locked="0"/>
    </xf>
    <xf numFmtId="2" fontId="70" fillId="0" borderId="5" xfId="12" applyNumberFormat="1" applyFont="1" applyFill="1" applyBorder="1" applyAlignment="1" applyProtection="1">
      <alignment horizontal="center" vertical="center"/>
      <protection locked="0"/>
    </xf>
    <xf numFmtId="0" fontId="70" fillId="0" borderId="0" xfId="1" applyFont="1" applyAlignment="1" applyProtection="1">
      <alignment vertical="center"/>
      <protection locked="0"/>
    </xf>
    <xf numFmtId="0" fontId="66" fillId="0" borderId="5" xfId="1" applyFont="1" applyBorder="1" applyAlignment="1" applyProtection="1">
      <alignment vertical="center"/>
      <protection locked="0"/>
    </xf>
    <xf numFmtId="4" fontId="66" fillId="0" borderId="5" xfId="12" applyNumberFormat="1" applyFont="1" applyBorder="1" applyAlignment="1" applyProtection="1">
      <alignment horizontal="center" vertical="center"/>
      <protection locked="0"/>
    </xf>
    <xf numFmtId="3" fontId="72" fillId="0" borderId="5" xfId="12" applyNumberFormat="1" applyFont="1" applyBorder="1" applyAlignment="1" applyProtection="1">
      <alignment horizontal="center" vertical="center"/>
      <protection locked="0"/>
    </xf>
    <xf numFmtId="0" fontId="48" fillId="0" borderId="0" xfId="1" applyFont="1" applyProtection="1">
      <protection locked="0"/>
    </xf>
    <xf numFmtId="0" fontId="73" fillId="0" borderId="0" xfId="1" applyFont="1" applyProtection="1">
      <protection locked="0"/>
    </xf>
    <xf numFmtId="0" fontId="12" fillId="0" borderId="0" xfId="1" applyFont="1" applyProtection="1">
      <protection locked="0"/>
    </xf>
    <xf numFmtId="177" fontId="12" fillId="0" borderId="0" xfId="1" applyNumberFormat="1" applyFont="1" applyProtection="1">
      <protection locked="0"/>
    </xf>
    <xf numFmtId="178" fontId="12" fillId="0" borderId="0" xfId="1" applyNumberFormat="1" applyFont="1" applyProtection="1">
      <protection locked="0"/>
    </xf>
    <xf numFmtId="0" fontId="74" fillId="0" borderId="0" xfId="1" applyFont="1" applyProtection="1">
      <protection locked="0"/>
    </xf>
    <xf numFmtId="179" fontId="15" fillId="0" borderId="0" xfId="1" applyNumberFormat="1" applyFont="1" applyProtection="1">
      <protection locked="0"/>
    </xf>
    <xf numFmtId="0" fontId="15" fillId="0" borderId="0" xfId="1" applyFont="1" applyProtection="1">
      <protection locked="0"/>
    </xf>
    <xf numFmtId="0" fontId="4" fillId="0" borderId="0" xfId="1" applyFont="1" applyAlignment="1">
      <alignment vertical="center"/>
    </xf>
    <xf numFmtId="0" fontId="21" fillId="0" borderId="0" xfId="1" applyFont="1" applyAlignment="1">
      <alignment vertical="center"/>
    </xf>
    <xf numFmtId="0" fontId="75" fillId="0" borderId="0" xfId="1" applyFont="1" applyAlignment="1">
      <alignment vertical="center"/>
    </xf>
    <xf numFmtId="0" fontId="29" fillId="0" borderId="0" xfId="1" applyFont="1" applyAlignment="1">
      <alignment vertical="center"/>
    </xf>
    <xf numFmtId="0" fontId="41" fillId="0" borderId="0" xfId="1" applyFont="1" applyAlignment="1">
      <alignment vertical="center"/>
    </xf>
    <xf numFmtId="0" fontId="43" fillId="0" borderId="1" xfId="1" applyFont="1" applyBorder="1" applyAlignment="1">
      <alignment horizontal="center" vertical="center"/>
    </xf>
    <xf numFmtId="0" fontId="12" fillId="0" borderId="1" xfId="1" applyFont="1" applyBorder="1" applyAlignment="1">
      <alignment horizontal="center" textRotation="90"/>
    </xf>
    <xf numFmtId="0" fontId="12" fillId="0" borderId="1" xfId="1" applyFont="1" applyBorder="1" applyAlignment="1">
      <alignment horizontal="center" textRotation="90" wrapText="1"/>
    </xf>
    <xf numFmtId="0" fontId="11" fillId="0" borderId="1" xfId="1" applyFont="1" applyBorder="1" applyAlignment="1">
      <alignment textRotation="90" wrapText="1"/>
    </xf>
    <xf numFmtId="0" fontId="11" fillId="0" borderId="0" xfId="1" applyFont="1" applyAlignment="1">
      <alignment textRotation="90" wrapText="1"/>
    </xf>
    <xf numFmtId="0" fontId="76" fillId="0" borderId="2" xfId="1" applyFont="1" applyBorder="1" applyAlignment="1">
      <alignment horizontal="center" vertical="center"/>
    </xf>
    <xf numFmtId="0" fontId="14" fillId="0" borderId="2" xfId="1" applyFont="1" applyBorder="1" applyAlignment="1">
      <alignment horizontal="center" vertical="center" textRotation="90"/>
    </xf>
    <xf numFmtId="0" fontId="15" fillId="0" borderId="2" xfId="1" applyFont="1" applyBorder="1" applyAlignment="1">
      <alignment horizontal="right" vertical="center" textRotation="90" wrapText="1"/>
    </xf>
    <xf numFmtId="0" fontId="15" fillId="0" borderId="0" xfId="1" applyFont="1" applyAlignment="1">
      <alignment horizontal="right" vertical="center" textRotation="90" wrapText="1"/>
    </xf>
    <xf numFmtId="0" fontId="14" fillId="0" borderId="0" xfId="1" applyFont="1" applyAlignment="1">
      <alignment horizontal="right" vertical="center" textRotation="90" wrapText="1"/>
    </xf>
    <xf numFmtId="0" fontId="14" fillId="0" borderId="0" xfId="1" applyFont="1" applyAlignment="1">
      <alignment horizontal="left" vertical="center" wrapText="1"/>
    </xf>
    <xf numFmtId="180" fontId="14" fillId="0" borderId="0" xfId="1" applyNumberFormat="1" applyFont="1" applyAlignment="1">
      <alignment vertical="center"/>
    </xf>
    <xf numFmtId="166" fontId="15" fillId="0" borderId="0" xfId="1" applyNumberFormat="1" applyFont="1" applyAlignment="1">
      <alignment vertical="center"/>
    </xf>
    <xf numFmtId="181" fontId="14" fillId="0" borderId="0" xfId="1" applyNumberFormat="1" applyFont="1" applyAlignment="1">
      <alignment vertical="center"/>
    </xf>
    <xf numFmtId="182" fontId="14" fillId="0" borderId="0" xfId="1" applyNumberFormat="1" applyFont="1" applyAlignment="1">
      <alignment vertical="center"/>
    </xf>
    <xf numFmtId="183" fontId="14" fillId="0" borderId="0" xfId="1" applyNumberFormat="1" applyFont="1" applyAlignment="1">
      <alignment vertical="center"/>
    </xf>
    <xf numFmtId="180" fontId="14" fillId="0" borderId="0" xfId="1" applyNumberFormat="1" applyFont="1" applyAlignment="1">
      <alignment horizontal="center" vertical="center"/>
    </xf>
    <xf numFmtId="166" fontId="15" fillId="0" borderId="0" xfId="1" applyNumberFormat="1" applyFont="1" applyAlignment="1">
      <alignment horizontal="center" vertical="center"/>
    </xf>
    <xf numFmtId="180" fontId="15" fillId="0" borderId="3" xfId="1" applyNumberFormat="1" applyFont="1" applyBorder="1" applyAlignment="1">
      <alignment vertical="center"/>
    </xf>
    <xf numFmtId="166" fontId="15" fillId="0" borderId="3" xfId="1" applyNumberFormat="1" applyFont="1" applyBorder="1" applyAlignment="1">
      <alignment vertical="center"/>
    </xf>
    <xf numFmtId="182" fontId="19" fillId="0" borderId="0" xfId="1" applyNumberFormat="1" applyFont="1"/>
    <xf numFmtId="182" fontId="14" fillId="0" borderId="0" xfId="1" applyNumberFormat="1" applyFont="1"/>
    <xf numFmtId="166" fontId="19" fillId="0" borderId="0" xfId="1" applyNumberFormat="1" applyFont="1"/>
    <xf numFmtId="0" fontId="75" fillId="0" borderId="0" xfId="1" applyFont="1"/>
    <xf numFmtId="0" fontId="29" fillId="0" borderId="0" xfId="1" applyFont="1"/>
    <xf numFmtId="0" fontId="60" fillId="0" borderId="0" xfId="1" applyFont="1"/>
    <xf numFmtId="0" fontId="11" fillId="0" borderId="1" xfId="1" applyFont="1" applyBorder="1" applyAlignment="1">
      <alignment horizontal="right" textRotation="90" wrapText="1"/>
    </xf>
    <xf numFmtId="0" fontId="14" fillId="0" borderId="2" xfId="1" applyFont="1" applyBorder="1" applyAlignment="1">
      <alignment horizontal="center" textRotation="90"/>
    </xf>
    <xf numFmtId="0" fontId="15" fillId="0" borderId="2" xfId="1" applyFont="1" applyBorder="1" applyAlignment="1">
      <alignment textRotation="90" wrapText="1"/>
    </xf>
    <xf numFmtId="0" fontId="76" fillId="0" borderId="0" xfId="1" applyFont="1" applyAlignment="1">
      <alignment horizontal="center" vertical="center"/>
    </xf>
    <xf numFmtId="0" fontId="14" fillId="0" borderId="0" xfId="1" applyFont="1" applyAlignment="1">
      <alignment horizontal="center" textRotation="90"/>
    </xf>
    <xf numFmtId="0" fontId="15" fillId="0" borderId="0" xfId="1" applyFont="1" applyAlignment="1">
      <alignment textRotation="90" wrapText="1"/>
    </xf>
    <xf numFmtId="3" fontId="15" fillId="0" borderId="0" xfId="1" applyNumberFormat="1" applyFont="1"/>
    <xf numFmtId="3" fontId="19" fillId="0" borderId="0" xfId="1" applyNumberFormat="1" applyFont="1"/>
    <xf numFmtId="0" fontId="16" fillId="0" borderId="0" xfId="1" applyFont="1" applyAlignment="1" applyProtection="1">
      <alignment vertical="center" wrapText="1"/>
      <protection locked="0"/>
    </xf>
    <xf numFmtId="0" fontId="79" fillId="0" borderId="0" xfId="13" applyFont="1"/>
    <xf numFmtId="0" fontId="79" fillId="0" borderId="0" xfId="13" applyFont="1" applyAlignment="1">
      <alignment horizontal="center"/>
    </xf>
    <xf numFmtId="0" fontId="6" fillId="0" borderId="0" xfId="13" applyFont="1" applyAlignment="1">
      <alignment horizontal="center" vertical="top" wrapText="1"/>
    </xf>
    <xf numFmtId="169" fontId="8" fillId="0" borderId="0" xfId="13" applyNumberFormat="1" applyFont="1" applyAlignment="1">
      <alignment horizontal="center"/>
    </xf>
    <xf numFmtId="184" fontId="41" fillId="0" borderId="0" xfId="13" applyNumberFormat="1" applyFont="1" applyAlignment="1">
      <alignment horizontal="center"/>
    </xf>
    <xf numFmtId="0" fontId="61" fillId="0" borderId="0" xfId="13" applyFont="1"/>
    <xf numFmtId="0" fontId="11" fillId="0" borderId="6" xfId="13" applyFont="1" applyBorder="1" applyAlignment="1">
      <alignment horizontal="left" vertical="center" wrapText="1"/>
    </xf>
    <xf numFmtId="184" fontId="11" fillId="0" borderId="7" xfId="13" applyNumberFormat="1" applyFont="1" applyBorder="1" applyAlignment="1">
      <alignment horizontal="center"/>
    </xf>
    <xf numFmtId="184" fontId="11" fillId="0" borderId="8" xfId="13" applyNumberFormat="1" applyFont="1" applyBorder="1" applyAlignment="1">
      <alignment horizontal="center"/>
    </xf>
    <xf numFmtId="0" fontId="11" fillId="0" borderId="6" xfId="13" applyFont="1" applyBorder="1" applyAlignment="1">
      <alignment horizontal="center" vertical="center" wrapText="1"/>
    </xf>
    <xf numFmtId="184" fontId="11" fillId="0" borderId="9" xfId="13" applyNumberFormat="1" applyFont="1" applyBorder="1" applyAlignment="1">
      <alignment horizontal="center"/>
    </xf>
    <xf numFmtId="0" fontId="11" fillId="0" borderId="7" xfId="13" applyFont="1" applyBorder="1" applyAlignment="1">
      <alignment horizontal="center"/>
    </xf>
    <xf numFmtId="0" fontId="11" fillId="0" borderId="9" xfId="13" applyFont="1" applyBorder="1" applyAlignment="1">
      <alignment horizontal="center"/>
    </xf>
    <xf numFmtId="0" fontId="11" fillId="0" borderId="10" xfId="13" applyFont="1" applyBorder="1" applyAlignment="1">
      <alignment horizontal="left" vertical="center" wrapText="1"/>
    </xf>
    <xf numFmtId="0" fontId="11" fillId="0" borderId="11" xfId="13" applyFont="1" applyBorder="1" applyAlignment="1">
      <alignment horizontal="center" vertical="center" wrapText="1"/>
    </xf>
    <xf numFmtId="0" fontId="11" fillId="0" borderId="6" xfId="13" applyFont="1" applyBorder="1" applyAlignment="1">
      <alignment horizontal="center" vertical="center" wrapText="1"/>
    </xf>
    <xf numFmtId="0" fontId="11" fillId="0" borderId="12" xfId="13" applyFont="1" applyBorder="1" applyAlignment="1">
      <alignment horizontal="center" vertical="center" wrapText="1"/>
    </xf>
    <xf numFmtId="0" fontId="11" fillId="0" borderId="10" xfId="13" applyFont="1" applyBorder="1" applyAlignment="1">
      <alignment horizontal="center" vertical="center" wrapText="1"/>
    </xf>
    <xf numFmtId="0" fontId="11" fillId="0" borderId="9" xfId="13" applyFont="1" applyBorder="1" applyAlignment="1">
      <alignment horizontal="center" vertical="center" wrapText="1"/>
    </xf>
    <xf numFmtId="0" fontId="11" fillId="0" borderId="13" xfId="13" applyFont="1" applyBorder="1" applyAlignment="1">
      <alignment horizontal="center" vertical="center" wrapText="1"/>
    </xf>
    <xf numFmtId="0" fontId="11" fillId="0" borderId="14" xfId="13" applyFont="1" applyBorder="1" applyAlignment="1">
      <alignment horizontal="center" vertical="center" wrapText="1"/>
    </xf>
    <xf numFmtId="0" fontId="3" fillId="0" borderId="15" xfId="1" applyBorder="1"/>
    <xf numFmtId="0" fontId="3" fillId="0" borderId="15" xfId="1" applyBorder="1" applyAlignment="1">
      <alignment horizontal="center"/>
    </xf>
    <xf numFmtId="185" fontId="3" fillId="0" borderId="15" xfId="1" applyNumberFormat="1" applyBorder="1"/>
    <xf numFmtId="185" fontId="3" fillId="0" borderId="16" xfId="1" applyNumberFormat="1" applyBorder="1"/>
    <xf numFmtId="185" fontId="3" fillId="0" borderId="17" xfId="1" applyNumberFormat="1" applyBorder="1"/>
    <xf numFmtId="0" fontId="3" fillId="0" borderId="18" xfId="1" applyBorder="1"/>
    <xf numFmtId="0" fontId="3" fillId="0" borderId="19" xfId="1" applyBorder="1" applyAlignment="1">
      <alignment horizontal="center"/>
    </xf>
    <xf numFmtId="185" fontId="3" fillId="0" borderId="19" xfId="1" applyNumberFormat="1" applyBorder="1"/>
    <xf numFmtId="185" fontId="3" fillId="0" borderId="0" xfId="1" applyNumberFormat="1"/>
    <xf numFmtId="185" fontId="3" fillId="0" borderId="20" xfId="1" applyNumberFormat="1" applyBorder="1"/>
    <xf numFmtId="0" fontId="3" fillId="0" borderId="21" xfId="1" applyBorder="1" applyAlignment="1">
      <alignment horizontal="center"/>
    </xf>
    <xf numFmtId="0" fontId="3" fillId="0" borderId="22" xfId="1" applyBorder="1" applyAlignment="1">
      <alignment horizontal="center"/>
    </xf>
    <xf numFmtId="185" fontId="3" fillId="0" borderId="21" xfId="1" applyNumberFormat="1" applyBorder="1"/>
    <xf numFmtId="185" fontId="3" fillId="0" borderId="23" xfId="1" applyNumberFormat="1" applyBorder="1"/>
    <xf numFmtId="185" fontId="3" fillId="0" borderId="24" xfId="1" applyNumberFormat="1" applyBorder="1"/>
    <xf numFmtId="0" fontId="23" fillId="0" borderId="0" xfId="1" applyFont="1" applyAlignment="1">
      <alignment vertical="center"/>
    </xf>
    <xf numFmtId="0" fontId="6" fillId="0" borderId="0" xfId="1" applyFont="1" applyAlignment="1">
      <alignment horizontal="center" wrapText="1"/>
    </xf>
    <xf numFmtId="0" fontId="28" fillId="0" borderId="0" xfId="1" applyFont="1" applyAlignment="1">
      <alignment vertical="center"/>
    </xf>
    <xf numFmtId="169" fontId="8" fillId="0" borderId="0" xfId="1" applyNumberFormat="1" applyFont="1" applyAlignment="1">
      <alignment horizontal="center" vertical="center"/>
    </xf>
    <xf numFmtId="0" fontId="31" fillId="0" borderId="0" xfId="1" applyFont="1" applyAlignment="1">
      <alignment horizontal="center" vertical="center"/>
    </xf>
    <xf numFmtId="0" fontId="11" fillId="0" borderId="25" xfId="1" applyFont="1" applyBorder="1" applyAlignment="1">
      <alignment horizontal="center" vertical="center" wrapText="1"/>
    </xf>
    <xf numFmtId="0" fontId="34" fillId="0" borderId="0" xfId="1" applyFont="1" applyAlignment="1">
      <alignment vertical="center"/>
    </xf>
    <xf numFmtId="0" fontId="80" fillId="0" borderId="0" xfId="1" applyFont="1" applyAlignment="1">
      <alignment horizontal="center" vertical="center" wrapText="1"/>
    </xf>
    <xf numFmtId="2" fontId="81" fillId="0" borderId="0" xfId="1" applyNumberFormat="1" applyFont="1" applyAlignment="1">
      <alignment horizontal="center" vertical="center" wrapText="1"/>
    </xf>
    <xf numFmtId="2" fontId="82" fillId="0" borderId="0" xfId="1" applyNumberFormat="1" applyFont="1" applyAlignment="1">
      <alignment horizontal="center" vertical="center" wrapText="1"/>
    </xf>
    <xf numFmtId="170" fontId="14" fillId="0" borderId="0" xfId="11" applyNumberFormat="1" applyFont="1" applyFill="1" applyBorder="1" applyAlignment="1">
      <alignment horizontal="center" vertical="center"/>
    </xf>
    <xf numFmtId="170" fontId="15" fillId="0" borderId="0" xfId="11" applyNumberFormat="1" applyFont="1" applyFill="1" applyBorder="1" applyAlignment="1">
      <alignment horizontal="center" vertical="center"/>
    </xf>
    <xf numFmtId="186" fontId="14" fillId="0" borderId="0" xfId="14" applyNumberFormat="1" applyFont="1" applyFill="1" applyBorder="1" applyAlignment="1">
      <alignment vertical="center"/>
    </xf>
    <xf numFmtId="0" fontId="14" fillId="0" borderId="0" xfId="15" applyFont="1" applyAlignment="1">
      <alignment horizontal="left" vertical="center"/>
    </xf>
    <xf numFmtId="0" fontId="15" fillId="0" borderId="3" xfId="1" applyFont="1" applyBorder="1" applyAlignment="1">
      <alignment horizontal="left" vertical="center" wrapText="1"/>
    </xf>
    <xf numFmtId="170" fontId="15" fillId="0" borderId="3" xfId="11" applyNumberFormat="1" applyFont="1" applyFill="1" applyBorder="1" applyAlignment="1">
      <alignment horizontal="center" vertical="center"/>
    </xf>
    <xf numFmtId="0" fontId="27" fillId="0" borderId="0" xfId="1" applyFont="1" applyAlignment="1">
      <alignment vertical="center"/>
    </xf>
    <xf numFmtId="0" fontId="14" fillId="0" borderId="0" xfId="1" applyFont="1" applyAlignment="1" applyProtection="1">
      <alignment horizontal="center" vertical="center" wrapText="1"/>
      <protection locked="0"/>
    </xf>
    <xf numFmtId="187" fontId="8" fillId="0" borderId="0" xfId="1" applyNumberFormat="1" applyFont="1" applyAlignment="1">
      <alignment horizontal="center" wrapText="1"/>
    </xf>
    <xf numFmtId="169" fontId="9" fillId="0" borderId="0" xfId="1" applyNumberFormat="1" applyFont="1" applyAlignment="1">
      <alignment horizontal="center" vertical="center"/>
    </xf>
    <xf numFmtId="0" fontId="3" fillId="0" borderId="0" xfId="1" applyAlignment="1">
      <alignment horizontal="center"/>
    </xf>
    <xf numFmtId="0" fontId="11" fillId="0" borderId="26" xfId="1" applyFont="1" applyBorder="1" applyAlignment="1">
      <alignment horizontal="center" vertical="center" wrapText="1"/>
    </xf>
    <xf numFmtId="0" fontId="3" fillId="0" borderId="26" xfId="1" applyFont="1" applyBorder="1" applyAlignment="1">
      <alignment horizontal="center" vertical="center" wrapText="1"/>
    </xf>
    <xf numFmtId="37" fontId="14" fillId="0" borderId="0" xfId="14" applyNumberFormat="1" applyFont="1" applyFill="1" applyBorder="1" applyAlignment="1">
      <alignment horizontal="center" vertical="center"/>
    </xf>
    <xf numFmtId="0" fontId="15" fillId="0" borderId="3" xfId="1" applyFont="1" applyBorder="1" applyAlignment="1">
      <alignment horizontal="left" wrapText="1"/>
    </xf>
    <xf numFmtId="37" fontId="15" fillId="0" borderId="3" xfId="14" applyNumberFormat="1" applyFont="1" applyFill="1" applyBorder="1" applyAlignment="1">
      <alignment horizontal="center" vertical="center"/>
    </xf>
    <xf numFmtId="186" fontId="19" fillId="0" borderId="0" xfId="14" applyNumberFormat="1" applyFont="1"/>
    <xf numFmtId="0" fontId="4" fillId="0" borderId="0" xfId="1" applyFont="1" applyAlignment="1">
      <alignment horizontal="center"/>
    </xf>
    <xf numFmtId="0" fontId="44" fillId="0" borderId="0" xfId="1" applyFont="1"/>
    <xf numFmtId="188" fontId="8" fillId="0" borderId="0" xfId="1" applyNumberFormat="1" applyFont="1" applyAlignment="1">
      <alignment horizontal="center"/>
    </xf>
    <xf numFmtId="169" fontId="41" fillId="0" borderId="0" xfId="1" applyNumberFormat="1" applyFont="1" applyAlignment="1">
      <alignment horizontal="center"/>
    </xf>
    <xf numFmtId="14" fontId="3" fillId="0" borderId="3" xfId="1" applyNumberFormat="1" applyBorder="1" applyAlignment="1">
      <alignment horizontal="left"/>
    </xf>
    <xf numFmtId="0" fontId="3" fillId="0" borderId="3" xfId="1" applyBorder="1"/>
    <xf numFmtId="0" fontId="41" fillId="0" borderId="3" xfId="1" applyFont="1" applyBorder="1" applyAlignment="1">
      <alignment horizontal="center"/>
    </xf>
    <xf numFmtId="0" fontId="41" fillId="0" borderId="0" xfId="1" applyFont="1"/>
    <xf numFmtId="0" fontId="11" fillId="0" borderId="0" xfId="1" applyFont="1" applyAlignment="1">
      <alignment horizontal="center" vertical="center"/>
    </xf>
    <xf numFmtId="0" fontId="11" fillId="0" borderId="5" xfId="1" applyFont="1" applyBorder="1" applyAlignment="1">
      <alignment horizontal="center" vertical="center"/>
    </xf>
    <xf numFmtId="0" fontId="12" fillId="0" borderId="5" xfId="1" applyFont="1" applyBorder="1" applyAlignment="1">
      <alignment horizontal="center" vertical="center" wrapText="1"/>
    </xf>
    <xf numFmtId="0" fontId="15" fillId="0" borderId="0" xfId="1" applyFont="1" applyAlignment="1">
      <alignment horizontal="center" vertical="center" wrapText="1"/>
    </xf>
    <xf numFmtId="189" fontId="14" fillId="0" borderId="0" xfId="16" applyNumberFormat="1" applyFont="1" applyFill="1" applyBorder="1" applyAlignment="1">
      <alignment horizontal="center" vertical="center"/>
    </xf>
    <xf numFmtId="170" fontId="14" fillId="0" borderId="0" xfId="17" applyNumberFormat="1" applyFont="1" applyFill="1" applyBorder="1" applyAlignment="1">
      <alignment horizontal="right" vertical="center"/>
    </xf>
    <xf numFmtId="189" fontId="15" fillId="0" borderId="0" xfId="1" applyNumberFormat="1" applyFont="1" applyAlignment="1">
      <alignment vertical="center"/>
    </xf>
    <xf numFmtId="189" fontId="15" fillId="0" borderId="3" xfId="16" applyNumberFormat="1" applyFont="1" applyFill="1" applyBorder="1" applyAlignment="1">
      <alignment horizontal="center" vertical="center"/>
    </xf>
    <xf numFmtId="190" fontId="14" fillId="0" borderId="0" xfId="1" applyNumberFormat="1" applyFont="1" applyAlignment="1">
      <alignment vertical="center"/>
    </xf>
    <xf numFmtId="191" fontId="14" fillId="0" borderId="0" xfId="18" applyNumberFormat="1" applyFont="1" applyBorder="1" applyAlignment="1">
      <alignment horizontal="center"/>
    </xf>
    <xf numFmtId="3" fontId="15" fillId="0" borderId="0" xfId="18" applyNumberFormat="1" applyFont="1" applyBorder="1" applyAlignment="1">
      <alignment horizontal="right"/>
    </xf>
    <xf numFmtId="0" fontId="14" fillId="0" borderId="1" xfId="1" applyFont="1" applyBorder="1" applyAlignment="1">
      <alignment vertical="center"/>
    </xf>
    <xf numFmtId="189" fontId="14" fillId="0" borderId="0" xfId="1" applyNumberFormat="1" applyFont="1" applyAlignment="1">
      <alignment vertical="center"/>
    </xf>
    <xf numFmtId="169" fontId="8" fillId="0" borderId="0" xfId="1" applyNumberFormat="1" applyFont="1" applyAlignment="1">
      <alignment horizontal="center"/>
    </xf>
    <xf numFmtId="169" fontId="68" fillId="0" borderId="0" xfId="1" applyNumberFormat="1" applyFont="1" applyAlignment="1">
      <alignment horizontal="center"/>
    </xf>
    <xf numFmtId="14" fontId="3" fillId="0" borderId="3" xfId="1" applyNumberFormat="1" applyFont="1" applyBorder="1" applyAlignment="1">
      <alignment horizontal="left"/>
    </xf>
    <xf numFmtId="0" fontId="20" fillId="0" borderId="0" xfId="1" applyFont="1" applyAlignment="1">
      <alignment horizontal="center" vertical="center" wrapText="1"/>
    </xf>
    <xf numFmtId="189" fontId="14" fillId="0" borderId="0" xfId="19" applyNumberFormat="1" applyFont="1" applyFill="1" applyBorder="1" applyAlignment="1">
      <alignment horizontal="center" vertical="center"/>
    </xf>
    <xf numFmtId="170" fontId="14" fillId="0" borderId="0" xfId="18" applyNumberFormat="1" applyFont="1" applyFill="1" applyBorder="1" applyAlignment="1">
      <alignment horizontal="right" vertical="center"/>
    </xf>
    <xf numFmtId="189" fontId="15" fillId="0" borderId="3" xfId="19" applyNumberFormat="1" applyFont="1" applyFill="1" applyBorder="1" applyAlignment="1">
      <alignment horizontal="center" vertical="center"/>
    </xf>
    <xf numFmtId="191" fontId="19" fillId="0" borderId="0" xfId="18" applyNumberFormat="1" applyFont="1" applyBorder="1" applyAlignment="1">
      <alignment horizontal="center"/>
    </xf>
    <xf numFmtId="3" fontId="20" fillId="0" borderId="0" xfId="18" applyNumberFormat="1" applyFont="1" applyBorder="1" applyAlignment="1">
      <alignment horizontal="right"/>
    </xf>
    <xf numFmtId="189" fontId="14" fillId="0" borderId="1" xfId="1" applyNumberFormat="1" applyFont="1" applyBorder="1" applyAlignment="1">
      <alignment vertical="center"/>
    </xf>
    <xf numFmtId="14" fontId="3" fillId="0" borderId="0" xfId="1" applyNumberFormat="1" applyAlignment="1">
      <alignment horizontal="left"/>
    </xf>
    <xf numFmtId="0" fontId="11" fillId="0" borderId="5" xfId="1" applyFont="1" applyBorder="1" applyAlignment="1">
      <alignment horizontal="center" vertical="center" wrapText="1"/>
    </xf>
    <xf numFmtId="0" fontId="69" fillId="0" borderId="0" xfId="15" applyFont="1" applyAlignment="1">
      <alignment horizontal="left" vertical="center"/>
    </xf>
    <xf numFmtId="14" fontId="11" fillId="0" borderId="27" xfId="1" applyNumberFormat="1" applyFont="1" applyBorder="1" applyAlignment="1">
      <alignment horizontal="center"/>
    </xf>
    <xf numFmtId="192" fontId="14" fillId="0" borderId="0" xfId="20" applyNumberFormat="1" applyFont="1" applyFill="1" applyBorder="1" applyAlignment="1">
      <alignment horizontal="center" vertical="center"/>
    </xf>
    <xf numFmtId="186" fontId="19" fillId="0" borderId="0" xfId="14" applyNumberFormat="1" applyFont="1" applyAlignment="1">
      <alignment vertical="center"/>
    </xf>
    <xf numFmtId="186" fontId="3" fillId="0" borderId="0" xfId="1" applyNumberFormat="1" applyAlignment="1">
      <alignment vertical="center"/>
    </xf>
    <xf numFmtId="193" fontId="14" fillId="0" borderId="0" xfId="15" applyNumberFormat="1" applyFont="1" applyAlignment="1">
      <alignment horizontal="left" vertical="center" wrapText="1"/>
    </xf>
    <xf numFmtId="43" fontId="0" fillId="0" borderId="0" xfId="14" applyFont="1"/>
    <xf numFmtId="0" fontId="15" fillId="0" borderId="3" xfId="15" applyFont="1" applyBorder="1" applyAlignment="1">
      <alignment horizontal="left" vertical="center"/>
    </xf>
    <xf numFmtId="3" fontId="15" fillId="0" borderId="3" xfId="1" applyNumberFormat="1" applyFont="1" applyBorder="1" applyAlignment="1">
      <alignment horizontal="center" vertical="center"/>
    </xf>
    <xf numFmtId="192" fontId="14" fillId="0" borderId="0" xfId="1" applyNumberFormat="1" applyFont="1"/>
    <xf numFmtId="186" fontId="3" fillId="0" borderId="0" xfId="1" applyNumberFormat="1"/>
    <xf numFmtId="0" fontId="16" fillId="0" borderId="0" xfId="1" applyFont="1" applyAlignment="1" applyProtection="1">
      <alignment horizontal="left" vertical="center" wrapText="1"/>
      <protection locked="0"/>
    </xf>
    <xf numFmtId="0" fontId="9" fillId="0" borderId="0" xfId="1" applyFont="1" applyAlignment="1">
      <alignment horizontal="center" wrapText="1"/>
    </xf>
    <xf numFmtId="169" fontId="44" fillId="0" borderId="0" xfId="1" applyNumberFormat="1" applyFont="1" applyAlignment="1">
      <alignment horizontal="left" vertical="center"/>
    </xf>
    <xf numFmtId="169" fontId="62" fillId="0" borderId="1" xfId="1" applyNumberFormat="1" applyFont="1" applyBorder="1" applyAlignment="1">
      <alignment horizontal="left" vertical="center"/>
    </xf>
    <xf numFmtId="169" fontId="11" fillId="0" borderId="25" xfId="1" applyNumberFormat="1" applyFont="1" applyBorder="1" applyAlignment="1">
      <alignment horizontal="center" vertical="center" wrapText="1"/>
    </xf>
    <xf numFmtId="169" fontId="12" fillId="0" borderId="1" xfId="1" applyNumberFormat="1" applyFont="1" applyBorder="1" applyAlignment="1">
      <alignment horizontal="center" vertical="center" wrapText="1"/>
    </xf>
    <xf numFmtId="0" fontId="11" fillId="0" borderId="5" xfId="1" applyFont="1" applyBorder="1" applyAlignment="1">
      <alignment horizontal="center" vertical="center" wrapText="1"/>
    </xf>
    <xf numFmtId="170" fontId="14" fillId="0" borderId="0" xfId="11" applyNumberFormat="1" applyFont="1" applyFill="1" applyBorder="1" applyAlignment="1">
      <alignment vertical="center"/>
    </xf>
    <xf numFmtId="170" fontId="15" fillId="0" borderId="3" xfId="11" applyNumberFormat="1" applyFont="1" applyFill="1" applyBorder="1" applyAlignment="1">
      <alignment vertical="center"/>
    </xf>
    <xf numFmtId="0" fontId="84" fillId="0" borderId="0" xfId="1" applyFont="1" applyAlignment="1" applyProtection="1">
      <alignment horizontal="left" vertical="center" wrapText="1"/>
      <protection locked="0"/>
    </xf>
    <xf numFmtId="186" fontId="14" fillId="0" borderId="0" xfId="14" applyNumberFormat="1" applyFont="1"/>
    <xf numFmtId="0" fontId="4" fillId="0" borderId="0" xfId="9" applyFont="1" applyAlignment="1" applyProtection="1">
      <alignment wrapText="1"/>
      <protection locked="0"/>
    </xf>
    <xf numFmtId="194" fontId="85" fillId="0" borderId="0" xfId="9" applyNumberFormat="1" applyFont="1" applyAlignment="1" applyProtection="1">
      <alignment horizontal="center" wrapText="1"/>
    </xf>
    <xf numFmtId="194" fontId="85" fillId="0" borderId="0" xfId="9" applyNumberFormat="1" applyFont="1" applyAlignment="1" applyProtection="1">
      <alignment horizontal="center" wrapText="1"/>
    </xf>
    <xf numFmtId="0" fontId="6" fillId="0" borderId="0" xfId="9" applyFont="1" applyAlignment="1" applyProtection="1">
      <alignment horizontal="center" wrapText="1"/>
    </xf>
    <xf numFmtId="194" fontId="6" fillId="0" borderId="0" xfId="9" applyNumberFormat="1" applyFont="1" applyAlignment="1" applyProtection="1">
      <alignment horizontal="center" wrapText="1"/>
    </xf>
    <xf numFmtId="194" fontId="6" fillId="0" borderId="0" xfId="9" applyNumberFormat="1" applyFont="1" applyAlignment="1" applyProtection="1">
      <alignment horizontal="center" wrapText="1"/>
    </xf>
    <xf numFmtId="188" fontId="8" fillId="0" borderId="0" xfId="9" applyNumberFormat="1" applyFont="1" applyAlignment="1" applyProtection="1">
      <alignment horizontal="center" wrapText="1"/>
      <protection locked="0"/>
    </xf>
    <xf numFmtId="188" fontId="8" fillId="0" borderId="0" xfId="9" applyNumberFormat="1" applyFont="1" applyAlignment="1" applyProtection="1">
      <alignment horizontal="center" wrapText="1"/>
    </xf>
    <xf numFmtId="188" fontId="8" fillId="0" borderId="0" xfId="9" applyNumberFormat="1" applyFont="1" applyAlignment="1" applyProtection="1">
      <alignment horizontal="center" wrapText="1"/>
    </xf>
    <xf numFmtId="188" fontId="29" fillId="0" borderId="0" xfId="1" applyNumberFormat="1" applyFont="1"/>
    <xf numFmtId="195" fontId="41" fillId="0" borderId="0" xfId="9" applyNumberFormat="1" applyFont="1" applyAlignment="1" applyProtection="1">
      <alignment horizontal="center" wrapText="1"/>
    </xf>
    <xf numFmtId="0" fontId="60" fillId="0" borderId="0" xfId="9" applyFont="1" applyAlignment="1" applyProtection="1">
      <alignment horizontal="center" wrapText="1"/>
    </xf>
    <xf numFmtId="195" fontId="41" fillId="0" borderId="0" xfId="9" applyNumberFormat="1" applyFont="1" applyAlignment="1" applyProtection="1">
      <alignment horizontal="center" wrapText="1"/>
    </xf>
    <xf numFmtId="0" fontId="47" fillId="0" borderId="0" xfId="9" applyFont="1" applyProtection="1"/>
    <xf numFmtId="0" fontId="62" fillId="0" borderId="0" xfId="9" applyFont="1" applyAlignment="1" applyProtection="1">
      <alignment horizontal="left"/>
    </xf>
    <xf numFmtId="0" fontId="62" fillId="0" borderId="0" xfId="9" applyFont="1" applyProtection="1"/>
    <xf numFmtId="0" fontId="62" fillId="0" borderId="0" xfId="9" applyFont="1" applyAlignment="1" applyProtection="1">
      <alignment horizontal="right"/>
    </xf>
    <xf numFmtId="194" fontId="14" fillId="0" borderId="0" xfId="9" applyNumberFormat="1" applyFont="1" applyProtection="1"/>
    <xf numFmtId="194" fontId="12" fillId="0" borderId="0" xfId="9" applyNumberFormat="1" applyFont="1" applyProtection="1"/>
    <xf numFmtId="194" fontId="12" fillId="0" borderId="0" xfId="9" applyNumberFormat="1" applyFont="1" applyAlignment="1" applyProtection="1">
      <alignment horizontal="right"/>
    </xf>
    <xf numFmtId="194" fontId="12" fillId="0" borderId="0" xfId="9" applyNumberFormat="1" applyFont="1" applyAlignment="1" applyProtection="1">
      <alignment horizontal="left"/>
    </xf>
    <xf numFmtId="0" fontId="11" fillId="0" borderId="28" xfId="9" applyFont="1" applyBorder="1" applyAlignment="1" applyProtection="1">
      <alignment horizontal="center" vertical="center"/>
    </xf>
    <xf numFmtId="195" fontId="11" fillId="0" borderId="29" xfId="9" applyNumberFormat="1" applyFont="1" applyBorder="1" applyAlignment="1" applyProtection="1">
      <alignment horizontal="center" vertical="center" wrapText="1"/>
    </xf>
    <xf numFmtId="195" fontId="11" fillId="0" borderId="28" xfId="9" applyNumberFormat="1" applyFont="1" applyBorder="1" applyAlignment="1" applyProtection="1">
      <alignment horizontal="center"/>
    </xf>
    <xf numFmtId="194" fontId="11" fillId="0" borderId="29" xfId="9" applyNumberFormat="1" applyFont="1" applyBorder="1" applyAlignment="1" applyProtection="1">
      <alignment horizontal="center" vertical="center" wrapText="1"/>
    </xf>
    <xf numFmtId="194" fontId="11" fillId="0" borderId="28" xfId="9" applyNumberFormat="1" applyFont="1" applyBorder="1" applyAlignment="1" applyProtection="1">
      <alignment horizontal="center"/>
    </xf>
    <xf numFmtId="0" fontId="11" fillId="0" borderId="28" xfId="9" applyFont="1" applyBorder="1" applyAlignment="1" applyProtection="1">
      <alignment horizontal="center" vertical="center"/>
    </xf>
    <xf numFmtId="0" fontId="11" fillId="0" borderId="29" xfId="9" applyFont="1" applyBorder="1" applyAlignment="1" applyProtection="1">
      <alignment horizontal="center" vertical="center"/>
    </xf>
    <xf numFmtId="194" fontId="11" fillId="0" borderId="29" xfId="9" applyNumberFormat="1" applyFont="1" applyBorder="1" applyAlignment="1" applyProtection="1">
      <alignment horizontal="center" vertical="center" wrapText="1"/>
    </xf>
    <xf numFmtId="0" fontId="11" fillId="0" borderId="5" xfId="9" applyFont="1" applyBorder="1" applyAlignment="1" applyProtection="1">
      <alignment horizontal="center" vertical="center"/>
    </xf>
    <xf numFmtId="195" fontId="11" fillId="0" borderId="5" xfId="9" applyNumberFormat="1" applyFont="1" applyBorder="1" applyAlignment="1" applyProtection="1">
      <alignment horizontal="center" vertical="center"/>
    </xf>
    <xf numFmtId="195" fontId="11" fillId="0" borderId="8" xfId="9" applyNumberFormat="1" applyFont="1" applyBorder="1" applyAlignment="1" applyProtection="1">
      <alignment horizontal="center" vertical="center"/>
    </xf>
    <xf numFmtId="194" fontId="11" fillId="0" borderId="5" xfId="9" applyNumberFormat="1" applyFont="1" applyBorder="1" applyAlignment="1" applyProtection="1">
      <alignment horizontal="center" vertical="center"/>
    </xf>
    <xf numFmtId="194" fontId="11" fillId="0" borderId="8" xfId="9" applyNumberFormat="1" applyFont="1" applyBorder="1" applyAlignment="1" applyProtection="1">
      <alignment horizontal="center" vertical="center"/>
    </xf>
    <xf numFmtId="0" fontId="11" fillId="0" borderId="5" xfId="9" applyFont="1" applyBorder="1" applyAlignment="1" applyProtection="1">
      <alignment horizontal="center" vertical="center"/>
    </xf>
    <xf numFmtId="0" fontId="14" fillId="0" borderId="27" xfId="9" applyFont="1" applyBorder="1" applyAlignment="1" applyProtection="1">
      <alignment horizontal="center" vertical="center"/>
    </xf>
    <xf numFmtId="195" fontId="71" fillId="0" borderId="27" xfId="9" applyNumberFormat="1" applyFont="1" applyBorder="1" applyAlignment="1" applyProtection="1">
      <alignment horizontal="center" vertical="center"/>
    </xf>
    <xf numFmtId="194" fontId="14" fillId="0" borderId="27" xfId="9" applyNumberFormat="1" applyFont="1" applyBorder="1" applyAlignment="1" applyProtection="1">
      <alignment horizontal="center" vertical="center"/>
    </xf>
    <xf numFmtId="174" fontId="15" fillId="0" borderId="2" xfId="9" applyNumberFormat="1" applyFont="1" applyBorder="1" applyAlignment="1" applyProtection="1">
      <alignment horizontal="left" vertical="center"/>
    </xf>
    <xf numFmtId="194" fontId="15" fillId="0" borderId="2" xfId="9" applyNumberFormat="1" applyFont="1" applyBorder="1" applyAlignment="1" applyProtection="1">
      <alignment horizontal="center" vertical="center"/>
    </xf>
    <xf numFmtId="194" fontId="14" fillId="0" borderId="0" xfId="1" applyNumberFormat="1" applyFont="1" applyAlignment="1">
      <alignment vertical="center"/>
    </xf>
    <xf numFmtId="0" fontId="19" fillId="0" borderId="0" xfId="1" applyFont="1" applyAlignment="1">
      <alignment vertical="center"/>
    </xf>
    <xf numFmtId="174" fontId="14" fillId="0" borderId="4" xfId="9" applyNumberFormat="1" applyFont="1" applyBorder="1" applyAlignment="1" applyProtection="1">
      <alignment horizontal="left" vertical="center"/>
    </xf>
    <xf numFmtId="194" fontId="14" fillId="0" borderId="0" xfId="9" applyNumberFormat="1" applyFont="1" applyAlignment="1" applyProtection="1">
      <alignment horizontal="center" vertical="center"/>
    </xf>
    <xf numFmtId="194" fontId="14" fillId="0" borderId="4" xfId="9" applyNumberFormat="1" applyFont="1" applyBorder="1" applyAlignment="1" applyProtection="1">
      <alignment horizontal="center" vertical="center"/>
    </xf>
    <xf numFmtId="174" fontId="14" fillId="0" borderId="0" xfId="9" applyNumberFormat="1" applyFont="1" applyAlignment="1" applyProtection="1">
      <alignment horizontal="left" vertical="center"/>
    </xf>
    <xf numFmtId="174" fontId="15" fillId="0" borderId="0" xfId="9" applyNumberFormat="1" applyFont="1" applyAlignment="1" applyProtection="1">
      <alignment horizontal="left" vertical="center"/>
    </xf>
    <xf numFmtId="194" fontId="15" fillId="0" borderId="0" xfId="9" applyNumberFormat="1" applyFont="1" applyAlignment="1" applyProtection="1">
      <alignment horizontal="center" vertical="center"/>
    </xf>
    <xf numFmtId="43" fontId="14" fillId="0" borderId="0" xfId="1" applyNumberFormat="1" applyFont="1" applyAlignment="1">
      <alignment vertical="center"/>
    </xf>
    <xf numFmtId="196" fontId="14" fillId="0" borderId="0" xfId="1" applyNumberFormat="1" applyFont="1" applyAlignment="1">
      <alignment vertical="center"/>
    </xf>
    <xf numFmtId="194" fontId="14" fillId="0" borderId="0" xfId="9" applyNumberFormat="1" applyFont="1" applyAlignment="1" applyProtection="1">
      <alignment horizontal="left" vertical="center" indent="1"/>
    </xf>
    <xf numFmtId="174" fontId="15" fillId="0" borderId="0" xfId="9" applyNumberFormat="1" applyFont="1" applyAlignment="1" applyProtection="1">
      <alignment horizontal="left" vertical="center" wrapText="1"/>
    </xf>
    <xf numFmtId="174" fontId="86" fillId="0" borderId="0" xfId="9" applyNumberFormat="1" applyFont="1" applyAlignment="1" applyProtection="1">
      <alignment horizontal="left" vertical="center"/>
    </xf>
    <xf numFmtId="174" fontId="15" fillId="0" borderId="30" xfId="9" applyNumberFormat="1" applyFont="1" applyBorder="1" applyAlignment="1" applyProtection="1">
      <alignment horizontal="left" vertical="center"/>
    </xf>
    <xf numFmtId="194" fontId="15" fillId="0" borderId="30" xfId="9" applyNumberFormat="1" applyFont="1" applyBorder="1" applyAlignment="1" applyProtection="1">
      <alignment horizontal="center" vertical="center"/>
    </xf>
    <xf numFmtId="174" fontId="14" fillId="0" borderId="31" xfId="9" applyNumberFormat="1" applyFont="1" applyBorder="1" applyAlignment="1" applyProtection="1">
      <alignment horizontal="center" vertical="center"/>
    </xf>
    <xf numFmtId="174" fontId="15" fillId="0" borderId="31" xfId="9" applyNumberFormat="1" applyFont="1" applyBorder="1" applyAlignment="1" applyProtection="1">
      <alignment horizontal="center" vertical="center"/>
    </xf>
    <xf numFmtId="194" fontId="14" fillId="0" borderId="31" xfId="9" applyNumberFormat="1" applyFont="1" applyBorder="1" applyAlignment="1" applyProtection="1">
      <alignment vertical="center"/>
    </xf>
    <xf numFmtId="194" fontId="15" fillId="0" borderId="31" xfId="9" applyNumberFormat="1" applyFont="1" applyBorder="1" applyAlignment="1" applyProtection="1">
      <alignment vertical="center"/>
    </xf>
    <xf numFmtId="197" fontId="16" fillId="0" borderId="0" xfId="9" applyNumberFormat="1" applyFont="1" applyAlignment="1" applyProtection="1">
      <alignment horizontal="left"/>
    </xf>
    <xf numFmtId="174" fontId="87" fillId="0" borderId="0" xfId="9" applyNumberFormat="1" applyFont="1" applyAlignment="1" applyProtection="1">
      <alignment horizontal="center"/>
    </xf>
    <xf numFmtId="194" fontId="16" fillId="0" borderId="0" xfId="9" applyNumberFormat="1" applyFont="1" applyProtection="1"/>
    <xf numFmtId="194" fontId="87" fillId="0" borderId="0" xfId="9" applyNumberFormat="1" applyFont="1" applyAlignment="1" applyProtection="1">
      <alignment horizontal="right" vertical="center"/>
    </xf>
    <xf numFmtId="194" fontId="87" fillId="0" borderId="0" xfId="9" applyNumberFormat="1" applyFont="1" applyAlignment="1" applyProtection="1">
      <alignment horizontal="right"/>
    </xf>
    <xf numFmtId="0" fontId="87" fillId="0" borderId="0" xfId="1" applyFont="1"/>
    <xf numFmtId="194" fontId="87" fillId="0" borderId="0" xfId="9" applyNumberFormat="1" applyFont="1" applyProtection="1"/>
    <xf numFmtId="174" fontId="87" fillId="0" borderId="0" xfId="9" applyNumberFormat="1" applyFont="1" applyAlignment="1" applyProtection="1">
      <alignment horizontal="left"/>
    </xf>
    <xf numFmtId="194" fontId="40" fillId="0" borderId="0" xfId="9" applyNumberFormat="1" applyFont="1" applyAlignment="1" applyProtection="1">
      <alignment horizontal="center" vertical="center" wrapText="1"/>
    </xf>
    <xf numFmtId="194" fontId="27" fillId="0" borderId="0" xfId="9" applyNumberFormat="1" applyFont="1" applyAlignment="1" applyProtection="1">
      <alignment horizontal="right" vertical="center"/>
    </xf>
    <xf numFmtId="194" fontId="27" fillId="0" borderId="0" xfId="9" applyNumberFormat="1" applyFont="1" applyProtection="1"/>
    <xf numFmtId="194" fontId="27" fillId="0" borderId="0" xfId="9" applyNumberFormat="1" applyFont="1" applyAlignment="1" applyProtection="1">
      <alignment horizontal="right"/>
    </xf>
    <xf numFmtId="194" fontId="27" fillId="0" borderId="0" xfId="9" applyNumberFormat="1" applyFont="1" applyAlignment="1" applyProtection="1">
      <alignment vertical="center"/>
    </xf>
    <xf numFmtId="174" fontId="19" fillId="0" borderId="0" xfId="9" applyNumberFormat="1" applyFont="1" applyAlignment="1" applyProtection="1">
      <alignment horizontal="center"/>
    </xf>
    <xf numFmtId="194" fontId="19" fillId="0" borderId="0" xfId="9" applyNumberFormat="1" applyFont="1" applyAlignment="1" applyProtection="1">
      <alignment vertical="center"/>
    </xf>
    <xf numFmtId="194" fontId="19" fillId="0" borderId="0" xfId="9" applyNumberFormat="1" applyFont="1" applyAlignment="1" applyProtection="1">
      <alignment horizontal="right" vertical="center"/>
    </xf>
    <xf numFmtId="194" fontId="19" fillId="0" borderId="0" xfId="9" applyNumberFormat="1" applyFont="1" applyAlignment="1" applyProtection="1">
      <alignment horizontal="right"/>
    </xf>
    <xf numFmtId="194" fontId="19" fillId="0" borderId="0" xfId="9" applyNumberFormat="1" applyFont="1" applyProtection="1"/>
    <xf numFmtId="174" fontId="14" fillId="0" borderId="0" xfId="9" applyNumberFormat="1" applyFont="1" applyAlignment="1" applyProtection="1">
      <alignment horizontal="center"/>
    </xf>
    <xf numFmtId="174" fontId="66" fillId="0" borderId="0" xfId="9" applyNumberFormat="1" applyFont="1" applyAlignment="1" applyProtection="1">
      <alignment horizontal="center"/>
    </xf>
    <xf numFmtId="194" fontId="66" fillId="0" borderId="0" xfId="9" applyNumberFormat="1" applyFont="1" applyAlignment="1" applyProtection="1">
      <alignment horizontal="right" vertical="center"/>
    </xf>
    <xf numFmtId="194" fontId="66" fillId="0" borderId="0" xfId="9" applyNumberFormat="1" applyFont="1" applyAlignment="1" applyProtection="1">
      <alignment horizontal="left" vertical="center"/>
    </xf>
    <xf numFmtId="194" fontId="66" fillId="0" borderId="0" xfId="9" applyNumberFormat="1" applyFont="1" applyAlignment="1" applyProtection="1">
      <alignment horizontal="right"/>
    </xf>
    <xf numFmtId="194" fontId="14" fillId="0" borderId="0" xfId="9" applyNumberFormat="1" applyFont="1" applyAlignment="1" applyProtection="1">
      <alignment horizontal="right"/>
    </xf>
    <xf numFmtId="174" fontId="6" fillId="0" borderId="0" xfId="9" applyNumberFormat="1" applyFont="1" applyAlignment="1" applyProtection="1">
      <alignment horizontal="center" wrapText="1"/>
    </xf>
    <xf numFmtId="194" fontId="6" fillId="0" borderId="0" xfId="9" applyNumberFormat="1" applyFont="1" applyAlignment="1" applyProtection="1">
      <alignment wrapText="1"/>
    </xf>
    <xf numFmtId="198" fontId="8" fillId="0" borderId="0" xfId="9" applyNumberFormat="1" applyFont="1" applyAlignment="1" applyProtection="1">
      <alignment horizontal="center" wrapText="1"/>
    </xf>
    <xf numFmtId="188" fontId="8" fillId="0" borderId="0" xfId="9" applyNumberFormat="1" applyFont="1" applyAlignment="1" applyProtection="1">
      <alignment wrapText="1"/>
    </xf>
    <xf numFmtId="0" fontId="60" fillId="0" borderId="0" xfId="9" applyFont="1" applyAlignment="1" applyProtection="1">
      <alignment wrapText="1"/>
    </xf>
    <xf numFmtId="174" fontId="12" fillId="0" borderId="0" xfId="9" applyNumberFormat="1" applyFont="1" applyAlignment="1" applyProtection="1">
      <alignment horizontal="center"/>
    </xf>
    <xf numFmtId="194" fontId="12" fillId="0" borderId="0" xfId="9" applyNumberFormat="1" applyFont="1" applyAlignment="1" applyProtection="1">
      <alignment vertical="center"/>
    </xf>
    <xf numFmtId="194" fontId="14" fillId="0" borderId="0" xfId="9" applyNumberFormat="1" applyFont="1" applyAlignment="1" applyProtection="1">
      <alignment vertical="center"/>
    </xf>
    <xf numFmtId="174" fontId="5" fillId="0" borderId="28" xfId="9" applyNumberFormat="1" applyFont="1" applyBorder="1" applyAlignment="1" applyProtection="1">
      <alignment horizontal="center" vertical="center"/>
    </xf>
    <xf numFmtId="174" fontId="11" fillId="0" borderId="29" xfId="9" applyNumberFormat="1" applyFont="1" applyBorder="1" applyAlignment="1" applyProtection="1">
      <alignment horizontal="center" vertical="center" wrapText="1"/>
    </xf>
    <xf numFmtId="174" fontId="11" fillId="0" borderId="28" xfId="9" applyNumberFormat="1" applyFont="1" applyBorder="1" applyAlignment="1" applyProtection="1">
      <alignment horizontal="center"/>
    </xf>
    <xf numFmtId="194" fontId="11" fillId="0" borderId="28" xfId="9" applyNumberFormat="1" applyFont="1" applyBorder="1" applyAlignment="1" applyProtection="1">
      <alignment horizontal="center" vertical="center"/>
    </xf>
    <xf numFmtId="174" fontId="5" fillId="0" borderId="28" xfId="9" applyNumberFormat="1" applyFont="1" applyBorder="1" applyAlignment="1" applyProtection="1">
      <alignment horizontal="center" vertical="center"/>
    </xf>
    <xf numFmtId="174" fontId="5" fillId="0" borderId="5" xfId="9" applyNumberFormat="1" applyFont="1" applyBorder="1" applyAlignment="1" applyProtection="1">
      <alignment horizontal="center" vertical="center"/>
    </xf>
    <xf numFmtId="174" fontId="11" fillId="0" borderId="5" xfId="9" applyNumberFormat="1" applyFont="1" applyBorder="1" applyAlignment="1" applyProtection="1">
      <alignment horizontal="center" vertical="center"/>
    </xf>
    <xf numFmtId="174" fontId="11" fillId="0" borderId="8" xfId="9" applyNumberFormat="1" applyFont="1" applyBorder="1" applyAlignment="1" applyProtection="1">
      <alignment horizontal="center" vertical="center"/>
    </xf>
    <xf numFmtId="0" fontId="5" fillId="0" borderId="5" xfId="9" applyFont="1" applyBorder="1" applyAlignment="1" applyProtection="1">
      <alignment horizontal="center" vertical="center"/>
    </xf>
    <xf numFmtId="174" fontId="5" fillId="0" borderId="5" xfId="9" applyNumberFormat="1" applyFont="1" applyBorder="1" applyAlignment="1" applyProtection="1">
      <alignment horizontal="center" vertical="center"/>
    </xf>
    <xf numFmtId="174" fontId="14" fillId="0" borderId="27" xfId="9" applyNumberFormat="1" applyFont="1" applyBorder="1" applyAlignment="1" applyProtection="1">
      <alignment horizontal="center" vertical="center"/>
    </xf>
    <xf numFmtId="174" fontId="70" fillId="0" borderId="27" xfId="9" applyNumberFormat="1" applyFont="1" applyBorder="1" applyAlignment="1" applyProtection="1">
      <alignment horizontal="center" vertical="center"/>
    </xf>
    <xf numFmtId="194" fontId="70" fillId="0" borderId="27" xfId="9" applyNumberFormat="1" applyFont="1" applyBorder="1" applyAlignment="1" applyProtection="1">
      <alignment horizontal="center" vertical="center"/>
    </xf>
    <xf numFmtId="194" fontId="14" fillId="0" borderId="5" xfId="9" applyNumberFormat="1" applyFont="1" applyBorder="1" applyAlignment="1" applyProtection="1">
      <alignment horizontal="center" vertical="center"/>
    </xf>
    <xf numFmtId="194" fontId="19" fillId="0" borderId="0" xfId="1" applyNumberFormat="1" applyFont="1" applyAlignment="1">
      <alignment vertical="center"/>
    </xf>
    <xf numFmtId="174" fontId="15" fillId="0" borderId="2" xfId="9" applyNumberFormat="1" applyFont="1" applyBorder="1" applyAlignment="1" applyProtection="1">
      <alignment horizontal="left" vertical="center" wrapText="1"/>
    </xf>
    <xf numFmtId="0" fontId="15" fillId="0" borderId="0" xfId="9" applyFont="1" applyAlignment="1" applyProtection="1">
      <alignment vertical="center"/>
    </xf>
    <xf numFmtId="194" fontId="14" fillId="0" borderId="2" xfId="9" applyNumberFormat="1" applyFont="1" applyBorder="1" applyAlignment="1" applyProtection="1">
      <alignment horizontal="center" vertical="center"/>
    </xf>
    <xf numFmtId="174" fontId="66" fillId="0" borderId="31" xfId="9" applyNumberFormat="1" applyFont="1" applyBorder="1" applyAlignment="1" applyProtection="1">
      <alignment horizontal="center" vertical="center"/>
    </xf>
    <xf numFmtId="194" fontId="66" fillId="0" borderId="31" xfId="9" applyNumberFormat="1" applyFont="1" applyBorder="1" applyAlignment="1" applyProtection="1">
      <alignment vertical="center"/>
    </xf>
    <xf numFmtId="194" fontId="15" fillId="0" borderId="31" xfId="9" applyNumberFormat="1" applyFont="1" applyBorder="1" applyAlignment="1" applyProtection="1">
      <alignment horizontal="center" vertical="center"/>
    </xf>
    <xf numFmtId="174" fontId="16" fillId="0" borderId="0" xfId="9" applyNumberFormat="1" applyFont="1" applyAlignment="1" applyProtection="1">
      <alignment horizontal="left"/>
    </xf>
    <xf numFmtId="174" fontId="89" fillId="0" borderId="0" xfId="9" applyNumberFormat="1" applyFont="1" applyAlignment="1" applyProtection="1">
      <alignment horizontal="center"/>
    </xf>
    <xf numFmtId="174" fontId="16" fillId="0" borderId="0" xfId="9" applyNumberFormat="1" applyFont="1" applyAlignment="1" applyProtection="1">
      <alignment horizontal="left" vertical="center"/>
    </xf>
    <xf numFmtId="43" fontId="89" fillId="0" borderId="0" xfId="8" applyFont="1" applyBorder="1" applyAlignment="1">
      <alignment vertical="center"/>
    </xf>
    <xf numFmtId="0" fontId="90" fillId="0" borderId="0" xfId="9" applyFont="1" applyProtection="1">
      <protection locked="0"/>
    </xf>
    <xf numFmtId="194" fontId="91" fillId="0" borderId="0" xfId="9" applyNumberFormat="1" applyFont="1" applyProtection="1">
      <protection locked="0"/>
    </xf>
    <xf numFmtId="194" fontId="90" fillId="0" borderId="0" xfId="9" applyNumberFormat="1" applyFont="1" applyProtection="1">
      <protection locked="0"/>
    </xf>
    <xf numFmtId="0" fontId="90" fillId="0" borderId="0" xfId="1" applyFont="1" applyProtection="1">
      <protection locked="0"/>
    </xf>
    <xf numFmtId="174" fontId="4" fillId="0" borderId="0" xfId="9" applyNumberFormat="1" applyFont="1" applyAlignment="1" applyProtection="1">
      <alignment wrapText="1"/>
    </xf>
    <xf numFmtId="194" fontId="92" fillId="0" borderId="0" xfId="9" applyNumberFormat="1" applyFont="1" applyAlignment="1" applyProtection="1">
      <alignment horizontal="center" wrapText="1"/>
    </xf>
    <xf numFmtId="194" fontId="92" fillId="0" borderId="0" xfId="9" applyNumberFormat="1" applyFont="1" applyAlignment="1" applyProtection="1">
      <alignment horizontal="center" vertical="center" wrapText="1"/>
    </xf>
    <xf numFmtId="0" fontId="93" fillId="0" borderId="0" xfId="1" applyFont="1"/>
    <xf numFmtId="174" fontId="41" fillId="0" borderId="0" xfId="9" applyNumberFormat="1" applyFont="1" applyAlignment="1" applyProtection="1">
      <alignment horizontal="center" wrapText="1"/>
    </xf>
    <xf numFmtId="174" fontId="62" fillId="0" borderId="0" xfId="9" applyNumberFormat="1" applyFont="1" applyAlignment="1" applyProtection="1">
      <alignment horizontal="center"/>
    </xf>
    <xf numFmtId="194" fontId="62" fillId="0" borderId="0" xfId="9" applyNumberFormat="1" applyFont="1" applyProtection="1"/>
    <xf numFmtId="194" fontId="62" fillId="0" borderId="0" xfId="9" applyNumberFormat="1" applyFont="1" applyAlignment="1" applyProtection="1">
      <alignment vertical="center"/>
    </xf>
    <xf numFmtId="194" fontId="62" fillId="0" borderId="0" xfId="9" applyNumberFormat="1" applyFont="1" applyAlignment="1" applyProtection="1">
      <alignment horizontal="right" vertical="center"/>
    </xf>
    <xf numFmtId="194" fontId="62" fillId="0" borderId="0" xfId="9" applyNumberFormat="1" applyFont="1" applyAlignment="1" applyProtection="1">
      <alignment horizontal="right"/>
    </xf>
    <xf numFmtId="0" fontId="90" fillId="0" borderId="0" xfId="1" applyFont="1"/>
    <xf numFmtId="174" fontId="11" fillId="0" borderId="28" xfId="9" applyNumberFormat="1" applyFont="1" applyBorder="1" applyAlignment="1" applyProtection="1">
      <alignment horizontal="center" vertical="center"/>
    </xf>
    <xf numFmtId="174" fontId="12" fillId="0" borderId="5" xfId="9" applyNumberFormat="1" applyFont="1" applyBorder="1" applyAlignment="1" applyProtection="1">
      <alignment horizontal="center" vertical="center"/>
    </xf>
    <xf numFmtId="194" fontId="12" fillId="0" borderId="5" xfId="9" applyNumberFormat="1" applyFont="1" applyBorder="1" applyAlignment="1" applyProtection="1">
      <alignment horizontal="center" vertical="center"/>
    </xf>
    <xf numFmtId="195" fontId="94" fillId="0" borderId="27" xfId="9" applyNumberFormat="1" applyFont="1" applyBorder="1" applyAlignment="1" applyProtection="1">
      <alignment horizontal="center" vertical="center"/>
    </xf>
    <xf numFmtId="174" fontId="15" fillId="0" borderId="27" xfId="9" applyNumberFormat="1" applyFont="1" applyBorder="1" applyAlignment="1" applyProtection="1">
      <alignment horizontal="center" vertical="center"/>
    </xf>
    <xf numFmtId="194" fontId="15" fillId="0" borderId="27" xfId="9" applyNumberFormat="1" applyFont="1" applyBorder="1" applyAlignment="1" applyProtection="1">
      <alignment horizontal="center" vertical="center"/>
    </xf>
    <xf numFmtId="174" fontId="15" fillId="0" borderId="2" xfId="21" applyNumberFormat="1" applyFont="1" applyFill="1" applyBorder="1" applyAlignment="1">
      <alignment horizontal="left" vertical="center"/>
    </xf>
    <xf numFmtId="174" fontId="14" fillId="0" borderId="0" xfId="21" applyNumberFormat="1" applyFont="1" applyFill="1" applyBorder="1" applyAlignment="1">
      <alignment horizontal="left" vertical="center"/>
    </xf>
    <xf numFmtId="174" fontId="15" fillId="0" borderId="31" xfId="9" applyNumberFormat="1" applyFont="1" applyBorder="1" applyAlignment="1" applyProtection="1">
      <alignment horizontal="left" vertical="center"/>
    </xf>
    <xf numFmtId="194" fontId="15" fillId="0" borderId="31" xfId="9" applyNumberFormat="1" applyFont="1" applyBorder="1" applyProtection="1"/>
    <xf numFmtId="194" fontId="16" fillId="0" borderId="0" xfId="1" applyNumberFormat="1" applyFont="1"/>
    <xf numFmtId="186" fontId="0" fillId="0" borderId="0" xfId="8" applyNumberFormat="1" applyFont="1"/>
    <xf numFmtId="194" fontId="3" fillId="0" borderId="0" xfId="1" applyNumberFormat="1"/>
    <xf numFmtId="194" fontId="3" fillId="0" borderId="0" xfId="1" applyNumberFormat="1" applyFont="1"/>
    <xf numFmtId="186" fontId="19" fillId="0" borderId="0" xfId="8" applyNumberFormat="1" applyFont="1"/>
    <xf numFmtId="0" fontId="23" fillId="0" borderId="0" xfId="1" applyFont="1"/>
    <xf numFmtId="0" fontId="6" fillId="0" borderId="0" xfId="1" applyFont="1" applyAlignment="1">
      <alignment horizontal="center"/>
    </xf>
    <xf numFmtId="0" fontId="8" fillId="0" borderId="0" xfId="1" applyFont="1" applyAlignment="1">
      <alignment horizontal="center"/>
    </xf>
    <xf numFmtId="0" fontId="41" fillId="0" borderId="0" xfId="1" applyFont="1" applyAlignment="1">
      <alignment horizontal="center"/>
    </xf>
    <xf numFmtId="0" fontId="11" fillId="0" borderId="0" xfId="1" applyFont="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95" fillId="0" borderId="0" xfId="1" applyFont="1" applyAlignment="1">
      <alignment horizontal="center" vertical="center" wrapText="1"/>
    </xf>
    <xf numFmtId="0" fontId="96" fillId="0" borderId="0" xfId="1" applyFont="1" applyAlignment="1">
      <alignment horizontal="center" vertical="center" wrapText="1"/>
    </xf>
    <xf numFmtId="0" fontId="97" fillId="0" borderId="0" xfId="1" applyFont="1" applyAlignment="1">
      <alignment horizontal="center" vertical="center" wrapText="1"/>
    </xf>
    <xf numFmtId="4" fontId="14" fillId="0" borderId="0" xfId="8" applyNumberFormat="1" applyFont="1" applyFill="1" applyBorder="1" applyAlignment="1">
      <alignment horizontal="center" vertical="center"/>
    </xf>
    <xf numFmtId="37" fontId="15" fillId="0" borderId="0" xfId="20" applyNumberFormat="1" applyFont="1" applyFill="1" applyBorder="1" applyAlignment="1">
      <alignment horizontal="center" vertical="center"/>
    </xf>
    <xf numFmtId="1" fontId="14" fillId="0" borderId="0" xfId="1" applyNumberFormat="1" applyFont="1" applyAlignment="1">
      <alignment vertical="center"/>
    </xf>
    <xf numFmtId="2" fontId="14" fillId="0" borderId="0" xfId="1" applyNumberFormat="1" applyFont="1" applyAlignment="1">
      <alignment horizontal="center" vertical="center"/>
    </xf>
    <xf numFmtId="4" fontId="15" fillId="0" borderId="3" xfId="8" applyNumberFormat="1" applyFont="1" applyFill="1" applyBorder="1" applyAlignment="1">
      <alignment horizontal="center" vertical="center"/>
    </xf>
    <xf numFmtId="37" fontId="15" fillId="0" borderId="3" xfId="20" applyNumberFormat="1" applyFont="1" applyFill="1" applyBorder="1" applyAlignment="1">
      <alignment horizontal="center" vertical="center"/>
    </xf>
    <xf numFmtId="2" fontId="19" fillId="0" borderId="0" xfId="1" applyNumberFormat="1" applyFont="1" applyAlignment="1">
      <alignment horizontal="center" vertical="center"/>
    </xf>
    <xf numFmtId="0" fontId="14" fillId="0" borderId="0" xfId="1" applyFont="1" applyAlignment="1">
      <alignment horizontal="center"/>
    </xf>
    <xf numFmtId="0" fontId="19" fillId="0" borderId="0" xfId="1" applyFont="1" applyAlignment="1">
      <alignment horizontal="center"/>
    </xf>
    <xf numFmtId="3" fontId="19" fillId="0" borderId="0" xfId="1" applyNumberFormat="1" applyFont="1" applyAlignment="1">
      <alignment horizontal="center"/>
    </xf>
    <xf numFmtId="199" fontId="15" fillId="0" borderId="0" xfId="1" applyNumberFormat="1" applyFont="1"/>
    <xf numFmtId="3" fontId="3" fillId="0" borderId="0" xfId="1" applyNumberFormat="1" applyFont="1"/>
    <xf numFmtId="0" fontId="98" fillId="0" borderId="0" xfId="1" applyFont="1" applyAlignment="1">
      <alignment vertical="center"/>
    </xf>
    <xf numFmtId="0" fontId="99" fillId="0" borderId="0" xfId="1" applyFont="1"/>
    <xf numFmtId="0" fontId="68" fillId="0" borderId="0" xfId="1" applyFont="1"/>
    <xf numFmtId="0" fontId="31" fillId="0" borderId="0" xfId="1" applyFont="1" applyAlignment="1">
      <alignment horizontal="center"/>
    </xf>
    <xf numFmtId="0" fontId="11" fillId="0" borderId="2" xfId="1" applyFont="1" applyBorder="1" applyAlignment="1">
      <alignment horizontal="center" vertical="center" wrapText="1"/>
    </xf>
    <xf numFmtId="0" fontId="46" fillId="0" borderId="0" xfId="1" applyFont="1" applyAlignment="1">
      <alignment horizontal="center" vertical="center" wrapText="1"/>
    </xf>
    <xf numFmtId="0" fontId="14" fillId="0" borderId="0" xfId="1" applyFont="1" applyAlignment="1">
      <alignment horizontal="center" vertical="center" wrapText="1"/>
    </xf>
    <xf numFmtId="200" fontId="14" fillId="0" borderId="0" xfId="20" applyNumberFormat="1" applyFont="1" applyFill="1" applyBorder="1" applyAlignment="1">
      <alignment horizontal="center" vertical="center"/>
    </xf>
    <xf numFmtId="201" fontId="15" fillId="0" borderId="0" xfId="20" applyNumberFormat="1" applyFont="1" applyFill="1" applyBorder="1" applyAlignment="1">
      <alignment horizontal="right" vertical="center"/>
    </xf>
    <xf numFmtId="4" fontId="14" fillId="0" borderId="0" xfId="22" applyNumberFormat="1" applyFont="1" applyFill="1" applyBorder="1" applyAlignment="1">
      <alignment horizontal="center" vertical="center"/>
    </xf>
    <xf numFmtId="3" fontId="14" fillId="0" borderId="0" xfId="22" applyNumberFormat="1" applyFont="1" applyFill="1" applyBorder="1" applyAlignment="1">
      <alignment horizontal="center" vertical="center"/>
    </xf>
    <xf numFmtId="2" fontId="14" fillId="0" borderId="0" xfId="20" applyNumberFormat="1" applyFont="1" applyFill="1" applyBorder="1" applyAlignment="1">
      <alignment horizontal="center" vertical="center"/>
    </xf>
    <xf numFmtId="3" fontId="15" fillId="0" borderId="0" xfId="20" applyNumberFormat="1" applyFont="1" applyFill="1" applyBorder="1" applyAlignment="1">
      <alignment horizontal="center" vertical="center"/>
    </xf>
    <xf numFmtId="2" fontId="15" fillId="0" borderId="3" xfId="20" applyNumberFormat="1" applyFont="1" applyFill="1" applyBorder="1" applyAlignment="1">
      <alignment horizontal="center" vertical="center"/>
    </xf>
    <xf numFmtId="3" fontId="15" fillId="0" borderId="3" xfId="20" applyNumberFormat="1" applyFont="1" applyFill="1" applyBorder="1" applyAlignment="1">
      <alignment horizontal="center" vertical="center"/>
    </xf>
    <xf numFmtId="4" fontId="19" fillId="0" borderId="0" xfId="22" applyNumberFormat="1" applyFont="1" applyBorder="1" applyAlignment="1">
      <alignment horizontal="center" vertical="center"/>
    </xf>
    <xf numFmtId="3" fontId="14" fillId="0" borderId="0" xfId="1" applyNumberFormat="1" applyFont="1" applyAlignment="1">
      <alignment horizontal="center" vertical="center"/>
    </xf>
    <xf numFmtId="0" fontId="58" fillId="0" borderId="0" xfId="1" applyFont="1" applyAlignment="1">
      <alignment horizontal="centerContinuous" vertical="center"/>
    </xf>
    <xf numFmtId="0" fontId="44" fillId="0" borderId="0" xfId="1" applyFont="1" applyAlignment="1">
      <alignment horizontal="center"/>
    </xf>
    <xf numFmtId="169" fontId="42" fillId="0" borderId="0" xfId="1" applyNumberFormat="1" applyFont="1" applyAlignment="1">
      <alignment horizontal="centerContinuous" vertical="center"/>
    </xf>
    <xf numFmtId="0" fontId="23" fillId="0" borderId="0" xfId="1" applyFont="1" applyAlignment="1">
      <alignment horizontal="center"/>
    </xf>
    <xf numFmtId="0" fontId="9" fillId="0" borderId="0" xfId="1" applyFont="1" applyAlignment="1">
      <alignment horizontal="center"/>
    </xf>
    <xf numFmtId="0" fontId="100" fillId="0" borderId="0" xfId="1" applyFont="1"/>
    <xf numFmtId="0" fontId="46" fillId="0" borderId="1" xfId="1" applyFont="1" applyBorder="1" applyAlignment="1">
      <alignment horizontal="center" vertical="center"/>
    </xf>
    <xf numFmtId="0" fontId="51" fillId="0" borderId="1" xfId="1" applyFont="1" applyBorder="1" applyAlignment="1">
      <alignment horizontal="center" vertical="center" wrapText="1"/>
    </xf>
    <xf numFmtId="0" fontId="102" fillId="0" borderId="1" xfId="1" applyFont="1" applyBorder="1" applyAlignment="1">
      <alignment horizontal="center" vertical="center" wrapText="1"/>
    </xf>
    <xf numFmtId="0" fontId="103" fillId="0" borderId="2" xfId="1" applyFont="1" applyBorder="1" applyAlignment="1">
      <alignment vertical="center"/>
    </xf>
    <xf numFmtId="0" fontId="51" fillId="0" borderId="2" xfId="1" applyFont="1" applyBorder="1" applyAlignment="1">
      <alignment vertical="center"/>
    </xf>
    <xf numFmtId="0" fontId="51" fillId="0" borderId="2" xfId="1" applyFont="1" applyBorder="1" applyAlignment="1">
      <alignment horizontal="center" vertical="center" wrapText="1"/>
    </xf>
    <xf numFmtId="0" fontId="102" fillId="0" borderId="2" xfId="1" applyFont="1" applyBorder="1" applyAlignment="1">
      <alignment vertical="center"/>
    </xf>
    <xf numFmtId="0" fontId="104" fillId="0" borderId="0" xfId="1" applyFont="1" applyAlignment="1">
      <alignment vertical="center"/>
    </xf>
    <xf numFmtId="0" fontId="11" fillId="0" borderId="0" xfId="1" applyFont="1" applyAlignment="1">
      <alignment vertical="center"/>
    </xf>
    <xf numFmtId="202" fontId="14" fillId="0" borderId="0" xfId="11" applyNumberFormat="1" applyFont="1" applyFill="1" applyBorder="1" applyAlignment="1">
      <alignment horizontal="center" vertical="center"/>
    </xf>
    <xf numFmtId="170" fontId="15" fillId="0" borderId="0" xfId="11" applyNumberFormat="1" applyFont="1" applyFill="1" applyBorder="1" applyAlignment="1">
      <alignment horizontal="right" vertical="center"/>
    </xf>
    <xf numFmtId="1" fontId="66" fillId="0" borderId="0" xfId="1" applyNumberFormat="1" applyFont="1" applyAlignment="1">
      <alignment vertical="center"/>
    </xf>
    <xf numFmtId="2" fontId="66" fillId="0" borderId="0" xfId="1" applyNumberFormat="1" applyFont="1" applyAlignment="1">
      <alignment vertical="center"/>
    </xf>
    <xf numFmtId="2" fontId="66" fillId="0" borderId="0" xfId="1" applyNumberFormat="1" applyFont="1" applyAlignment="1">
      <alignment horizontal="center" vertical="center"/>
    </xf>
    <xf numFmtId="0" fontId="66" fillId="0" borderId="0" xfId="1" applyFont="1" applyAlignment="1">
      <alignment vertical="center"/>
    </xf>
    <xf numFmtId="202" fontId="15" fillId="0" borderId="3" xfId="11" applyNumberFormat="1" applyFont="1" applyFill="1" applyBorder="1" applyAlignment="1">
      <alignment horizontal="center" vertical="center"/>
    </xf>
    <xf numFmtId="170" fontId="15" fillId="0" borderId="3" xfId="11" applyNumberFormat="1" applyFont="1" applyFill="1" applyBorder="1" applyAlignment="1">
      <alignment horizontal="right" vertical="center"/>
    </xf>
    <xf numFmtId="2" fontId="70" fillId="0" borderId="0" xfId="1" applyNumberFormat="1" applyFont="1" applyAlignment="1">
      <alignment vertical="center"/>
    </xf>
    <xf numFmtId="2" fontId="70" fillId="0" borderId="0" xfId="1" applyNumberFormat="1" applyFont="1" applyAlignment="1">
      <alignment horizontal="center" vertical="center"/>
    </xf>
    <xf numFmtId="0" fontId="70" fillId="0" borderId="0" xfId="1" applyFont="1" applyAlignment="1">
      <alignment vertical="center"/>
    </xf>
    <xf numFmtId="0" fontId="15" fillId="0" borderId="0" xfId="1" applyFont="1" applyAlignment="1">
      <alignment horizontal="left" vertical="center" wrapText="1"/>
    </xf>
    <xf numFmtId="2" fontId="14" fillId="0" borderId="0" xfId="11" applyNumberFormat="1" applyFont="1" applyBorder="1" applyAlignment="1">
      <alignment horizontal="center"/>
    </xf>
    <xf numFmtId="2" fontId="3" fillId="0" borderId="0" xfId="1" applyNumberFormat="1"/>
    <xf numFmtId="2" fontId="19" fillId="0" borderId="0" xfId="1" applyNumberFormat="1" applyFont="1" applyAlignment="1">
      <alignment horizontal="center"/>
    </xf>
    <xf numFmtId="2" fontId="14" fillId="0" borderId="0" xfId="11" applyNumberFormat="1" applyFont="1" applyBorder="1" applyAlignment="1">
      <alignment horizontal="center" vertical="center"/>
    </xf>
    <xf numFmtId="3" fontId="14" fillId="0" borderId="0" xfId="11" applyNumberFormat="1" applyFont="1" applyBorder="1" applyAlignment="1">
      <alignment horizontal="right" vertical="center"/>
    </xf>
    <xf numFmtId="2" fontId="14" fillId="0" borderId="0" xfId="1" applyNumberFormat="1" applyFont="1"/>
    <xf numFmtId="2" fontId="55" fillId="0" borderId="0" xfId="1" applyNumberFormat="1" applyFont="1"/>
    <xf numFmtId="2" fontId="55" fillId="0" borderId="0" xfId="1" applyNumberFormat="1" applyFont="1" applyAlignment="1">
      <alignment horizontal="center"/>
    </xf>
    <xf numFmtId="0" fontId="55" fillId="0" borderId="0" xfId="1" applyFont="1"/>
    <xf numFmtId="2" fontId="55" fillId="0" borderId="0" xfId="1" applyNumberFormat="1" applyFont="1" applyAlignment="1">
      <alignment vertical="center"/>
    </xf>
    <xf numFmtId="2" fontId="55" fillId="0" borderId="0" xfId="1" applyNumberFormat="1" applyFont="1" applyAlignment="1">
      <alignment horizontal="center" vertical="center"/>
    </xf>
    <xf numFmtId="0" fontId="6" fillId="0" borderId="0" xfId="1" applyFont="1" applyAlignment="1">
      <alignment vertical="center"/>
    </xf>
    <xf numFmtId="0" fontId="105" fillId="0" borderId="0" xfId="1" applyFont="1"/>
    <xf numFmtId="0" fontId="11" fillId="0" borderId="25" xfId="1" applyFont="1" applyBorder="1" applyAlignment="1">
      <alignment horizontal="center" vertical="center"/>
    </xf>
    <xf numFmtId="0" fontId="11" fillId="0" borderId="25" xfId="1" applyFont="1" applyBorder="1" applyAlignment="1">
      <alignment horizontal="center" vertical="center" wrapText="1"/>
    </xf>
    <xf numFmtId="0" fontId="12" fillId="0" borderId="25" xfId="1" applyFont="1" applyBorder="1" applyAlignment="1">
      <alignment horizontal="center" vertical="center" wrapText="1"/>
    </xf>
    <xf numFmtId="0" fontId="11" fillId="0" borderId="30" xfId="1" applyFont="1" applyBorder="1" applyAlignment="1">
      <alignment horizontal="center" vertical="center"/>
    </xf>
    <xf numFmtId="0" fontId="12" fillId="0" borderId="30" xfId="1" applyFont="1" applyBorder="1" applyAlignment="1">
      <alignment horizontal="center" vertical="center" wrapText="1"/>
    </xf>
    <xf numFmtId="0" fontId="12" fillId="0" borderId="30" xfId="1" applyFont="1" applyBorder="1" applyAlignment="1">
      <alignment horizontal="center" vertical="center" wrapText="1"/>
    </xf>
    <xf numFmtId="0" fontId="11" fillId="0" borderId="30" xfId="1" applyFont="1" applyBorder="1" applyAlignment="1">
      <alignment horizontal="center" vertical="center" wrapText="1"/>
    </xf>
    <xf numFmtId="204" fontId="14" fillId="0" borderId="0" xfId="23" applyNumberFormat="1" applyFont="1" applyFill="1" applyBorder="1" applyAlignment="1">
      <alignment horizontal="center" vertical="center"/>
    </xf>
    <xf numFmtId="205" fontId="15" fillId="0" borderId="0" xfId="23" applyNumberFormat="1" applyFont="1" applyFill="1" applyBorder="1" applyAlignment="1">
      <alignment horizontal="right" vertical="center"/>
    </xf>
    <xf numFmtId="0" fontId="15" fillId="0" borderId="3" xfId="1" applyFont="1" applyBorder="1" applyAlignment="1">
      <alignment horizontal="left" vertical="center"/>
    </xf>
    <xf numFmtId="204" fontId="15" fillId="0" borderId="3" xfId="23" applyNumberFormat="1" applyFont="1" applyFill="1" applyBorder="1" applyAlignment="1">
      <alignment horizontal="center" vertical="center"/>
    </xf>
    <xf numFmtId="205" fontId="15" fillId="0" borderId="3" xfId="23" applyNumberFormat="1" applyFont="1" applyFill="1" applyBorder="1" applyAlignment="1">
      <alignment horizontal="right" vertical="center"/>
    </xf>
    <xf numFmtId="43" fontId="14" fillId="0" borderId="0" xfId="1" applyNumberFormat="1" applyFont="1" applyAlignment="1">
      <alignment vertical="top"/>
    </xf>
    <xf numFmtId="0" fontId="14" fillId="0" borderId="0" xfId="1" applyFont="1" applyAlignment="1">
      <alignment vertical="top"/>
    </xf>
    <xf numFmtId="189" fontId="14" fillId="0" borderId="0" xfId="24" applyFont="1" applyBorder="1" applyAlignment="1">
      <alignment horizontal="center"/>
    </xf>
    <xf numFmtId="3" fontId="14" fillId="0" borderId="0" xfId="1" applyNumberFormat="1" applyFont="1"/>
    <xf numFmtId="0" fontId="107" fillId="0" borderId="0" xfId="1" applyFont="1"/>
    <xf numFmtId="0" fontId="54" fillId="0" borderId="0" xfId="1" applyFont="1"/>
    <xf numFmtId="0" fontId="44" fillId="0" borderId="0" xfId="1" applyFont="1" applyAlignment="1">
      <alignment horizontal="center" vertical="center"/>
    </xf>
    <xf numFmtId="0" fontId="108" fillId="0" borderId="0" xfId="1" applyFont="1"/>
    <xf numFmtId="0" fontId="12" fillId="0" borderId="25" xfId="1" applyFont="1" applyBorder="1" applyAlignment="1">
      <alignment horizontal="center" vertical="center" wrapText="1"/>
    </xf>
    <xf numFmtId="0" fontId="109" fillId="0" borderId="25" xfId="1" applyFont="1" applyBorder="1" applyAlignment="1">
      <alignment horizontal="center" vertical="center" wrapText="1"/>
    </xf>
    <xf numFmtId="191" fontId="14" fillId="0" borderId="0" xfId="16" applyNumberFormat="1" applyFont="1" applyFill="1" applyBorder="1" applyAlignment="1">
      <alignment horizontal="center" vertical="center"/>
    </xf>
    <xf numFmtId="189" fontId="15" fillId="0" borderId="0" xfId="16" applyNumberFormat="1" applyFont="1" applyFill="1" applyBorder="1" applyAlignment="1">
      <alignment horizontal="center" vertical="center"/>
    </xf>
    <xf numFmtId="191" fontId="14" fillId="0" borderId="0" xfId="1" applyNumberFormat="1" applyFont="1" applyAlignment="1">
      <alignment vertical="center"/>
    </xf>
    <xf numFmtId="191" fontId="15" fillId="0" borderId="3" xfId="16" applyNumberFormat="1" applyFont="1" applyFill="1" applyBorder="1" applyAlignment="1">
      <alignment horizontal="center" vertical="center"/>
    </xf>
    <xf numFmtId="191" fontId="14" fillId="0" borderId="0" xfId="17" applyNumberFormat="1" applyFont="1" applyBorder="1" applyAlignment="1">
      <alignment horizontal="center"/>
    </xf>
    <xf numFmtId="3" fontId="15" fillId="0" borderId="0" xfId="17" applyNumberFormat="1" applyFont="1" applyBorder="1" applyAlignment="1">
      <alignment horizontal="right"/>
    </xf>
    <xf numFmtId="3" fontId="3" fillId="0" borderId="0" xfId="1" applyNumberFormat="1"/>
    <xf numFmtId="0" fontId="66" fillId="0" borderId="0" xfId="1" applyFont="1"/>
    <xf numFmtId="0" fontId="12" fillId="0" borderId="0" xfId="1" applyFont="1" applyAlignment="1">
      <alignment horizontal="center" vertical="center" wrapText="1"/>
    </xf>
    <xf numFmtId="0" fontId="11" fillId="0" borderId="2" xfId="1" applyFont="1" applyBorder="1" applyAlignment="1">
      <alignment horizontal="center" vertical="center"/>
    </xf>
    <xf numFmtId="0" fontId="70" fillId="0" borderId="0" xfId="1" applyFont="1" applyAlignment="1">
      <alignment horizontal="center" vertical="center" wrapText="1"/>
    </xf>
    <xf numFmtId="0" fontId="70" fillId="0" borderId="0" xfId="1" applyFont="1" applyAlignment="1">
      <alignment vertical="center" wrapText="1"/>
    </xf>
    <xf numFmtId="206" fontId="14" fillId="0" borderId="0" xfId="20" applyNumberFormat="1" applyFont="1" applyFill="1" applyBorder="1" applyAlignment="1">
      <alignment horizontal="center" vertical="center"/>
    </xf>
    <xf numFmtId="207" fontId="15" fillId="0" borderId="0" xfId="25" applyNumberFormat="1" applyFont="1" applyFill="1" applyBorder="1" applyAlignment="1">
      <alignment horizontal="right" vertical="center"/>
    </xf>
    <xf numFmtId="4" fontId="14" fillId="0" borderId="0" xfId="1" applyNumberFormat="1" applyFont="1" applyAlignment="1">
      <alignment vertical="center"/>
    </xf>
    <xf numFmtId="208" fontId="15" fillId="0" borderId="0" xfId="20" applyNumberFormat="1" applyFont="1" applyFill="1" applyBorder="1" applyAlignment="1">
      <alignment horizontal="right" vertical="center"/>
    </xf>
    <xf numFmtId="208" fontId="15" fillId="0" borderId="0" xfId="20" applyNumberFormat="1" applyFont="1" applyFill="1" applyBorder="1" applyAlignment="1">
      <alignment horizontal="center" vertical="center"/>
    </xf>
    <xf numFmtId="206" fontId="15" fillId="0" borderId="3" xfId="20" applyNumberFormat="1" applyFont="1" applyFill="1" applyBorder="1" applyAlignment="1">
      <alignment horizontal="center" vertical="center"/>
    </xf>
    <xf numFmtId="208" fontId="15" fillId="0" borderId="3" xfId="20" applyNumberFormat="1" applyFont="1" applyFill="1" applyBorder="1" applyAlignment="1">
      <alignment horizontal="right" vertical="center"/>
    </xf>
    <xf numFmtId="2" fontId="15" fillId="0" borderId="0" xfId="1" applyNumberFormat="1" applyFont="1" applyAlignment="1">
      <alignment horizontal="center" vertical="center"/>
    </xf>
    <xf numFmtId="0" fontId="110" fillId="0" borderId="0" xfId="1" applyFont="1" applyAlignment="1">
      <alignment horizontal="center"/>
    </xf>
    <xf numFmtId="0" fontId="12" fillId="0" borderId="2" xfId="1" applyFont="1" applyBorder="1"/>
    <xf numFmtId="0" fontId="11" fillId="0" borderId="2" xfId="1" applyFont="1" applyBorder="1"/>
    <xf numFmtId="191" fontId="14" fillId="0" borderId="0" xfId="26" applyNumberFormat="1" applyFont="1" applyFill="1" applyBorder="1" applyAlignment="1">
      <alignment horizontal="center" vertical="center"/>
    </xf>
    <xf numFmtId="189" fontId="15" fillId="0" borderId="0" xfId="26" applyNumberFormat="1" applyFont="1" applyFill="1" applyBorder="1" applyAlignment="1">
      <alignment horizontal="center" vertical="center"/>
    </xf>
    <xf numFmtId="191" fontId="15" fillId="0" borderId="3" xfId="26" applyNumberFormat="1" applyFont="1" applyFill="1" applyBorder="1" applyAlignment="1">
      <alignment horizontal="center" vertical="center"/>
    </xf>
    <xf numFmtId="191" fontId="14" fillId="0" borderId="3" xfId="26" applyNumberFormat="1" applyFont="1" applyFill="1" applyBorder="1" applyAlignment="1">
      <alignment horizontal="center" vertical="center"/>
    </xf>
    <xf numFmtId="189" fontId="15" fillId="0" borderId="3" xfId="26" applyNumberFormat="1" applyFont="1" applyFill="1" applyBorder="1" applyAlignment="1">
      <alignment horizontal="center" vertical="center"/>
    </xf>
    <xf numFmtId="191" fontId="15" fillId="0" borderId="0" xfId="27" applyNumberFormat="1" applyFont="1" applyBorder="1" applyAlignment="1">
      <alignment horizontal="center"/>
    </xf>
    <xf numFmtId="0" fontId="31" fillId="0" borderId="0" xfId="27" applyFont="1" applyBorder="1" applyAlignment="1">
      <alignment horizontal="center"/>
    </xf>
    <xf numFmtId="191" fontId="14" fillId="0" borderId="0" xfId="1" applyNumberFormat="1" applyFont="1"/>
    <xf numFmtId="0" fontId="11" fillId="0" borderId="25" xfId="1" applyFont="1" applyBorder="1" applyAlignment="1">
      <alignment horizontal="center" vertical="center"/>
    </xf>
    <xf numFmtId="0" fontId="13" fillId="0" borderId="0" xfId="1" applyFont="1" applyAlignment="1">
      <alignment horizontal="center" vertical="center"/>
    </xf>
    <xf numFmtId="0" fontId="66" fillId="0" borderId="0" xfId="1" applyFont="1" applyAlignment="1">
      <alignment horizontal="center" vertical="center" wrapText="1"/>
    </xf>
    <xf numFmtId="2" fontId="14" fillId="0" borderId="0" xfId="28" applyNumberFormat="1" applyFont="1" applyFill="1" applyBorder="1" applyAlignment="1">
      <alignment horizontal="center" vertical="center"/>
    </xf>
    <xf numFmtId="3" fontId="15" fillId="0" borderId="0" xfId="28" applyNumberFormat="1" applyFont="1" applyFill="1" applyBorder="1" applyAlignment="1">
      <alignment horizontal="center" vertical="center"/>
    </xf>
    <xf numFmtId="2" fontId="15" fillId="0" borderId="3" xfId="28" applyNumberFormat="1" applyFont="1" applyFill="1" applyBorder="1" applyAlignment="1">
      <alignment horizontal="center" vertical="center"/>
    </xf>
    <xf numFmtId="3" fontId="15" fillId="0" borderId="3" xfId="28" applyNumberFormat="1" applyFont="1" applyFill="1" applyBorder="1" applyAlignment="1">
      <alignment horizontal="center" vertical="center"/>
    </xf>
    <xf numFmtId="0" fontId="14" fillId="0" borderId="0" xfId="29" applyFont="1" applyBorder="1" applyAlignment="1">
      <alignment horizontal="center" vertical="center"/>
    </xf>
    <xf numFmtId="209" fontId="14" fillId="0" borderId="0" xfId="1" applyNumberFormat="1" applyFont="1" applyAlignment="1">
      <alignment vertical="center"/>
    </xf>
    <xf numFmtId="0" fontId="107" fillId="0" borderId="0" xfId="1" applyFont="1" applyAlignment="1">
      <alignment vertical="center"/>
    </xf>
    <xf numFmtId="0" fontId="98" fillId="0" borderId="0" xfId="1" applyFont="1" applyAlignment="1">
      <alignment horizontal="centerContinuous" vertical="center"/>
    </xf>
    <xf numFmtId="0" fontId="11" fillId="0" borderId="26" xfId="1" applyFont="1" applyBorder="1" applyAlignment="1">
      <alignment horizontal="center" vertical="center"/>
    </xf>
    <xf numFmtId="0" fontId="12" fillId="0" borderId="32" xfId="1" applyFont="1" applyBorder="1" applyAlignment="1">
      <alignment horizontal="center" vertical="center" wrapText="1"/>
    </xf>
    <xf numFmtId="3" fontId="14" fillId="0" borderId="0" xfId="8" applyNumberFormat="1" applyFont="1" applyFill="1" applyBorder="1" applyAlignment="1">
      <alignment horizontal="center" vertical="center"/>
    </xf>
    <xf numFmtId="0" fontId="3" fillId="0" borderId="0" xfId="30"/>
    <xf numFmtId="14" fontId="3" fillId="0" borderId="0" xfId="30" applyNumberFormat="1"/>
    <xf numFmtId="0" fontId="6" fillId="3" borderId="0" xfId="30" applyFont="1" applyFill="1" applyAlignment="1">
      <alignment horizontal="center"/>
    </xf>
    <xf numFmtId="169" fontId="8" fillId="3" borderId="0" xfId="30" applyNumberFormat="1" applyFont="1" applyFill="1" applyAlignment="1">
      <alignment horizontal="center"/>
    </xf>
    <xf numFmtId="0" fontId="41" fillId="3" borderId="0" xfId="30" applyFont="1" applyFill="1" applyAlignment="1">
      <alignment horizontal="center"/>
    </xf>
    <xf numFmtId="0" fontId="111" fillId="3" borderId="0" xfId="30" applyFont="1" applyFill="1"/>
    <xf numFmtId="0" fontId="3" fillId="3" borderId="0" xfId="30" applyFill="1"/>
    <xf numFmtId="210" fontId="112" fillId="0" borderId="0" xfId="30" applyNumberFormat="1" applyFont="1" applyAlignment="1">
      <alignment horizontal="left"/>
    </xf>
    <xf numFmtId="0" fontId="113" fillId="3" borderId="1" xfId="30" applyFont="1" applyFill="1" applyBorder="1"/>
    <xf numFmtId="0" fontId="11" fillId="0" borderId="1" xfId="31" applyFont="1" applyBorder="1" applyAlignment="1">
      <alignment horizontal="center" vertical="center" wrapText="1"/>
    </xf>
    <xf numFmtId="0" fontId="11" fillId="2" borderId="1" xfId="31" applyFont="1" applyFill="1" applyBorder="1" applyAlignment="1">
      <alignment horizontal="center" vertical="center" wrapText="1"/>
    </xf>
    <xf numFmtId="0" fontId="113" fillId="3" borderId="0" xfId="30" applyFont="1" applyFill="1" applyAlignment="1">
      <alignment horizontal="center"/>
    </xf>
    <xf numFmtId="0" fontId="12" fillId="0" borderId="33" xfId="31" applyFont="1" applyBorder="1" applyAlignment="1">
      <alignment horizontal="center" vertical="center" wrapText="1"/>
    </xf>
    <xf numFmtId="0" fontId="11" fillId="2" borderId="0" xfId="31" applyFont="1" applyFill="1" applyAlignment="1">
      <alignment horizontal="center" vertical="center" wrapText="1"/>
    </xf>
    <xf numFmtId="0" fontId="113" fillId="3" borderId="5" xfId="30" applyFont="1" applyFill="1" applyBorder="1"/>
    <xf numFmtId="37" fontId="115" fillId="3" borderId="5" xfId="30" quotePrefix="1" applyNumberFormat="1" applyFont="1" applyFill="1" applyBorder="1" applyAlignment="1">
      <alignment horizontal="center" vertical="center"/>
    </xf>
    <xf numFmtId="0" fontId="116" fillId="3" borderId="27" xfId="30" applyFont="1" applyFill="1" applyBorder="1"/>
    <xf numFmtId="37" fontId="116" fillId="3" borderId="0" xfId="30" applyNumberFormat="1" applyFont="1" applyFill="1"/>
    <xf numFmtId="0" fontId="12" fillId="3" borderId="0" xfId="30" applyFont="1" applyFill="1"/>
    <xf numFmtId="211" fontId="116" fillId="3" borderId="0" xfId="30" applyNumberFormat="1" applyFont="1" applyFill="1" applyAlignment="1">
      <alignment horizontal="left" vertical="center"/>
    </xf>
    <xf numFmtId="41" fontId="116" fillId="3" borderId="0" xfId="30" applyNumberFormat="1" applyFont="1" applyFill="1" applyAlignment="1">
      <alignment vertical="center"/>
    </xf>
    <xf numFmtId="41" fontId="117" fillId="3" borderId="0" xfId="30" applyNumberFormat="1" applyFont="1" applyFill="1" applyAlignment="1">
      <alignment vertical="center"/>
    </xf>
    <xf numFmtId="211" fontId="3" fillId="0" borderId="0" xfId="30" applyNumberFormat="1"/>
    <xf numFmtId="0" fontId="14" fillId="0" borderId="0" xfId="30" applyFont="1" applyAlignment="1">
      <alignment horizontal="left" vertical="center" wrapText="1"/>
    </xf>
    <xf numFmtId="211" fontId="116" fillId="3" borderId="0" xfId="30" applyNumberFormat="1" applyFont="1" applyFill="1" applyAlignment="1">
      <alignment horizontal="left" vertical="center" wrapText="1"/>
    </xf>
    <xf numFmtId="49" fontId="14" fillId="0" borderId="0" xfId="30" applyNumberFormat="1" applyFont="1" applyAlignment="1">
      <alignment horizontal="left" vertical="center" wrapText="1"/>
    </xf>
    <xf numFmtId="211" fontId="117" fillId="3" borderId="3" xfId="30" applyNumberFormat="1" applyFont="1" applyFill="1" applyBorder="1" applyAlignment="1">
      <alignment horizontal="left" vertical="center"/>
    </xf>
    <xf numFmtId="41" fontId="117" fillId="3" borderId="3" xfId="30" applyNumberFormat="1" applyFont="1" applyFill="1" applyBorder="1" applyAlignment="1">
      <alignment vertical="center"/>
    </xf>
    <xf numFmtId="211" fontId="19" fillId="0" borderId="0" xfId="30" applyNumberFormat="1" applyFont="1"/>
    <xf numFmtId="211" fontId="14" fillId="0" borderId="0" xfId="30" applyNumberFormat="1" applyFont="1"/>
    <xf numFmtId="0" fontId="14" fillId="0" borderId="0" xfId="30" applyFont="1" applyAlignment="1">
      <alignment horizontal="left" vertical="top" wrapText="1"/>
    </xf>
    <xf numFmtId="0" fontId="3" fillId="0" borderId="0" xfId="30" applyAlignment="1">
      <alignment vertical="center" wrapText="1"/>
    </xf>
    <xf numFmtId="0" fontId="4" fillId="0" borderId="0" xfId="32" applyFont="1" applyAlignment="1">
      <alignment vertical="center"/>
    </xf>
    <xf numFmtId="0" fontId="23" fillId="0" borderId="0" xfId="32" applyFont="1"/>
    <xf numFmtId="0" fontId="6" fillId="0" borderId="0" xfId="32" applyFont="1" applyAlignment="1">
      <alignment horizontal="centerContinuous" vertical="center"/>
    </xf>
    <xf numFmtId="0" fontId="6" fillId="0" borderId="0" xfId="32" applyFont="1"/>
    <xf numFmtId="0" fontId="6" fillId="0" borderId="0" xfId="32" applyFont="1" applyAlignment="1">
      <alignment horizontal="center"/>
    </xf>
    <xf numFmtId="169" fontId="8" fillId="0" borderId="0" xfId="32" applyNumberFormat="1" applyFont="1" applyAlignment="1">
      <alignment horizontal="centerContinuous" vertical="center"/>
    </xf>
    <xf numFmtId="0" fontId="8" fillId="0" borderId="0" xfId="32" applyFont="1"/>
    <xf numFmtId="0" fontId="8" fillId="0" borderId="0" xfId="32" applyFont="1" applyAlignment="1">
      <alignment horizontal="center"/>
    </xf>
    <xf numFmtId="0" fontId="41" fillId="0" borderId="0" xfId="32" applyFont="1" applyAlignment="1">
      <alignment horizontal="centerContinuous" vertical="center"/>
    </xf>
    <xf numFmtId="0" fontId="41" fillId="0" borderId="0" xfId="32" applyFont="1"/>
    <xf numFmtId="0" fontId="41" fillId="0" borderId="0" xfId="32" applyFont="1" applyAlignment="1">
      <alignment horizontal="center"/>
    </xf>
    <xf numFmtId="0" fontId="22" fillId="0" borderId="0" xfId="32" applyFont="1" applyAlignment="1">
      <alignment horizontal="center"/>
    </xf>
    <xf numFmtId="0" fontId="3" fillId="0" borderId="0" xfId="32"/>
    <xf numFmtId="0" fontId="11" fillId="0" borderId="1" xfId="32" applyFont="1" applyBorder="1" applyAlignment="1">
      <alignment horizontal="center" vertical="center" wrapText="1"/>
    </xf>
    <xf numFmtId="0" fontId="19" fillId="0" borderId="0" xfId="32" applyFont="1"/>
    <xf numFmtId="0" fontId="11" fillId="0" borderId="0" xfId="32" applyFont="1" applyAlignment="1">
      <alignment horizontal="center" vertical="center" wrapText="1"/>
    </xf>
    <xf numFmtId="0" fontId="12" fillId="0" borderId="4" xfId="32" applyFont="1" applyBorder="1" applyAlignment="1">
      <alignment horizontal="center" vertical="center" wrapText="1"/>
    </xf>
    <xf numFmtId="0" fontId="11" fillId="0" borderId="5" xfId="32" applyFont="1" applyBorder="1" applyAlignment="1">
      <alignment horizontal="center" vertical="center" wrapText="1"/>
    </xf>
    <xf numFmtId="0" fontId="12" fillId="0" borderId="5" xfId="32" applyFont="1" applyBorder="1" applyAlignment="1">
      <alignment horizontal="center" vertical="center" wrapText="1"/>
    </xf>
    <xf numFmtId="0" fontId="95" fillId="0" borderId="0" xfId="32" applyFont="1" applyAlignment="1">
      <alignment horizontal="center" vertical="center" wrapText="1"/>
    </xf>
    <xf numFmtId="0" fontId="96" fillId="0" borderId="0" xfId="32" applyFont="1" applyAlignment="1">
      <alignment horizontal="center" vertical="center" wrapText="1"/>
    </xf>
    <xf numFmtId="0" fontId="97" fillId="0" borderId="0" xfId="32" applyFont="1" applyAlignment="1">
      <alignment horizontal="center" vertical="center" wrapText="1"/>
    </xf>
    <xf numFmtId="0" fontId="14" fillId="0" borderId="0" xfId="32" applyFont="1" applyAlignment="1">
      <alignment horizontal="left" vertical="center" wrapText="1"/>
    </xf>
    <xf numFmtId="43" fontId="14" fillId="0" borderId="0" xfId="8" applyFont="1" applyFill="1" applyBorder="1" applyAlignment="1">
      <alignment horizontal="center" vertical="center"/>
    </xf>
    <xf numFmtId="186" fontId="15" fillId="0" borderId="0" xfId="8" applyNumberFormat="1" applyFont="1" applyFill="1" applyBorder="1" applyAlignment="1">
      <alignment horizontal="center" vertical="center"/>
    </xf>
    <xf numFmtId="1" fontId="14" fillId="0" borderId="0" xfId="32" applyNumberFormat="1" applyFont="1" applyAlignment="1">
      <alignment vertical="center"/>
    </xf>
    <xf numFmtId="2" fontId="14" fillId="0" borderId="0" xfId="32" applyNumberFormat="1" applyFont="1" applyAlignment="1">
      <alignment horizontal="center" vertical="center"/>
    </xf>
    <xf numFmtId="0" fontId="14" fillId="0" borderId="0" xfId="32" applyFont="1" applyAlignment="1">
      <alignment vertical="center"/>
    </xf>
    <xf numFmtId="0" fontId="14" fillId="0" borderId="0" xfId="32" applyFont="1" applyAlignment="1">
      <alignment horizontal="left" vertical="center"/>
    </xf>
    <xf numFmtId="0" fontId="15" fillId="0" borderId="3" xfId="32" applyFont="1" applyBorder="1" applyAlignment="1">
      <alignment horizontal="left" vertical="center" wrapText="1"/>
    </xf>
    <xf numFmtId="43" fontId="15" fillId="0" borderId="3" xfId="8" applyFont="1" applyFill="1" applyBorder="1" applyAlignment="1">
      <alignment horizontal="center" vertical="center"/>
    </xf>
    <xf numFmtId="186" fontId="15" fillId="0" borderId="3" xfId="8" applyNumberFormat="1" applyFont="1" applyFill="1" applyBorder="1" applyAlignment="1">
      <alignment horizontal="center" vertical="center"/>
    </xf>
    <xf numFmtId="2" fontId="19" fillId="0" borderId="0" xfId="32" applyNumberFormat="1" applyFont="1" applyAlignment="1">
      <alignment horizontal="center" vertical="center"/>
    </xf>
    <xf numFmtId="0" fontId="19" fillId="0" borderId="0" xfId="32" applyFont="1" applyAlignment="1">
      <alignment vertical="center"/>
    </xf>
    <xf numFmtId="0" fontId="14" fillId="0" borderId="0" xfId="32" applyFont="1"/>
    <xf numFmtId="0" fontId="14" fillId="0" borderId="0" xfId="32" applyFont="1" applyAlignment="1">
      <alignment horizontal="center"/>
    </xf>
    <xf numFmtId="0" fontId="15" fillId="0" borderId="0" xfId="32" applyFont="1" applyAlignment="1">
      <alignment horizontal="center"/>
    </xf>
    <xf numFmtId="0" fontId="19" fillId="0" borderId="0" xfId="32" applyFont="1" applyAlignment="1">
      <alignment horizontal="center"/>
    </xf>
    <xf numFmtId="3" fontId="19" fillId="0" borderId="0" xfId="32" applyNumberFormat="1" applyFont="1" applyAlignment="1">
      <alignment horizontal="center"/>
    </xf>
    <xf numFmtId="0" fontId="16" fillId="0" borderId="0" xfId="32" applyFont="1"/>
    <xf numFmtId="199" fontId="15" fillId="0" borderId="0" xfId="32" applyNumberFormat="1" applyFont="1"/>
    <xf numFmtId="3" fontId="3" fillId="0" borderId="0" xfId="32" applyNumberFormat="1"/>
    <xf numFmtId="0" fontId="3" fillId="0" borderId="0" xfId="1" applyAlignment="1">
      <alignment horizontal="left"/>
    </xf>
    <xf numFmtId="212" fontId="8" fillId="0" borderId="0" xfId="1" applyNumberFormat="1" applyFont="1" applyAlignment="1">
      <alignment horizontal="center"/>
    </xf>
    <xf numFmtId="0" fontId="41" fillId="0" borderId="0" xfId="1" applyFont="1" applyAlignment="1">
      <alignment horizontal="center"/>
    </xf>
    <xf numFmtId="0" fontId="10" fillId="0" borderId="0" xfId="1" applyFont="1" applyAlignment="1">
      <alignment horizontal="left"/>
    </xf>
    <xf numFmtId="0" fontId="118" fillId="0" borderId="2" xfId="1" applyFont="1" applyBorder="1" applyAlignment="1">
      <alignment vertical="center"/>
    </xf>
    <xf numFmtId="0" fontId="119" fillId="0" borderId="2" xfId="1" applyFont="1" applyBorder="1" applyAlignment="1">
      <alignment vertical="center"/>
    </xf>
    <xf numFmtId="0" fontId="12" fillId="0" borderId="34" xfId="1" applyFont="1" applyBorder="1" applyAlignment="1">
      <alignment horizontal="center" textRotation="90" wrapText="1"/>
    </xf>
    <xf numFmtId="0" fontId="12" fillId="0" borderId="25" xfId="1" applyFont="1" applyBorder="1" applyAlignment="1">
      <alignment horizontal="center" textRotation="90" wrapText="1"/>
    </xf>
    <xf numFmtId="0" fontId="11" fillId="0" borderId="34" xfId="1" applyFont="1" applyBorder="1" applyAlignment="1">
      <alignment horizontal="center" textRotation="90" wrapText="1"/>
    </xf>
    <xf numFmtId="0" fontId="15" fillId="0" borderId="30" xfId="1" applyFont="1" applyBorder="1" applyAlignment="1">
      <alignment vertical="center" wrapText="1"/>
    </xf>
    <xf numFmtId="43" fontId="15" fillId="0" borderId="35" xfId="1" applyNumberFormat="1" applyFont="1" applyBorder="1" applyAlignment="1">
      <alignment horizontal="center"/>
    </xf>
    <xf numFmtId="43" fontId="15" fillId="0" borderId="35" xfId="1" applyNumberFormat="1" applyFont="1" applyBorder="1" applyAlignment="1">
      <alignment horizontal="right"/>
    </xf>
    <xf numFmtId="0" fontId="14" fillId="0" borderId="0" xfId="1" quotePrefix="1" applyFont="1" applyAlignment="1">
      <alignment horizontal="left" vertical="center" indent="1"/>
    </xf>
    <xf numFmtId="43" fontId="14" fillId="0" borderId="36" xfId="1" applyNumberFormat="1" applyFont="1" applyBorder="1" applyAlignment="1">
      <alignment horizontal="center"/>
    </xf>
    <xf numFmtId="43" fontId="14" fillId="0" borderId="36" xfId="1" applyNumberFormat="1" applyFont="1" applyBorder="1" applyAlignment="1">
      <alignment horizontal="right"/>
    </xf>
    <xf numFmtId="43" fontId="14" fillId="0" borderId="36" xfId="1" applyNumberFormat="1" applyFont="1" applyBorder="1"/>
    <xf numFmtId="43" fontId="14" fillId="0" borderId="0" xfId="1" applyNumberFormat="1" applyFont="1"/>
    <xf numFmtId="43" fontId="14" fillId="0" borderId="0" xfId="1" applyNumberFormat="1" applyFont="1" applyAlignment="1">
      <alignment horizontal="right"/>
    </xf>
    <xf numFmtId="43" fontId="15" fillId="0" borderId="36" xfId="1" applyNumberFormat="1" applyFont="1" applyBorder="1"/>
    <xf numFmtId="43" fontId="15" fillId="0" borderId="35" xfId="1" applyNumberFormat="1" applyFont="1" applyBorder="1"/>
    <xf numFmtId="0" fontId="14" fillId="0" borderId="0" xfId="1" applyFont="1" applyAlignment="1">
      <alignment horizontal="left" vertical="center" indent="2"/>
    </xf>
    <xf numFmtId="0" fontId="14" fillId="0" borderId="0" xfId="1" applyFont="1" applyAlignment="1">
      <alignment horizontal="left" vertical="center" indent="3"/>
    </xf>
    <xf numFmtId="43" fontId="15" fillId="0" borderId="0" xfId="8" applyFont="1" applyBorder="1" applyAlignment="1">
      <alignment horizontal="center" vertical="center" wrapText="1"/>
    </xf>
    <xf numFmtId="0" fontId="14" fillId="0" borderId="36" xfId="1" applyFont="1" applyBorder="1"/>
    <xf numFmtId="0" fontId="14" fillId="0" borderId="0" xfId="1" applyFont="1" applyAlignment="1">
      <alignment horizontal="right"/>
    </xf>
    <xf numFmtId="0" fontId="15" fillId="0" borderId="36" xfId="1" applyFont="1" applyBorder="1"/>
    <xf numFmtId="0" fontId="15" fillId="0" borderId="4" xfId="1" applyFont="1" applyBorder="1" applyAlignment="1">
      <alignment vertical="center" wrapText="1"/>
    </xf>
    <xf numFmtId="186" fontId="15" fillId="0" borderId="37" xfId="8" applyNumberFormat="1" applyFont="1" applyBorder="1"/>
    <xf numFmtId="186" fontId="15" fillId="0" borderId="37" xfId="8" applyNumberFormat="1" applyFont="1" applyBorder="1" applyAlignment="1">
      <alignment horizontal="right"/>
    </xf>
    <xf numFmtId="0" fontId="14" fillId="0" borderId="3" xfId="1" applyFont="1" applyBorder="1" applyAlignment="1">
      <alignment horizontal="left"/>
    </xf>
    <xf numFmtId="213" fontId="53" fillId="0" borderId="0" xfId="1" applyNumberFormat="1" applyFont="1"/>
    <xf numFmtId="0" fontId="120" fillId="0" borderId="0" xfId="33" applyFill="1" applyBorder="1" applyAlignment="1" applyProtection="1">
      <alignment horizontal="left"/>
    </xf>
    <xf numFmtId="186" fontId="3" fillId="0" borderId="0" xfId="8" applyNumberFormat="1" applyFont="1" applyBorder="1"/>
    <xf numFmtId="0" fontId="12" fillId="0" borderId="2" xfId="1" applyFont="1" applyBorder="1" applyAlignment="1">
      <alignment horizontal="center" vertical="center" wrapText="1"/>
    </xf>
    <xf numFmtId="214" fontId="14" fillId="0" borderId="0" xfId="26" applyNumberFormat="1" applyFont="1" applyFill="1" applyBorder="1" applyAlignment="1">
      <alignment horizontal="center" vertical="center"/>
    </xf>
    <xf numFmtId="3" fontId="15" fillId="0" borderId="0" xfId="26" applyNumberFormat="1" applyFont="1" applyFill="1" applyBorder="1" applyAlignment="1">
      <alignment horizontal="center" vertical="center"/>
    </xf>
    <xf numFmtId="214" fontId="15" fillId="0" borderId="3" xfId="26" applyNumberFormat="1" applyFont="1" applyFill="1" applyBorder="1" applyAlignment="1">
      <alignment horizontal="center" vertical="center"/>
    </xf>
    <xf numFmtId="3" fontId="15" fillId="0" borderId="3" xfId="26" applyNumberFormat="1" applyFont="1" applyFill="1" applyBorder="1" applyAlignment="1">
      <alignment horizontal="center" vertical="center"/>
    </xf>
    <xf numFmtId="0" fontId="20" fillId="0" borderId="0" xfId="27" applyFont="1" applyBorder="1" applyAlignment="1">
      <alignment horizontal="center"/>
    </xf>
    <xf numFmtId="0" fontId="26" fillId="0" borderId="0" xfId="1" applyFont="1"/>
    <xf numFmtId="14" fontId="26" fillId="0" borderId="0" xfId="1" applyNumberFormat="1" applyFont="1"/>
    <xf numFmtId="210" fontId="112" fillId="0" borderId="0" xfId="1" applyNumberFormat="1" applyFont="1" applyAlignment="1">
      <alignment horizontal="left"/>
    </xf>
    <xf numFmtId="0" fontId="113" fillId="0" borderId="1" xfId="1" applyFont="1" applyBorder="1"/>
    <xf numFmtId="0" fontId="11" fillId="0" borderId="25" xfId="31" applyFont="1" applyBorder="1" applyAlignment="1">
      <alignment horizontal="center"/>
    </xf>
    <xf numFmtId="0" fontId="113" fillId="0" borderId="0" xfId="1" applyFont="1"/>
    <xf numFmtId="0" fontId="11" fillId="0" borderId="0" xfId="31" applyFont="1" applyAlignment="1">
      <alignment horizontal="center" vertical="center" wrapText="1"/>
    </xf>
    <xf numFmtId="0" fontId="11" fillId="0" borderId="4" xfId="31" applyFont="1" applyBorder="1" applyAlignment="1">
      <alignment horizontal="center" vertical="center" wrapText="1"/>
    </xf>
    <xf numFmtId="0" fontId="11" fillId="2" borderId="4" xfId="31" applyFont="1" applyFill="1" applyBorder="1" applyAlignment="1">
      <alignment horizontal="center" vertical="center" wrapText="1"/>
    </xf>
    <xf numFmtId="0" fontId="113" fillId="0" borderId="0" xfId="1" applyFont="1" applyAlignment="1">
      <alignment horizontal="center"/>
    </xf>
    <xf numFmtId="0" fontId="113" fillId="0" borderId="5" xfId="1" applyFont="1" applyBorder="1"/>
    <xf numFmtId="37" fontId="113" fillId="0" borderId="5" xfId="1" quotePrefix="1" applyNumberFormat="1" applyFont="1" applyBorder="1" applyAlignment="1">
      <alignment horizontal="center" vertical="center"/>
    </xf>
    <xf numFmtId="37" fontId="113" fillId="2" borderId="5" xfId="1" quotePrefix="1" applyNumberFormat="1" applyFont="1" applyFill="1" applyBorder="1" applyAlignment="1">
      <alignment horizontal="center" vertical="center"/>
    </xf>
    <xf numFmtId="0" fontId="11" fillId="0" borderId="5" xfId="1" applyFont="1" applyBorder="1" applyAlignment="1">
      <alignment horizontal="center"/>
    </xf>
    <xf numFmtId="0" fontId="121" fillId="0" borderId="27" xfId="1" applyFont="1" applyBorder="1"/>
    <xf numFmtId="37" fontId="121" fillId="0" borderId="27" xfId="1" applyNumberFormat="1" applyFont="1" applyBorder="1"/>
    <xf numFmtId="37" fontId="121" fillId="0" borderId="0" xfId="1" applyNumberFormat="1" applyFont="1"/>
    <xf numFmtId="0" fontId="19" fillId="0" borderId="27" xfId="1" applyFont="1" applyBorder="1" applyAlignment="1">
      <alignment horizontal="center"/>
    </xf>
    <xf numFmtId="186" fontId="116" fillId="0" borderId="0" xfId="1" applyNumberFormat="1" applyFont="1" applyAlignment="1">
      <alignment vertical="center"/>
    </xf>
    <xf numFmtId="43" fontId="3" fillId="0" borderId="0" xfId="1" applyNumberFormat="1" applyFont="1"/>
    <xf numFmtId="49" fontId="14" fillId="0" borderId="0" xfId="1" applyNumberFormat="1" applyFont="1" applyAlignment="1">
      <alignment horizontal="left" vertical="center" wrapText="1"/>
    </xf>
    <xf numFmtId="0" fontId="117" fillId="0" borderId="3" xfId="1" applyFont="1" applyBorder="1" applyAlignment="1">
      <alignment vertical="center"/>
    </xf>
    <xf numFmtId="186" fontId="117" fillId="0" borderId="0" xfId="1" applyNumberFormat="1" applyFont="1" applyAlignment="1">
      <alignment vertical="center"/>
    </xf>
    <xf numFmtId="2" fontId="15" fillId="0" borderId="3" xfId="1" applyNumberFormat="1" applyFont="1" applyBorder="1" applyAlignment="1">
      <alignment horizontal="center" vertical="center"/>
    </xf>
    <xf numFmtId="0" fontId="14" fillId="0" borderId="1" xfId="1" applyFont="1" applyBorder="1" applyAlignment="1">
      <alignment horizontal="left" vertical="center" wrapText="1"/>
    </xf>
    <xf numFmtId="0" fontId="122" fillId="0" borderId="0" xfId="1" applyFont="1"/>
    <xf numFmtId="0" fontId="116" fillId="0" borderId="0" xfId="1" applyFont="1"/>
    <xf numFmtId="0" fontId="116" fillId="2" borderId="0" xfId="1" applyFont="1" applyFill="1" applyAlignment="1">
      <alignment horizontal="left" vertical="center" wrapText="1"/>
    </xf>
    <xf numFmtId="0" fontId="3" fillId="2" borderId="0" xfId="1" applyFont="1" applyFill="1"/>
    <xf numFmtId="0" fontId="116" fillId="2" borderId="0" xfId="1" applyFont="1" applyFill="1" applyAlignment="1">
      <alignment vertical="center"/>
    </xf>
    <xf numFmtId="0" fontId="116" fillId="0" borderId="0" xfId="1" applyFont="1" applyAlignment="1">
      <alignment vertical="top" wrapText="1"/>
    </xf>
    <xf numFmtId="0" fontId="116" fillId="2" borderId="0" xfId="1" applyFont="1" applyFill="1" applyAlignment="1">
      <alignment vertical="top" wrapText="1"/>
    </xf>
    <xf numFmtId="0" fontId="12" fillId="0" borderId="0" xfId="1" applyFont="1" applyAlignment="1">
      <alignment horizontal="left" wrapText="1"/>
    </xf>
    <xf numFmtId="0" fontId="12" fillId="0" borderId="0" xfId="1" applyFont="1" applyAlignment="1">
      <alignment horizontal="left" vertical="center" wrapText="1"/>
    </xf>
    <xf numFmtId="0" fontId="8" fillId="0" borderId="0" xfId="1" applyFont="1" applyAlignment="1">
      <alignment horizontal="center" vertical="center"/>
    </xf>
    <xf numFmtId="0" fontId="8" fillId="0" borderId="0" xfId="1" applyFont="1" applyAlignment="1">
      <alignment horizontal="center" vertical="center"/>
    </xf>
    <xf numFmtId="0" fontId="41" fillId="0" borderId="0" xfId="1" applyFont="1" applyAlignment="1">
      <alignment horizontal="center" vertical="center"/>
    </xf>
    <xf numFmtId="0" fontId="19" fillId="0" borderId="4" xfId="1" applyFont="1" applyBorder="1"/>
    <xf numFmtId="215" fontId="14" fillId="0" borderId="0" xfId="34" applyNumberFormat="1" applyFont="1" applyFill="1" applyBorder="1" applyAlignment="1">
      <alignment horizontal="right"/>
    </xf>
    <xf numFmtId="215" fontId="14" fillId="0" borderId="0" xfId="34" applyNumberFormat="1" applyFont="1" applyFill="1" applyBorder="1" applyAlignment="1">
      <alignment horizontal="center"/>
    </xf>
    <xf numFmtId="216" fontId="14" fillId="0" borderId="0" xfId="34" applyNumberFormat="1" applyFont="1" applyFill="1" applyBorder="1" applyAlignment="1">
      <alignment horizontal="right"/>
    </xf>
    <xf numFmtId="216" fontId="14" fillId="0" borderId="0" xfId="34" applyNumberFormat="1" applyFont="1" applyFill="1" applyBorder="1" applyAlignment="1">
      <alignment horizontal="center"/>
    </xf>
    <xf numFmtId="180" fontId="14" fillId="0" borderId="0" xfId="34" applyFont="1" applyFill="1" applyBorder="1" applyAlignment="1">
      <alignment horizontal="right"/>
    </xf>
    <xf numFmtId="43" fontId="14" fillId="0" borderId="0" xfId="34" applyNumberFormat="1" applyFont="1" applyFill="1" applyBorder="1" applyAlignment="1">
      <alignment horizontal="right"/>
    </xf>
    <xf numFmtId="186" fontId="14" fillId="0" borderId="0" xfId="34" applyNumberFormat="1" applyFont="1" applyFill="1" applyBorder="1" applyAlignment="1">
      <alignment horizontal="right"/>
    </xf>
    <xf numFmtId="215" fontId="14" fillId="0" borderId="3" xfId="34" applyNumberFormat="1" applyFont="1" applyFill="1" applyBorder="1" applyAlignment="1">
      <alignment horizontal="right"/>
    </xf>
    <xf numFmtId="0" fontId="14" fillId="0" borderId="0" xfId="30" applyFont="1" applyAlignment="1">
      <alignment vertical="center"/>
    </xf>
    <xf numFmtId="217" fontId="14" fillId="0" borderId="0" xfId="34" applyNumberFormat="1" applyFont="1" applyFill="1" applyBorder="1" applyAlignment="1">
      <alignment horizontal="right"/>
    </xf>
    <xf numFmtId="218" fontId="3" fillId="0" borderId="0" xfId="1" applyNumberFormat="1"/>
    <xf numFmtId="219" fontId="14" fillId="0" borderId="0" xfId="34" applyNumberFormat="1" applyFont="1" applyFill="1" applyBorder="1" applyAlignment="1">
      <alignment horizontal="right"/>
    </xf>
    <xf numFmtId="0" fontId="4" fillId="0" borderId="0" xfId="1" applyFont="1" applyProtection="1">
      <protection locked="0"/>
    </xf>
    <xf numFmtId="0" fontId="6" fillId="0" borderId="0" xfId="1" applyFont="1" applyAlignment="1" applyProtection="1">
      <alignment horizontal="center"/>
      <protection locked="0"/>
    </xf>
    <xf numFmtId="0" fontId="6" fillId="0" borderId="0" xfId="1" applyFont="1" applyProtection="1">
      <protection locked="0"/>
    </xf>
    <xf numFmtId="0" fontId="8" fillId="0" borderId="0" xfId="1" applyFont="1" applyAlignment="1" applyProtection="1">
      <alignment horizontal="center"/>
      <protection locked="0"/>
    </xf>
    <xf numFmtId="0" fontId="8" fillId="0" borderId="0" xfId="1" applyFont="1" applyProtection="1">
      <protection locked="0"/>
    </xf>
    <xf numFmtId="0" fontId="41" fillId="0" borderId="0" xfId="1" applyFont="1" applyAlignment="1" applyProtection="1">
      <alignment horizontal="center"/>
      <protection locked="0"/>
    </xf>
    <xf numFmtId="0" fontId="41" fillId="0" borderId="0" xfId="1" applyFont="1" applyProtection="1">
      <protection locked="0"/>
    </xf>
    <xf numFmtId="0" fontId="3" fillId="0" borderId="0" xfId="1" applyFont="1" applyProtection="1">
      <protection locked="0"/>
    </xf>
    <xf numFmtId="0" fontId="3" fillId="0" borderId="3" xfId="1" applyFont="1" applyBorder="1" applyProtection="1">
      <protection locked="0"/>
    </xf>
    <xf numFmtId="0" fontId="11" fillId="0" borderId="25" xfId="1" applyFont="1" applyBorder="1" applyAlignment="1" applyProtection="1">
      <alignment horizontal="center" vertical="center" wrapText="1"/>
      <protection locked="0"/>
    </xf>
    <xf numFmtId="186" fontId="12" fillId="0" borderId="25" xfId="1" applyNumberFormat="1" applyFont="1" applyBorder="1" applyAlignment="1" applyProtection="1">
      <alignment horizontal="center" vertical="center" wrapText="1"/>
      <protection locked="0"/>
    </xf>
    <xf numFmtId="186" fontId="11" fillId="0" borderId="2" xfId="1" applyNumberFormat="1" applyFont="1" applyBorder="1" applyAlignment="1" applyProtection="1">
      <alignment horizontal="center" vertical="center" wrapText="1"/>
      <protection locked="0"/>
    </xf>
    <xf numFmtId="186" fontId="47" fillId="0" borderId="0" xfId="1" applyNumberFormat="1" applyFont="1" applyAlignment="1">
      <alignment horizontal="right" vertical="center" wrapText="1"/>
    </xf>
    <xf numFmtId="186" fontId="94" fillId="0" borderId="0" xfId="1" applyNumberFormat="1" applyFont="1" applyAlignment="1">
      <alignment horizontal="center" vertical="center" wrapText="1"/>
    </xf>
    <xf numFmtId="220" fontId="14" fillId="0" borderId="0" xfId="2" applyNumberFormat="1" applyFont="1" applyFill="1" applyBorder="1" applyAlignment="1" applyProtection="1">
      <alignment horizontal="left" vertical="center"/>
    </xf>
    <xf numFmtId="220" fontId="14" fillId="0" borderId="0" xfId="2" applyNumberFormat="1" applyFont="1" applyFill="1" applyBorder="1" applyAlignment="1" applyProtection="1">
      <alignment horizontal="center" vertical="center"/>
    </xf>
    <xf numFmtId="220" fontId="15" fillId="0" borderId="0" xfId="2" applyNumberFormat="1" applyFont="1" applyFill="1" applyBorder="1" applyAlignment="1" applyProtection="1">
      <alignment horizontal="center" vertical="center"/>
    </xf>
    <xf numFmtId="220" fontId="15" fillId="0" borderId="3" xfId="2" applyNumberFormat="1" applyFont="1" applyFill="1" applyBorder="1" applyAlignment="1" applyProtection="1">
      <alignment horizontal="left" vertical="center"/>
    </xf>
    <xf numFmtId="220" fontId="15" fillId="0" borderId="3" xfId="2" applyNumberFormat="1" applyFont="1" applyFill="1" applyBorder="1" applyAlignment="1" applyProtection="1">
      <alignment horizontal="center" vertical="center"/>
    </xf>
    <xf numFmtId="0" fontId="19" fillId="0" borderId="0" xfId="1" applyFont="1" applyProtection="1">
      <protection locked="0"/>
    </xf>
    <xf numFmtId="0" fontId="16" fillId="0" borderId="0" xfId="1" applyFont="1" applyAlignment="1" applyProtection="1">
      <alignment horizontal="left" wrapText="1"/>
      <protection locked="0"/>
    </xf>
    <xf numFmtId="0" fontId="3" fillId="0" borderId="0" xfId="1" applyFont="1" applyAlignment="1" applyProtection="1">
      <alignment horizontal="left"/>
      <protection locked="0"/>
    </xf>
    <xf numFmtId="0" fontId="123" fillId="0" borderId="0" xfId="35" applyFont="1" applyAlignment="1">
      <alignment horizontal="centerContinuous" vertical="center"/>
    </xf>
    <xf numFmtId="0" fontId="124" fillId="0" borderId="0" xfId="35" applyFont="1" applyAlignment="1">
      <alignment vertical="center"/>
    </xf>
    <xf numFmtId="0" fontId="3" fillId="0" borderId="0" xfId="35"/>
    <xf numFmtId="0" fontId="6" fillId="0" borderId="0" xfId="35" applyFont="1" applyAlignment="1">
      <alignment horizontal="centerContinuous" vertical="center"/>
    </xf>
    <xf numFmtId="0" fontId="125" fillId="0" borderId="0" xfId="35" applyFont="1" applyAlignment="1">
      <alignment vertical="center"/>
    </xf>
    <xf numFmtId="169" fontId="8" fillId="0" borderId="0" xfId="35" applyNumberFormat="1" applyFont="1" applyAlignment="1">
      <alignment horizontal="centerContinuous" vertical="center"/>
    </xf>
    <xf numFmtId="0" fontId="23" fillId="0" borderId="0" xfId="35" applyFont="1" applyAlignment="1">
      <alignment horizontal="centerContinuous" vertical="center"/>
    </xf>
    <xf numFmtId="0" fontId="44" fillId="0" borderId="0" xfId="35" applyFont="1" applyAlignment="1">
      <alignment vertical="center"/>
    </xf>
    <xf numFmtId="0" fontId="41" fillId="0" borderId="0" xfId="35" applyFont="1" applyAlignment="1">
      <alignment horizontal="centerContinuous" vertical="center"/>
    </xf>
    <xf numFmtId="0" fontId="44" fillId="0" borderId="0" xfId="35" applyFont="1" applyAlignment="1">
      <alignment horizontal="centerContinuous" vertical="center"/>
    </xf>
    <xf numFmtId="0" fontId="3" fillId="0" borderId="0" xfId="35" applyAlignment="1">
      <alignment vertical="center"/>
    </xf>
    <xf numFmtId="0" fontId="3" fillId="0" borderId="0" xfId="35" applyAlignment="1">
      <alignment horizontal="center" vertical="center"/>
    </xf>
    <xf numFmtId="0" fontId="113" fillId="0" borderId="25" xfId="35" applyFont="1" applyBorder="1" applyAlignment="1">
      <alignment horizontal="center" vertical="center" wrapText="1"/>
    </xf>
    <xf numFmtId="0" fontId="12" fillId="0" borderId="25" xfId="35" applyFont="1" applyBorder="1" applyAlignment="1">
      <alignment horizontal="center" vertical="center" wrapText="1"/>
    </xf>
    <xf numFmtId="0" fontId="11" fillId="0" borderId="25" xfId="35" applyFont="1" applyBorder="1" applyAlignment="1">
      <alignment horizontal="center" vertical="center" wrapText="1"/>
    </xf>
    <xf numFmtId="17" fontId="12" fillId="0" borderId="25" xfId="35" applyNumberFormat="1" applyFont="1" applyBorder="1" applyAlignment="1">
      <alignment horizontal="center" vertical="center" wrapText="1"/>
    </xf>
    <xf numFmtId="0" fontId="11" fillId="0" borderId="27" xfId="35" applyFont="1" applyBorder="1" applyAlignment="1">
      <alignment horizontal="center" vertical="center" wrapText="1"/>
    </xf>
    <xf numFmtId="0" fontId="12" fillId="0" borderId="0" xfId="35" applyFont="1"/>
    <xf numFmtId="0" fontId="126" fillId="0" borderId="0" xfId="35" applyFont="1" applyAlignment="1">
      <alignment horizontal="center" vertical="center" wrapText="1"/>
    </xf>
    <xf numFmtId="0" fontId="127" fillId="0" borderId="0" xfId="35" applyFont="1" applyAlignment="1">
      <alignment horizontal="center" vertical="center" wrapText="1"/>
    </xf>
    <xf numFmtId="0" fontId="20" fillId="0" borderId="0" xfId="35" applyFont="1" applyAlignment="1">
      <alignment horizontal="center" vertical="center" wrapText="1"/>
    </xf>
    <xf numFmtId="0" fontId="15" fillId="0" borderId="0" xfId="35" applyFont="1" applyAlignment="1">
      <alignment horizontal="left" vertical="center" wrapText="1"/>
    </xf>
    <xf numFmtId="37" fontId="117" fillId="0" borderId="0" xfId="36" applyNumberFormat="1" applyFont="1" applyFill="1" applyBorder="1" applyAlignment="1">
      <alignment horizontal="center" vertical="center"/>
    </xf>
    <xf numFmtId="4" fontId="15" fillId="0" borderId="0" xfId="37" applyNumberFormat="1" applyFont="1" applyFill="1" applyBorder="1" applyAlignment="1">
      <alignment horizontal="center" vertical="center"/>
    </xf>
    <xf numFmtId="166" fontId="15" fillId="4" borderId="0" xfId="37" applyFont="1" applyFill="1" applyBorder="1" applyAlignment="1">
      <alignment horizontal="center" vertical="center"/>
    </xf>
    <xf numFmtId="0" fontId="19" fillId="0" borderId="0" xfId="35" applyFont="1"/>
    <xf numFmtId="37" fontId="19" fillId="0" borderId="0" xfId="35" applyNumberFormat="1" applyFont="1"/>
    <xf numFmtId="0" fontId="14" fillId="0" borderId="0" xfId="35" applyFont="1" applyAlignment="1">
      <alignment horizontal="left" vertical="center"/>
    </xf>
    <xf numFmtId="37" fontId="116" fillId="0" borderId="0" xfId="36" applyNumberFormat="1" applyFont="1" applyFill="1" applyBorder="1" applyAlignment="1">
      <alignment horizontal="center" vertical="center"/>
    </xf>
    <xf numFmtId="166" fontId="14" fillId="0" borderId="0" xfId="37" applyFont="1" applyBorder="1" applyAlignment="1">
      <alignment horizontal="center" vertical="center"/>
    </xf>
    <xf numFmtId="166" fontId="14" fillId="4" borderId="0" xfId="37" applyFont="1" applyFill="1" applyBorder="1" applyAlignment="1">
      <alignment horizontal="center" vertical="center"/>
    </xf>
    <xf numFmtId="0" fontId="15" fillId="0" borderId="0" xfId="35" applyFont="1" applyAlignment="1">
      <alignment horizontal="left" vertical="center"/>
    </xf>
    <xf numFmtId="166" fontId="15" fillId="0" borderId="0" xfId="37" applyFont="1" applyBorder="1" applyAlignment="1">
      <alignment horizontal="center" vertical="center"/>
    </xf>
    <xf numFmtId="0" fontId="20" fillId="0" borderId="0" xfId="35" applyFont="1"/>
    <xf numFmtId="0" fontId="20" fillId="0" borderId="0" xfId="35" applyFont="1" applyAlignment="1">
      <alignment horizontal="left" vertical="center"/>
    </xf>
    <xf numFmtId="166" fontId="20" fillId="0" borderId="0" xfId="37" applyFont="1" applyBorder="1" applyAlignment="1">
      <alignment horizontal="center" vertical="center"/>
    </xf>
    <xf numFmtId="0" fontId="128" fillId="0" borderId="3" xfId="35" applyFont="1" applyBorder="1" applyAlignment="1">
      <alignment horizontal="left" vertical="center"/>
    </xf>
    <xf numFmtId="166" fontId="128" fillId="0" borderId="3" xfId="37" applyFont="1" applyFill="1" applyBorder="1" applyAlignment="1">
      <alignment horizontal="center" vertical="center"/>
    </xf>
    <xf numFmtId="166" fontId="128" fillId="0" borderId="0" xfId="37" applyFont="1" applyFill="1" applyBorder="1" applyAlignment="1">
      <alignment horizontal="center" vertical="center"/>
    </xf>
    <xf numFmtId="0" fontId="31" fillId="0" borderId="0" xfId="35" applyFont="1" applyAlignment="1">
      <alignment horizontal="center" vertical="center"/>
    </xf>
    <xf numFmtId="166" fontId="31" fillId="0" borderId="0" xfId="37" applyFont="1" applyBorder="1" applyAlignment="1">
      <alignment horizontal="center" vertical="center"/>
    </xf>
    <xf numFmtId="0" fontId="16" fillId="0" borderId="0" xfId="35" applyFont="1" applyAlignment="1">
      <alignment vertical="center"/>
    </xf>
    <xf numFmtId="221" fontId="16" fillId="0" borderId="0" xfId="35" applyNumberFormat="1" applyFont="1" applyAlignment="1">
      <alignment vertical="center"/>
    </xf>
    <xf numFmtId="0" fontId="16" fillId="0" borderId="0" xfId="35" applyFont="1" applyAlignment="1">
      <alignment horizontal="left" vertical="center" wrapText="1"/>
    </xf>
    <xf numFmtId="0" fontId="129" fillId="0" borderId="0" xfId="13" applyFont="1" applyAlignment="1">
      <alignment horizontal="centerContinuous" vertical="center"/>
    </xf>
    <xf numFmtId="0" fontId="84" fillId="0" borderId="0" xfId="13" applyFont="1" applyAlignment="1">
      <alignment horizontal="centerContinuous" vertical="center"/>
    </xf>
    <xf numFmtId="0" fontId="130" fillId="0" borderId="0" xfId="13" applyFont="1"/>
    <xf numFmtId="0" fontId="6" fillId="0" borderId="0" xfId="13" applyFont="1" applyAlignment="1">
      <alignment horizontal="centerContinuous" vertical="center"/>
    </xf>
    <xf numFmtId="0" fontId="84" fillId="0" borderId="0" xfId="13" applyFont="1" applyAlignment="1">
      <alignment horizontal="left" vertical="center"/>
    </xf>
    <xf numFmtId="0" fontId="131" fillId="0" borderId="0" xfId="13" applyFont="1"/>
    <xf numFmtId="164" fontId="8" fillId="0" borderId="0" xfId="13" applyNumberFormat="1" applyFont="1" applyAlignment="1">
      <alignment horizontal="center"/>
    </xf>
    <xf numFmtId="0" fontId="132" fillId="0" borderId="0" xfId="13" applyFont="1"/>
    <xf numFmtId="0" fontId="77" fillId="0" borderId="0" xfId="13"/>
    <xf numFmtId="0" fontId="133" fillId="0" borderId="0" xfId="13" applyFont="1"/>
    <xf numFmtId="0" fontId="41" fillId="0" borderId="0" xfId="13" applyFont="1" applyAlignment="1">
      <alignment horizontal="centerContinuous" vertical="center"/>
    </xf>
    <xf numFmtId="0" fontId="41" fillId="0" borderId="0" xfId="13" applyFont="1" applyAlignment="1">
      <alignment horizontal="center" vertical="center"/>
    </xf>
    <xf numFmtId="0" fontId="21" fillId="0" borderId="0" xfId="13" applyFont="1" applyAlignment="1">
      <alignment horizontal="centerContinuous" vertical="center"/>
    </xf>
    <xf numFmtId="0" fontId="9" fillId="0" borderId="0" xfId="13" applyFont="1" applyAlignment="1">
      <alignment horizontal="centerContinuous" vertical="center"/>
    </xf>
    <xf numFmtId="0" fontId="11" fillId="0" borderId="38" xfId="13" applyFont="1" applyBorder="1" applyAlignment="1">
      <alignment horizontal="center" vertical="center"/>
    </xf>
    <xf numFmtId="0" fontId="11" fillId="0" borderId="32" xfId="13" applyFont="1" applyBorder="1" applyAlignment="1">
      <alignment horizontal="center" vertical="center"/>
    </xf>
    <xf numFmtId="0" fontId="11" fillId="0" borderId="39" xfId="13" applyFont="1" applyBorder="1" applyAlignment="1">
      <alignment horizontal="center" vertical="center"/>
    </xf>
    <xf numFmtId="0" fontId="11" fillId="0" borderId="4" xfId="13" applyFont="1" applyBorder="1" applyAlignment="1">
      <alignment horizontal="center" vertical="center"/>
    </xf>
    <xf numFmtId="0" fontId="11" fillId="0" borderId="40" xfId="13" applyFont="1" applyBorder="1" applyAlignment="1">
      <alignment horizontal="center" vertical="center"/>
    </xf>
    <xf numFmtId="186" fontId="3" fillId="0" borderId="15" xfId="1" applyNumberFormat="1" applyBorder="1"/>
    <xf numFmtId="186" fontId="3" fillId="0" borderId="16" xfId="1" applyNumberFormat="1" applyBorder="1"/>
    <xf numFmtId="186" fontId="3" fillId="0" borderId="17" xfId="1" applyNumberFormat="1" applyBorder="1"/>
    <xf numFmtId="0" fontId="3" fillId="0" borderId="41" xfId="1" applyBorder="1"/>
    <xf numFmtId="0" fontId="3" fillId="0" borderId="19" xfId="1" applyBorder="1"/>
    <xf numFmtId="186" fontId="3" fillId="0" borderId="19" xfId="1" applyNumberFormat="1" applyBorder="1"/>
    <xf numFmtId="186" fontId="3" fillId="0" borderId="20" xfId="1" applyNumberFormat="1" applyBorder="1"/>
    <xf numFmtId="0" fontId="13" fillId="0" borderId="0" xfId="13" applyFont="1"/>
    <xf numFmtId="0" fontId="3" fillId="0" borderId="21" xfId="1" applyBorder="1" applyAlignment="1">
      <alignment horizontal="left"/>
    </xf>
    <xf numFmtId="0" fontId="3" fillId="0" borderId="23" xfId="1" applyBorder="1" applyAlignment="1">
      <alignment horizontal="left"/>
    </xf>
    <xf numFmtId="0" fontId="3" fillId="0" borderId="24" xfId="1" applyBorder="1" applyAlignment="1">
      <alignment horizontal="left"/>
    </xf>
    <xf numFmtId="186" fontId="3" fillId="0" borderId="21" xfId="1" applyNumberFormat="1" applyBorder="1"/>
    <xf numFmtId="186" fontId="3" fillId="0" borderId="23" xfId="1" applyNumberFormat="1" applyBorder="1"/>
    <xf numFmtId="186" fontId="3" fillId="0" borderId="24" xfId="1" applyNumberFormat="1" applyBorder="1"/>
    <xf numFmtId="0" fontId="14" fillId="0" borderId="0" xfId="13" applyFont="1"/>
    <xf numFmtId="0" fontId="75" fillId="0" borderId="0" xfId="1" applyFont="1" applyAlignment="1">
      <alignment horizontal="center" vertical="center" wrapText="1"/>
    </xf>
    <xf numFmtId="0" fontId="134" fillId="0" borderId="0" xfId="1" applyFont="1"/>
    <xf numFmtId="0" fontId="135" fillId="0" borderId="0" xfId="1" applyFont="1" applyAlignment="1">
      <alignment horizontal="centerContinuous" vertical="center"/>
    </xf>
    <xf numFmtId="0" fontId="135" fillId="0" borderId="0" xfId="1" applyFont="1"/>
    <xf numFmtId="0" fontId="136" fillId="0" borderId="0" xfId="1" applyFont="1" applyAlignment="1">
      <alignment horizontal="center"/>
    </xf>
    <xf numFmtId="0" fontId="11" fillId="0" borderId="1" xfId="1" applyFont="1" applyBorder="1" applyAlignment="1">
      <alignment horizontal="center"/>
    </xf>
    <xf numFmtId="0" fontId="11" fillId="0" borderId="1" xfId="1" applyFont="1" applyBorder="1" applyAlignment="1">
      <alignment horizontal="center" vertical="center" wrapText="1"/>
    </xf>
    <xf numFmtId="0" fontId="11" fillId="0" borderId="0" xfId="1" applyFont="1" applyAlignment="1">
      <alignment horizontal="center"/>
    </xf>
    <xf numFmtId="0" fontId="11" fillId="0" borderId="0" xfId="1" applyFont="1" applyAlignment="1">
      <alignment horizontal="center" vertical="center" wrapText="1"/>
    </xf>
    <xf numFmtId="0" fontId="12" fillId="0" borderId="30" xfId="1" applyFont="1" applyBorder="1" applyAlignment="1">
      <alignment horizontal="centerContinuous" vertical="center" wrapText="1"/>
    </xf>
    <xf numFmtId="0" fontId="10" fillId="0" borderId="0" xfId="1" applyFont="1" applyAlignment="1">
      <alignment horizontal="center" vertical="center"/>
    </xf>
    <xf numFmtId="0" fontId="44" fillId="0" borderId="0" xfId="1" applyFont="1" applyAlignment="1">
      <alignment horizontal="center" vertical="top"/>
    </xf>
    <xf numFmtId="0" fontId="12" fillId="0" borderId="4" xfId="1" applyFont="1" applyBorder="1" applyAlignment="1">
      <alignment horizontal="center" vertical="center"/>
    </xf>
    <xf numFmtId="0" fontId="12" fillId="0" borderId="4" xfId="1" applyFont="1" applyBorder="1" applyAlignment="1">
      <alignment horizontal="center" vertical="center"/>
    </xf>
    <xf numFmtId="0" fontId="44" fillId="0" borderId="2" xfId="1" applyFont="1" applyBorder="1" applyAlignment="1">
      <alignment horizontal="center" vertical="top"/>
    </xf>
    <xf numFmtId="0" fontId="12" fillId="0" borderId="2" xfId="1" applyFont="1" applyBorder="1" applyAlignment="1">
      <alignment horizontal="center" vertical="center"/>
    </xf>
    <xf numFmtId="0" fontId="137" fillId="0" borderId="0" xfId="1" applyFont="1" applyAlignment="1">
      <alignment horizontal="center" vertical="top"/>
    </xf>
    <xf numFmtId="0" fontId="138" fillId="0" borderId="0" xfId="1" applyFont="1" applyAlignment="1">
      <alignment horizontal="center" vertical="center"/>
    </xf>
    <xf numFmtId="0" fontId="139" fillId="0" borderId="0" xfId="1" applyFont="1" applyAlignment="1">
      <alignment vertical="center"/>
    </xf>
    <xf numFmtId="0" fontId="69" fillId="0" borderId="0" xfId="1" applyFont="1" applyAlignment="1">
      <alignment horizontal="center" vertical="center"/>
    </xf>
    <xf numFmtId="0" fontId="69" fillId="0" borderId="0" xfId="1" applyFont="1" applyAlignment="1">
      <alignment vertical="center"/>
    </xf>
    <xf numFmtId="186" fontId="140" fillId="0" borderId="0" xfId="38" applyNumberFormat="1" applyFont="1" applyFill="1" applyBorder="1" applyAlignment="1" applyProtection="1">
      <alignment vertical="center"/>
    </xf>
    <xf numFmtId="0" fontId="141" fillId="0" borderId="0" xfId="39" applyFont="1" applyFill="1" applyBorder="1" applyAlignment="1" applyProtection="1">
      <alignment vertical="center"/>
    </xf>
    <xf numFmtId="0" fontId="142" fillId="0" borderId="0" xfId="39" applyFont="1" applyFill="1" applyBorder="1" applyAlignment="1" applyProtection="1">
      <alignment vertical="center"/>
    </xf>
    <xf numFmtId="0" fontId="15" fillId="0" borderId="0" xfId="1" applyFont="1" applyAlignment="1">
      <alignment horizontal="left" vertical="center"/>
    </xf>
    <xf numFmtId="0" fontId="143" fillId="0" borderId="0" xfId="1" applyFont="1" applyAlignment="1">
      <alignment vertical="center"/>
    </xf>
    <xf numFmtId="3" fontId="15" fillId="0" borderId="0" xfId="39" applyNumberFormat="1" applyFont="1" applyFill="1" applyBorder="1" applyAlignment="1" applyProtection="1">
      <alignment vertical="center"/>
    </xf>
    <xf numFmtId="0" fontId="14" fillId="0" borderId="0" xfId="1" applyFont="1" applyAlignment="1">
      <alignment horizontal="right" vertical="center"/>
    </xf>
    <xf numFmtId="3" fontId="14" fillId="0" borderId="0" xfId="1" applyNumberFormat="1" applyFont="1" applyAlignment="1">
      <alignment horizontal="right" vertical="center"/>
    </xf>
    <xf numFmtId="3" fontId="14" fillId="0" borderId="0" xfId="39" applyNumberFormat="1" applyFont="1" applyFill="1" applyBorder="1" applyAlignment="1" applyProtection="1">
      <alignment vertical="center"/>
    </xf>
    <xf numFmtId="3" fontId="143" fillId="0" borderId="0" xfId="1" applyNumberFormat="1" applyFont="1" applyAlignment="1">
      <alignment vertical="center"/>
    </xf>
    <xf numFmtId="0" fontId="14" fillId="0" borderId="0" xfId="1" applyFont="1" applyAlignment="1">
      <alignment horizontal="left"/>
    </xf>
    <xf numFmtId="0" fontId="14" fillId="0" borderId="1" xfId="1" applyFont="1" applyBorder="1" applyAlignment="1">
      <alignment horizontal="left"/>
    </xf>
    <xf numFmtId="0" fontId="14" fillId="0" borderId="1" xfId="1" applyFont="1" applyBorder="1"/>
    <xf numFmtId="0" fontId="69" fillId="0" borderId="0" xfId="1" applyFont="1" applyAlignment="1">
      <alignment horizontal="right"/>
    </xf>
    <xf numFmtId="0" fontId="69" fillId="0" borderId="0" xfId="1" applyFont="1"/>
    <xf numFmtId="3" fontId="69" fillId="0" borderId="0" xfId="39" applyNumberFormat="1" applyFont="1" applyFill="1" applyBorder="1" applyAlignment="1" applyProtection="1">
      <alignment vertical="center"/>
    </xf>
    <xf numFmtId="0" fontId="75" fillId="0" borderId="0" xfId="1" applyFont="1" applyAlignment="1">
      <alignment horizontal="center" wrapText="1"/>
    </xf>
    <xf numFmtId="0" fontId="24" fillId="0" borderId="0" xfId="1" applyFont="1" applyAlignment="1">
      <alignment horizontal="centerContinuous" vertical="center"/>
    </xf>
    <xf numFmtId="0" fontId="68" fillId="0" borderId="0" xfId="1" applyFont="1" applyAlignment="1">
      <alignment horizontal="centerContinuous" vertical="center"/>
    </xf>
    <xf numFmtId="0" fontId="11" fillId="0" borderId="1" xfId="1" applyFont="1" applyBorder="1" applyAlignment="1">
      <alignment horizontal="center"/>
    </xf>
    <xf numFmtId="0" fontId="113" fillId="0" borderId="1" xfId="1" applyFont="1" applyBorder="1" applyAlignment="1">
      <alignment horizontal="center" vertical="center" wrapText="1"/>
    </xf>
    <xf numFmtId="0" fontId="113" fillId="0" borderId="1" xfId="1" applyFont="1" applyBorder="1" applyAlignment="1">
      <alignment horizontal="center" vertical="center" wrapText="1"/>
    </xf>
    <xf numFmtId="0" fontId="113" fillId="0" borderId="1" xfId="1" applyFont="1" applyBorder="1" applyAlignment="1">
      <alignment horizontal="center" vertical="center"/>
    </xf>
    <xf numFmtId="0" fontId="113" fillId="0" borderId="1" xfId="1" applyFont="1" applyBorder="1" applyAlignment="1">
      <alignment horizontal="center" vertical="center"/>
    </xf>
    <xf numFmtId="0" fontId="113" fillId="0" borderId="0" xfId="1" applyFont="1" applyAlignment="1">
      <alignment horizontal="center" vertical="center" wrapText="1"/>
    </xf>
    <xf numFmtId="0" fontId="113" fillId="0" borderId="0" xfId="1" applyFont="1" applyAlignment="1">
      <alignment horizontal="center" vertical="center" wrapText="1"/>
    </xf>
    <xf numFmtId="0" fontId="113" fillId="0" borderId="0" xfId="1" applyFont="1" applyAlignment="1">
      <alignment horizontal="center" vertical="center"/>
    </xf>
    <xf numFmtId="0" fontId="113" fillId="0" borderId="0" xfId="1" applyFont="1" applyAlignment="1">
      <alignment horizontal="center" vertical="center"/>
    </xf>
    <xf numFmtId="0" fontId="11" fillId="0" borderId="2" xfId="1" applyFont="1" applyBorder="1" applyAlignment="1">
      <alignment horizontal="left"/>
    </xf>
    <xf numFmtId="0" fontId="115" fillId="0" borderId="30" xfId="1" applyFont="1" applyBorder="1" applyAlignment="1">
      <alignment horizontal="center"/>
    </xf>
    <xf numFmtId="0" fontId="115" fillId="0" borderId="2" xfId="1" applyFont="1" applyBorder="1" applyAlignment="1">
      <alignment horizontal="center"/>
    </xf>
    <xf numFmtId="0" fontId="113" fillId="0" borderId="30" xfId="1" applyFont="1" applyBorder="1" applyAlignment="1">
      <alignment horizontal="center"/>
    </xf>
    <xf numFmtId="0" fontId="144" fillId="0" borderId="0" xfId="1" applyFont="1"/>
    <xf numFmtId="0" fontId="145" fillId="0" borderId="0" xfId="1" applyFont="1"/>
    <xf numFmtId="0" fontId="146" fillId="0" borderId="0" xfId="1" applyFont="1"/>
    <xf numFmtId="222" fontId="116" fillId="0" borderId="0" xfId="1" applyNumberFormat="1" applyFont="1" applyAlignment="1">
      <alignment horizontal="right"/>
    </xf>
    <xf numFmtId="222" fontId="117" fillId="0" borderId="0" xfId="1" applyNumberFormat="1" applyFont="1" applyAlignment="1">
      <alignment horizontal="right"/>
    </xf>
    <xf numFmtId="186" fontId="19" fillId="0" borderId="0" xfId="38" applyNumberFormat="1" applyFont="1" applyFill="1"/>
    <xf numFmtId="222" fontId="117" fillId="0" borderId="3" xfId="1" applyNumberFormat="1" applyFont="1" applyBorder="1" applyAlignment="1">
      <alignment horizontal="right"/>
    </xf>
    <xf numFmtId="186" fontId="147" fillId="0" borderId="0" xfId="38" applyNumberFormat="1" applyFont="1" applyFill="1"/>
    <xf numFmtId="222" fontId="19" fillId="0" borderId="0" xfId="1" applyNumberFormat="1" applyFont="1"/>
    <xf numFmtId="186" fontId="27" fillId="0" borderId="0" xfId="38" applyNumberFormat="1" applyFont="1" applyFill="1"/>
    <xf numFmtId="186" fontId="107" fillId="0" borderId="0" xfId="38" applyNumberFormat="1" applyFont="1" applyFill="1"/>
    <xf numFmtId="0" fontId="148" fillId="0" borderId="0" xfId="40" applyFont="1" applyAlignment="1">
      <alignment horizontal="centerContinuous" vertical="top" wrapText="1"/>
    </xf>
    <xf numFmtId="0" fontId="149" fillId="0" borderId="0" xfId="40" applyFont="1" applyAlignment="1">
      <alignment horizontal="centerContinuous"/>
    </xf>
    <xf numFmtId="0" fontId="149" fillId="0" borderId="0" xfId="40" applyFont="1"/>
    <xf numFmtId="0" fontId="6" fillId="0" borderId="0" xfId="40" applyFont="1" applyAlignment="1">
      <alignment horizontal="center" vertical="center" wrapText="1"/>
    </xf>
    <xf numFmtId="0" fontId="6" fillId="0" borderId="0" xfId="40" applyFont="1"/>
    <xf numFmtId="169" fontId="8" fillId="0" borderId="0" xfId="40" applyNumberFormat="1" applyFont="1" applyAlignment="1">
      <alignment horizontal="centerContinuous" vertical="center" wrapText="1"/>
    </xf>
    <xf numFmtId="14" fontId="85" fillId="0" borderId="0" xfId="40" applyNumberFormat="1" applyFont="1" applyAlignment="1">
      <alignment horizontal="centerContinuous" vertical="top" wrapText="1"/>
    </xf>
    <xf numFmtId="0" fontId="85" fillId="0" borderId="0" xfId="40" applyFont="1" applyAlignment="1">
      <alignment horizontal="centerContinuous" vertical="top" wrapText="1"/>
    </xf>
    <xf numFmtId="184" fontId="148" fillId="0" borderId="0" xfId="40" applyNumberFormat="1" applyFont="1" applyAlignment="1">
      <alignment horizontal="center"/>
    </xf>
    <xf numFmtId="0" fontId="149" fillId="0" borderId="0" xfId="40" applyFont="1" applyAlignment="1">
      <alignment horizontal="center"/>
    </xf>
    <xf numFmtId="0" fontId="3" fillId="0" borderId="0" xfId="40"/>
    <xf numFmtId="0" fontId="3" fillId="0" borderId="3" xfId="40" applyBorder="1"/>
    <xf numFmtId="0" fontId="11" fillId="0" borderId="1" xfId="40" applyFont="1" applyBorder="1" applyAlignment="1">
      <alignment horizontal="center" vertical="center" wrapText="1"/>
    </xf>
    <xf numFmtId="0" fontId="11" fillId="0" borderId="26" xfId="40" applyFont="1" applyBorder="1" applyAlignment="1">
      <alignment horizontal="centerContinuous" vertical="center"/>
    </xf>
    <xf numFmtId="0" fontId="12" fillId="0" borderId="0" xfId="40" applyFont="1"/>
    <xf numFmtId="0" fontId="11" fillId="0" borderId="0" xfId="40" applyFont="1" applyAlignment="1">
      <alignment horizontal="center" vertical="center" wrapText="1"/>
    </xf>
    <xf numFmtId="0" fontId="12" fillId="0" borderId="27" xfId="40" applyFont="1" applyBorder="1" applyAlignment="1">
      <alignment horizontal="center" vertical="center" wrapText="1"/>
    </xf>
    <xf numFmtId="0" fontId="11" fillId="0" borderId="2" xfId="40" applyFont="1" applyBorder="1" applyAlignment="1">
      <alignment horizontal="center" vertical="center" wrapText="1"/>
    </xf>
    <xf numFmtId="0" fontId="12" fillId="0" borderId="5" xfId="40" applyFont="1" applyBorder="1" applyAlignment="1">
      <alignment horizontal="center" vertical="center" wrapText="1"/>
    </xf>
    <xf numFmtId="0" fontId="11" fillId="0" borderId="5" xfId="40" applyFont="1" applyBorder="1" applyAlignment="1">
      <alignment horizontal="center" vertical="center" wrapText="1"/>
    </xf>
    <xf numFmtId="0" fontId="150" fillId="0" borderId="0" xfId="40" applyFont="1" applyAlignment="1">
      <alignment horizontal="center" vertical="center" wrapText="1"/>
    </xf>
    <xf numFmtId="0" fontId="14" fillId="0" borderId="0" xfId="40" applyFont="1" applyAlignment="1">
      <alignment horizontal="center" vertical="center"/>
    </xf>
    <xf numFmtId="0" fontId="14" fillId="0" borderId="0" xfId="41" applyFont="1" applyAlignment="1" applyProtection="1">
      <alignment horizontal="left" vertical="center" wrapText="1"/>
      <protection locked="0"/>
    </xf>
    <xf numFmtId="2" fontId="14" fillId="0" borderId="0" xfId="42" applyNumberFormat="1" applyFont="1" applyFill="1" applyBorder="1" applyAlignment="1">
      <alignment horizontal="center" vertical="center"/>
    </xf>
    <xf numFmtId="2" fontId="15" fillId="0" borderId="0" xfId="42" applyNumberFormat="1" applyFont="1" applyFill="1" applyBorder="1" applyAlignment="1">
      <alignment horizontal="center" vertical="center"/>
    </xf>
    <xf numFmtId="0" fontId="151" fillId="0" borderId="0" xfId="40" applyFont="1" applyAlignment="1">
      <alignment vertical="center"/>
    </xf>
    <xf numFmtId="0" fontId="152" fillId="0" borderId="0" xfId="40" applyFont="1" applyAlignment="1">
      <alignment vertical="center"/>
    </xf>
    <xf numFmtId="2" fontId="15" fillId="0" borderId="3" xfId="42" applyNumberFormat="1" applyFont="1" applyFill="1" applyBorder="1" applyAlignment="1">
      <alignment horizontal="center" vertical="center"/>
    </xf>
    <xf numFmtId="0" fontId="20" fillId="0" borderId="0" xfId="40" applyFont="1"/>
    <xf numFmtId="166" fontId="20" fillId="0" borderId="0" xfId="43" applyFont="1" applyBorder="1" applyAlignment="1">
      <alignment horizontal="center"/>
    </xf>
    <xf numFmtId="0" fontId="19" fillId="0" borderId="0" xfId="40" applyFont="1"/>
    <xf numFmtId="0" fontId="14" fillId="0" borderId="0" xfId="40" applyFont="1" applyAlignment="1">
      <alignment horizontal="left" wrapText="1"/>
    </xf>
    <xf numFmtId="0" fontId="19" fillId="0" borderId="0" xfId="40" applyFont="1" applyAlignment="1">
      <alignment horizontal="left"/>
    </xf>
    <xf numFmtId="0" fontId="3" fillId="0" borderId="0" xfId="40" applyAlignment="1">
      <alignment horizontal="left"/>
    </xf>
    <xf numFmtId="0" fontId="14" fillId="0" borderId="0" xfId="40" applyFont="1"/>
    <xf numFmtId="43" fontId="14" fillId="0" borderId="0" xfId="44" applyFont="1" applyFill="1" applyBorder="1" applyAlignment="1">
      <alignment vertical="center"/>
    </xf>
    <xf numFmtId="2" fontId="3" fillId="0" borderId="0" xfId="40" applyNumberFormat="1"/>
    <xf numFmtId="0" fontId="59" fillId="0" borderId="0" xfId="1" applyFont="1"/>
    <xf numFmtId="0" fontId="149" fillId="0" borderId="0" xfId="1" applyFont="1" applyAlignment="1">
      <alignment horizontal="centerContinuous"/>
    </xf>
    <xf numFmtId="0" fontId="153" fillId="0" borderId="0" xfId="1" applyFont="1" applyAlignment="1">
      <alignment horizontal="centerContinuous"/>
    </xf>
    <xf numFmtId="0" fontId="3" fillId="0" borderId="0" xfId="1" applyFont="1" applyAlignment="1">
      <alignment horizontal="center"/>
    </xf>
    <xf numFmtId="0" fontId="113" fillId="0" borderId="2" xfId="1" applyFont="1" applyBorder="1" applyAlignment="1">
      <alignment horizontal="center"/>
    </xf>
    <xf numFmtId="0" fontId="11" fillId="0" borderId="0" xfId="31" applyFont="1" applyAlignment="1">
      <alignment horizontal="center" wrapText="1"/>
    </xf>
    <xf numFmtId="9" fontId="11" fillId="0" borderId="0" xfId="31" applyNumberFormat="1" applyFont="1" applyAlignment="1">
      <alignment horizontal="center" vertical="center" wrapText="1"/>
    </xf>
    <xf numFmtId="0" fontId="113" fillId="0" borderId="2" xfId="1" applyFont="1" applyBorder="1" applyAlignment="1">
      <alignment horizontal="center" vertical="center"/>
    </xf>
    <xf numFmtId="0" fontId="113" fillId="0" borderId="3" xfId="1" applyFont="1" applyBorder="1"/>
    <xf numFmtId="9" fontId="11" fillId="0" borderId="42" xfId="31" applyNumberFormat="1" applyFont="1" applyBorder="1" applyAlignment="1">
      <alignment horizontal="center" vertical="center"/>
    </xf>
    <xf numFmtId="9" fontId="11" fillId="0" borderId="3" xfId="31" applyNumberFormat="1" applyFont="1" applyBorder="1" applyAlignment="1">
      <alignment horizontal="center" vertical="center" wrapText="1"/>
    </xf>
    <xf numFmtId="0" fontId="11" fillId="0" borderId="3" xfId="31" applyFont="1" applyBorder="1" applyAlignment="1">
      <alignment horizontal="center" wrapText="1"/>
    </xf>
    <xf numFmtId="0" fontId="113" fillId="0" borderId="3" xfId="1" applyFont="1" applyBorder="1" applyAlignment="1">
      <alignment horizontal="center" vertical="center" wrapText="1"/>
    </xf>
    <xf numFmtId="37" fontId="116" fillId="0" borderId="0" xfId="1" applyNumberFormat="1" applyFont="1"/>
    <xf numFmtId="41" fontId="116" fillId="0" borderId="0" xfId="1" applyNumberFormat="1" applyFont="1" applyAlignment="1">
      <alignment vertical="center"/>
    </xf>
    <xf numFmtId="41" fontId="117" fillId="0" borderId="0" xfId="1" applyNumberFormat="1" applyFont="1" applyAlignment="1">
      <alignment vertical="center"/>
    </xf>
    <xf numFmtId="41" fontId="3" fillId="0" borderId="0" xfId="1" applyNumberFormat="1" applyFont="1"/>
    <xf numFmtId="41" fontId="117" fillId="0" borderId="3" xfId="1" applyNumberFormat="1" applyFont="1" applyBorder="1" applyAlignment="1">
      <alignment vertical="center"/>
    </xf>
    <xf numFmtId="223" fontId="117" fillId="0" borderId="0" xfId="1" applyNumberFormat="1" applyFont="1"/>
    <xf numFmtId="0" fontId="57" fillId="0" borderId="0" xfId="1" applyFont="1"/>
    <xf numFmtId="224" fontId="19" fillId="0" borderId="3" xfId="1" applyNumberFormat="1" applyFont="1" applyBorder="1"/>
    <xf numFmtId="0" fontId="11" fillId="0" borderId="2" xfId="1" quotePrefix="1" applyFont="1" applyBorder="1" applyAlignment="1">
      <alignment horizontal="center"/>
    </xf>
    <xf numFmtId="224" fontId="14" fillId="0" borderId="0" xfId="23" applyNumberFormat="1" applyFont="1" applyBorder="1" applyAlignment="1">
      <alignment horizontal="right" vertical="center"/>
    </xf>
    <xf numFmtId="224" fontId="15" fillId="0" borderId="0" xfId="23" applyNumberFormat="1" applyFont="1" applyBorder="1" applyAlignment="1">
      <alignment horizontal="right" vertical="center"/>
    </xf>
    <xf numFmtId="0" fontId="19" fillId="0" borderId="3" xfId="1" applyFont="1" applyBorder="1"/>
    <xf numFmtId="0" fontId="155" fillId="0" borderId="0" xfId="1" applyFont="1" applyAlignment="1">
      <alignment vertical="center"/>
    </xf>
    <xf numFmtId="0" fontId="60" fillId="0" borderId="0" xfId="1" applyFont="1" applyAlignment="1">
      <alignment vertical="center"/>
    </xf>
    <xf numFmtId="2" fontId="12" fillId="0" borderId="1" xfId="1" applyNumberFormat="1" applyFont="1" applyBorder="1" applyAlignment="1">
      <alignment horizontal="center" vertical="center" wrapText="1"/>
    </xf>
    <xf numFmtId="2" fontId="11" fillId="0" borderId="1" xfId="1" applyNumberFormat="1" applyFont="1" applyBorder="1" applyAlignment="1">
      <alignment horizontal="center" vertical="center" wrapText="1"/>
    </xf>
    <xf numFmtId="2" fontId="12" fillId="0" borderId="2" xfId="1" applyNumberFormat="1" applyFont="1" applyBorder="1" applyAlignment="1">
      <alignment horizontal="center" vertical="center" wrapText="1"/>
    </xf>
    <xf numFmtId="0" fontId="12" fillId="0" borderId="2" xfId="1" applyFont="1" applyBorder="1" applyAlignment="1">
      <alignment horizontal="center"/>
    </xf>
    <xf numFmtId="0" fontId="35" fillId="0" borderId="0" xfId="1" applyFont="1" applyAlignment="1">
      <alignment horizontal="center" vertical="center" wrapText="1"/>
    </xf>
    <xf numFmtId="2" fontId="34" fillId="0" borderId="0" xfId="1" applyNumberFormat="1" applyFont="1" applyAlignment="1">
      <alignment horizontal="center" vertical="center" wrapText="1"/>
    </xf>
    <xf numFmtId="2" fontId="38" fillId="0" borderId="0" xfId="1" applyNumberFormat="1" applyFont="1" applyAlignment="1">
      <alignment horizontal="center" vertical="center" wrapText="1"/>
    </xf>
    <xf numFmtId="2" fontId="14" fillId="0" borderId="0" xfId="1" applyNumberFormat="1" applyFont="1" applyAlignment="1">
      <alignment horizontal="center" vertical="center" wrapText="1"/>
    </xf>
    <xf numFmtId="186" fontId="14" fillId="0" borderId="0" xfId="38" applyNumberFormat="1" applyFont="1" applyFill="1" applyBorder="1" applyAlignment="1">
      <alignment vertical="center"/>
    </xf>
    <xf numFmtId="218" fontId="14" fillId="0" borderId="0" xfId="1" applyNumberFormat="1" applyFont="1" applyAlignment="1">
      <alignment vertical="center"/>
    </xf>
    <xf numFmtId="225" fontId="14" fillId="0" borderId="0" xfId="42" applyNumberFormat="1" applyFont="1" applyFill="1" applyBorder="1" applyAlignment="1">
      <alignment vertical="center"/>
    </xf>
    <xf numFmtId="2" fontId="15" fillId="0" borderId="3" xfId="1" applyNumberFormat="1" applyFont="1" applyBorder="1" applyAlignment="1">
      <alignment horizontal="center" vertical="center" wrapText="1"/>
    </xf>
    <xf numFmtId="186" fontId="15" fillId="0" borderId="0" xfId="38" applyNumberFormat="1" applyFont="1" applyFill="1" applyBorder="1" applyAlignment="1">
      <alignment vertical="center"/>
    </xf>
    <xf numFmtId="170" fontId="15" fillId="0" borderId="0" xfId="1" applyNumberFormat="1" applyFont="1" applyAlignment="1">
      <alignment vertical="center"/>
    </xf>
    <xf numFmtId="166" fontId="14" fillId="0" borderId="0" xfId="45" applyNumberFormat="1" applyFont="1" applyBorder="1" applyAlignment="1">
      <alignment horizontal="right" vertical="center"/>
    </xf>
    <xf numFmtId="166" fontId="15" fillId="0" borderId="0" xfId="45" applyNumberFormat="1" applyFont="1" applyBorder="1" applyAlignment="1">
      <alignment horizontal="right" vertical="center"/>
    </xf>
    <xf numFmtId="226" fontId="14" fillId="0" borderId="0" xfId="1" applyNumberFormat="1" applyFont="1" applyAlignment="1">
      <alignment vertical="center"/>
    </xf>
    <xf numFmtId="166" fontId="15" fillId="0" borderId="0" xfId="45" applyNumberFormat="1" applyFont="1" applyFill="1" applyBorder="1" applyAlignment="1">
      <alignment horizontal="right" vertical="center"/>
    </xf>
    <xf numFmtId="166" fontId="15" fillId="0" borderId="3" xfId="45" applyNumberFormat="1" applyFont="1" applyBorder="1" applyAlignment="1">
      <alignment horizontal="right" vertical="center"/>
    </xf>
    <xf numFmtId="226" fontId="107" fillId="0" borderId="0" xfId="1" applyNumberFormat="1" applyFont="1" applyAlignment="1">
      <alignment vertical="center"/>
    </xf>
    <xf numFmtId="226" fontId="15" fillId="0" borderId="0" xfId="1" applyNumberFormat="1" applyFont="1"/>
    <xf numFmtId="188" fontId="8" fillId="0" borderId="0" xfId="1" applyNumberFormat="1" applyFont="1" applyAlignment="1" applyProtection="1">
      <alignment horizontal="center"/>
      <protection locked="0"/>
    </xf>
    <xf numFmtId="0" fontId="5" fillId="0" borderId="0" xfId="1" applyFont="1" applyAlignment="1" applyProtection="1">
      <alignment horizontal="centerContinuous" vertical="center"/>
      <protection locked="0"/>
    </xf>
    <xf numFmtId="0" fontId="5" fillId="0" borderId="0" xfId="1" applyFont="1" applyAlignment="1" applyProtection="1">
      <alignment vertical="center"/>
      <protection locked="0"/>
    </xf>
    <xf numFmtId="0" fontId="11" fillId="0" borderId="25" xfId="1" applyFont="1" applyBorder="1" applyAlignment="1" applyProtection="1">
      <alignment horizontal="center" vertical="center"/>
      <protection locked="0"/>
    </xf>
    <xf numFmtId="0" fontId="11" fillId="0" borderId="1" xfId="1" applyFont="1" applyBorder="1" applyAlignment="1" applyProtection="1">
      <alignment horizontal="center" vertical="center"/>
      <protection locked="0"/>
    </xf>
    <xf numFmtId="0" fontId="11" fillId="0" borderId="25" xfId="1" applyFont="1" applyBorder="1" applyAlignment="1" applyProtection="1">
      <alignment horizontal="center" vertical="center" wrapText="1"/>
      <protection locked="0"/>
    </xf>
    <xf numFmtId="0" fontId="11" fillId="0" borderId="0" xfId="1" applyFont="1" applyAlignment="1" applyProtection="1">
      <alignment horizontal="center" vertical="center"/>
      <protection locked="0"/>
    </xf>
    <xf numFmtId="0" fontId="11" fillId="0" borderId="0" xfId="1" applyFont="1" applyAlignment="1" applyProtection="1">
      <alignment horizontal="center" vertical="center"/>
      <protection locked="0"/>
    </xf>
    <xf numFmtId="0" fontId="11" fillId="0" borderId="30" xfId="1" applyFont="1" applyBorder="1" applyAlignment="1" applyProtection="1">
      <alignment horizontal="center" vertical="center"/>
      <protection locked="0"/>
    </xf>
    <xf numFmtId="0" fontId="11" fillId="0" borderId="0" xfId="1" applyFont="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2" fillId="0" borderId="30" xfId="1" applyFont="1" applyBorder="1" applyAlignment="1" applyProtection="1">
      <alignment horizontal="center" vertical="center"/>
      <protection locked="0"/>
    </xf>
    <xf numFmtId="0" fontId="12" fillId="0" borderId="30" xfId="1" applyFont="1" applyBorder="1" applyAlignment="1" applyProtection="1">
      <alignment horizontal="center" vertical="center" wrapText="1"/>
      <protection locked="0"/>
    </xf>
    <xf numFmtId="0" fontId="62" fillId="0" borderId="0" xfId="1" applyFont="1" applyAlignment="1" applyProtection="1">
      <alignment vertical="center"/>
      <protection locked="0"/>
    </xf>
    <xf numFmtId="0" fontId="157" fillId="0" borderId="0" xfId="1" applyFont="1" applyAlignment="1" applyProtection="1">
      <alignment vertical="center"/>
      <protection locked="0"/>
    </xf>
    <xf numFmtId="227" fontId="14" fillId="0" borderId="0" xfId="46" applyNumberFormat="1" applyFont="1" applyFill="1" applyBorder="1" applyAlignment="1" applyProtection="1">
      <alignment horizontal="left" vertical="center"/>
      <protection locked="0"/>
    </xf>
    <xf numFmtId="227" fontId="15" fillId="0" borderId="0" xfId="46" applyNumberFormat="1" applyFont="1" applyFill="1" applyBorder="1" applyAlignment="1" applyProtection="1">
      <alignment horizontal="left" vertical="center"/>
      <protection locked="0"/>
    </xf>
    <xf numFmtId="227" fontId="14" fillId="0" borderId="0" xfId="46" applyNumberFormat="1" applyFont="1" applyFill="1" applyBorder="1" applyAlignment="1" applyProtection="1">
      <alignment horizontal="left" vertical="center" wrapText="1"/>
      <protection locked="0"/>
    </xf>
    <xf numFmtId="0" fontId="15" fillId="0" borderId="0" xfId="1" applyFont="1" applyAlignment="1" applyProtection="1">
      <alignment vertical="center"/>
      <protection locked="0"/>
    </xf>
    <xf numFmtId="227" fontId="15" fillId="0" borderId="3" xfId="46" applyNumberFormat="1" applyFont="1" applyFill="1" applyBorder="1" applyAlignment="1" applyProtection="1">
      <alignment horizontal="left" vertical="center"/>
      <protection locked="0"/>
    </xf>
    <xf numFmtId="227" fontId="14" fillId="0" borderId="3" xfId="46" applyNumberFormat="1" applyFont="1" applyFill="1" applyBorder="1" applyAlignment="1" applyProtection="1">
      <alignment horizontal="left" vertical="center"/>
      <protection locked="0"/>
    </xf>
    <xf numFmtId="227" fontId="14" fillId="0" borderId="0" xfId="1" applyNumberFormat="1" applyFont="1" applyAlignment="1" applyProtection="1">
      <alignment vertical="center"/>
      <protection locked="0"/>
    </xf>
    <xf numFmtId="227" fontId="12" fillId="0" borderId="0" xfId="1" applyNumberFormat="1" applyFont="1" applyAlignment="1" applyProtection="1">
      <alignment vertical="center"/>
      <protection locked="0"/>
    </xf>
    <xf numFmtId="0" fontId="75" fillId="0" borderId="0" xfId="1" applyFont="1" applyAlignment="1">
      <alignment horizontal="centerContinuous" vertical="center"/>
    </xf>
    <xf numFmtId="169" fontId="29" fillId="0" borderId="0" xfId="1" applyNumberFormat="1" applyFont="1" applyAlignment="1">
      <alignment horizontal="centerContinuous" vertical="center"/>
    </xf>
    <xf numFmtId="0" fontId="159" fillId="0" borderId="0" xfId="1" applyFont="1" applyAlignment="1">
      <alignment horizontal="centerContinuous" vertical="center"/>
    </xf>
    <xf numFmtId="0" fontId="12" fillId="0" borderId="1" xfId="1" applyFont="1" applyBorder="1" applyAlignment="1">
      <alignment horizontal="right" textRotation="90" wrapText="1"/>
    </xf>
    <xf numFmtId="0" fontId="12" fillId="0" borderId="0" xfId="1" applyFont="1" applyAlignment="1">
      <alignment horizontal="right"/>
    </xf>
    <xf numFmtId="0" fontId="160" fillId="0" borderId="2" xfId="1" applyFont="1" applyBorder="1" applyAlignment="1">
      <alignment horizontal="left" vertical="center"/>
    </xf>
    <xf numFmtId="0" fontId="72" fillId="0" borderId="2" xfId="1" applyFont="1" applyBorder="1" applyAlignment="1">
      <alignment vertical="center"/>
    </xf>
    <xf numFmtId="0" fontId="117" fillId="0" borderId="0" xfId="1" applyFont="1" applyAlignment="1">
      <alignment horizontal="left" vertical="center"/>
    </xf>
    <xf numFmtId="0" fontId="47" fillId="0" borderId="0" xfId="1" applyFont="1" applyAlignment="1">
      <alignment vertical="center"/>
    </xf>
    <xf numFmtId="166" fontId="14" fillId="0" borderId="0" xfId="47" applyNumberFormat="1" applyFont="1" applyFill="1" applyBorder="1" applyAlignment="1">
      <alignment horizontal="left" vertical="center"/>
    </xf>
    <xf numFmtId="166" fontId="14" fillId="0" borderId="0" xfId="47" applyNumberFormat="1" applyFont="1" applyFill="1" applyBorder="1" applyAlignment="1">
      <alignment horizontal="right" vertical="center"/>
    </xf>
    <xf numFmtId="166" fontId="15" fillId="0" borderId="0" xfId="47" applyNumberFormat="1" applyFont="1" applyFill="1" applyBorder="1" applyAlignment="1">
      <alignment horizontal="right" vertical="center"/>
    </xf>
    <xf numFmtId="166" fontId="14" fillId="0" borderId="0" xfId="47" applyNumberFormat="1" applyFont="1" applyFill="1" applyBorder="1" applyAlignment="1">
      <alignment horizontal="left" vertical="center" wrapText="1"/>
    </xf>
    <xf numFmtId="0" fontId="15" fillId="0" borderId="3" xfId="1" applyFont="1" applyBorder="1" applyAlignment="1">
      <alignment vertical="center" wrapText="1"/>
    </xf>
    <xf numFmtId="166" fontId="15" fillId="0" borderId="3" xfId="47" applyNumberFormat="1" applyFont="1" applyFill="1" applyBorder="1" applyAlignment="1">
      <alignment horizontal="right" vertical="center"/>
    </xf>
    <xf numFmtId="43" fontId="12" fillId="3" borderId="0" xfId="38" applyFont="1" applyFill="1"/>
    <xf numFmtId="43" fontId="12" fillId="0" borderId="0" xfId="38" applyFont="1" applyFill="1"/>
    <xf numFmtId="43" fontId="6" fillId="0" borderId="0" xfId="38" applyFont="1" applyFill="1"/>
    <xf numFmtId="43" fontId="6" fillId="3" borderId="0" xfId="38" applyFont="1" applyFill="1"/>
    <xf numFmtId="169" fontId="11" fillId="3" borderId="0" xfId="38" applyNumberFormat="1" applyFont="1" applyFill="1" applyBorder="1" applyAlignment="1">
      <alignment horizontal="left"/>
    </xf>
    <xf numFmtId="169" fontId="8" fillId="3" borderId="0" xfId="38" applyNumberFormat="1" applyFont="1" applyFill="1" applyBorder="1" applyAlignment="1">
      <alignment horizontal="center"/>
    </xf>
    <xf numFmtId="43" fontId="12" fillId="3" borderId="0" xfId="38" applyFont="1" applyFill="1" applyBorder="1"/>
    <xf numFmtId="190" fontId="11" fillId="3" borderId="0" xfId="38" applyNumberFormat="1" applyFont="1" applyFill="1" applyBorder="1"/>
    <xf numFmtId="43" fontId="15" fillId="3" borderId="6" xfId="38" applyFont="1" applyFill="1" applyBorder="1"/>
    <xf numFmtId="195" fontId="11" fillId="0" borderId="7" xfId="9" applyNumberFormat="1" applyFont="1" applyBorder="1" applyAlignment="1" applyProtection="1">
      <alignment horizontal="center" vertical="center" wrapText="1"/>
    </xf>
    <xf numFmtId="195" fontId="11" fillId="0" borderId="8" xfId="9" applyNumberFormat="1" applyFont="1" applyBorder="1" applyAlignment="1" applyProtection="1">
      <alignment horizontal="center" vertical="center" wrapText="1"/>
    </xf>
    <xf numFmtId="195" fontId="11" fillId="0" borderId="9" xfId="9" applyNumberFormat="1" applyFont="1" applyBorder="1" applyAlignment="1" applyProtection="1">
      <alignment horizontal="center" vertical="center" wrapText="1"/>
    </xf>
    <xf numFmtId="195" fontId="11" fillId="0" borderId="13" xfId="9" applyNumberFormat="1" applyFont="1" applyBorder="1" applyAlignment="1" applyProtection="1">
      <alignment horizontal="center" vertical="center" wrapText="1"/>
    </xf>
    <xf numFmtId="49" fontId="11" fillId="0" borderId="13" xfId="9" applyNumberFormat="1" applyFont="1" applyBorder="1" applyAlignment="1" applyProtection="1">
      <alignment horizontal="center" vertical="center" wrapText="1"/>
    </xf>
    <xf numFmtId="43" fontId="15" fillId="3" borderId="14" xfId="38" applyFont="1" applyFill="1" applyBorder="1" applyAlignment="1">
      <alignment horizontal="center" vertical="center" wrapText="1"/>
    </xf>
    <xf numFmtId="43" fontId="11" fillId="3" borderId="43" xfId="38" applyFont="1" applyFill="1" applyBorder="1" applyAlignment="1">
      <alignment horizontal="center" vertical="center" wrapText="1"/>
    </xf>
    <xf numFmtId="43" fontId="11" fillId="3" borderId="5" xfId="38" applyFont="1" applyFill="1" applyBorder="1" applyAlignment="1">
      <alignment horizontal="center" vertical="center" wrapText="1"/>
    </xf>
    <xf numFmtId="43" fontId="11" fillId="3" borderId="44" xfId="38" applyFont="1" applyFill="1" applyBorder="1" applyAlignment="1">
      <alignment horizontal="center" vertical="center" wrapText="1"/>
    </xf>
    <xf numFmtId="43" fontId="14" fillId="0" borderId="0" xfId="38" applyFont="1" applyFill="1"/>
    <xf numFmtId="43" fontId="15" fillId="3" borderId="13" xfId="38" applyFont="1" applyFill="1" applyBorder="1"/>
    <xf numFmtId="186" fontId="15" fillId="3" borderId="7" xfId="38" applyNumberFormat="1" applyFont="1" applyFill="1" applyBorder="1"/>
    <xf numFmtId="186" fontId="15" fillId="3" borderId="8" xfId="38" applyNumberFormat="1" applyFont="1" applyFill="1" applyBorder="1"/>
    <xf numFmtId="186" fontId="15" fillId="3" borderId="9" xfId="38" applyNumberFormat="1" applyFont="1" applyFill="1" applyBorder="1"/>
    <xf numFmtId="186" fontId="14" fillId="0" borderId="0" xfId="38" applyNumberFormat="1" applyFont="1" applyFill="1"/>
    <xf numFmtId="43" fontId="14" fillId="3" borderId="10" xfId="38" applyFont="1" applyFill="1" applyBorder="1"/>
    <xf numFmtId="186" fontId="14" fillId="3" borderId="45" xfId="38" applyNumberFormat="1" applyFont="1" applyFill="1" applyBorder="1"/>
    <xf numFmtId="186" fontId="14" fillId="3" borderId="27" xfId="38" applyNumberFormat="1" applyFont="1" applyFill="1" applyBorder="1"/>
    <xf numFmtId="186" fontId="14" fillId="3" borderId="0" xfId="38" applyNumberFormat="1" applyFont="1" applyFill="1" applyBorder="1"/>
    <xf numFmtId="186" fontId="14" fillId="3" borderId="46" xfId="38" applyNumberFormat="1" applyFont="1" applyFill="1" applyBorder="1"/>
    <xf numFmtId="43" fontId="15" fillId="3" borderId="13" xfId="38" applyFont="1" applyFill="1" applyBorder="1" applyAlignment="1"/>
    <xf numFmtId="186" fontId="15" fillId="3" borderId="7" xfId="38" applyNumberFormat="1" applyFont="1" applyFill="1" applyBorder="1" applyAlignment="1"/>
    <xf numFmtId="186" fontId="15" fillId="3" borderId="8" xfId="38" applyNumberFormat="1" applyFont="1" applyFill="1" applyBorder="1" applyAlignment="1"/>
    <xf numFmtId="186" fontId="15" fillId="3" borderId="9" xfId="38" applyNumberFormat="1" applyFont="1" applyFill="1" applyBorder="1" applyAlignment="1"/>
    <xf numFmtId="186" fontId="14" fillId="3" borderId="12" xfId="38" applyNumberFormat="1" applyFont="1" applyFill="1" applyBorder="1"/>
    <xf numFmtId="186" fontId="14" fillId="3" borderId="11" xfId="38" applyNumberFormat="1" applyFont="1" applyFill="1" applyBorder="1"/>
    <xf numFmtId="43" fontId="14" fillId="3" borderId="14" xfId="38" applyFont="1" applyFill="1" applyBorder="1"/>
    <xf numFmtId="186" fontId="14" fillId="3" borderId="43" xfId="38" applyNumberFormat="1" applyFont="1" applyFill="1" applyBorder="1"/>
    <xf numFmtId="186" fontId="14" fillId="3" borderId="5" xfId="38" applyNumberFormat="1" applyFont="1" applyFill="1" applyBorder="1"/>
    <xf numFmtId="186" fontId="14" fillId="3" borderId="44" xfId="38" applyNumberFormat="1" applyFont="1" applyFill="1" applyBorder="1"/>
    <xf numFmtId="43" fontId="14" fillId="3" borderId="27" xfId="38" applyFont="1" applyFill="1" applyBorder="1"/>
    <xf numFmtId="190" fontId="14" fillId="3" borderId="27" xfId="38" applyNumberFormat="1" applyFont="1" applyFill="1" applyBorder="1" applyAlignment="1">
      <alignment horizontal="right"/>
    </xf>
    <xf numFmtId="43" fontId="14" fillId="3" borderId="0" xfId="38" applyFont="1" applyFill="1"/>
    <xf numFmtId="186" fontId="14" fillId="3" borderId="0" xfId="38" applyNumberFormat="1" applyFont="1" applyFill="1"/>
    <xf numFmtId="0" fontId="161" fillId="0" borderId="0" xfId="1" applyFont="1" applyAlignment="1">
      <alignment horizontal="left"/>
    </xf>
    <xf numFmtId="2" fontId="15" fillId="0" borderId="35" xfId="1" applyNumberFormat="1" applyFont="1" applyBorder="1" applyAlignment="1">
      <alignment horizontal="center"/>
    </xf>
    <xf numFmtId="228" fontId="12" fillId="0" borderId="0" xfId="1" applyNumberFormat="1" applyFont="1"/>
    <xf numFmtId="2" fontId="14" fillId="0" borderId="36" xfId="1" applyNumberFormat="1" applyFont="1" applyBorder="1" applyAlignment="1">
      <alignment horizontal="center"/>
    </xf>
    <xf numFmtId="2" fontId="14" fillId="0" borderId="36" xfId="1" applyNumberFormat="1" applyFont="1" applyBorder="1"/>
    <xf numFmtId="2" fontId="15" fillId="0" borderId="35" xfId="1" applyNumberFormat="1" applyFont="1" applyBorder="1" applyAlignment="1">
      <alignment horizontal="center" vertical="center"/>
    </xf>
    <xf numFmtId="43" fontId="15" fillId="0" borderId="35" xfId="1" applyNumberFormat="1" applyFont="1" applyBorder="1" applyAlignment="1">
      <alignment horizontal="center" vertical="center"/>
    </xf>
    <xf numFmtId="0" fontId="11" fillId="0" borderId="0" xfId="1" applyFont="1" applyProtection="1">
      <protection locked="0"/>
    </xf>
    <xf numFmtId="0" fontId="11" fillId="0" borderId="0" xfId="1" applyFont="1" applyAlignment="1" applyProtection="1">
      <alignment horizontal="center"/>
      <protection locked="0"/>
    </xf>
    <xf numFmtId="0" fontId="12" fillId="0" borderId="0" xfId="1" applyFont="1" applyAlignment="1" applyProtection="1">
      <alignment horizontal="centerContinuous" vertical="center"/>
      <protection locked="0"/>
    </xf>
    <xf numFmtId="229" fontId="23" fillId="0" borderId="0" xfId="1" applyNumberFormat="1" applyFont="1" applyAlignment="1" applyProtection="1">
      <alignment horizontal="centerContinuous"/>
      <protection locked="0"/>
    </xf>
    <xf numFmtId="229" fontId="44" fillId="0" borderId="0" xfId="1" applyNumberFormat="1" applyFont="1" applyAlignment="1" applyProtection="1">
      <alignment horizontal="centerContinuous"/>
      <protection locked="0"/>
    </xf>
    <xf numFmtId="0" fontId="44" fillId="0" borderId="0" xfId="1" applyFont="1" applyProtection="1">
      <protection locked="0"/>
    </xf>
    <xf numFmtId="169" fontId="5" fillId="0" borderId="0" xfId="1" applyNumberFormat="1" applyFont="1" applyAlignment="1" applyProtection="1">
      <alignment horizontal="center" vertical="center"/>
      <protection locked="0"/>
    </xf>
    <xf numFmtId="0" fontId="5" fillId="0" borderId="0" xfId="1" applyFont="1" applyProtection="1">
      <protection locked="0"/>
    </xf>
    <xf numFmtId="169" fontId="5" fillId="0" borderId="0" xfId="1" applyNumberFormat="1" applyFont="1" applyAlignment="1" applyProtection="1">
      <alignment horizontal="center" vertical="center"/>
      <protection locked="0"/>
    </xf>
    <xf numFmtId="186" fontId="11" fillId="0" borderId="25" xfId="38" applyNumberFormat="1" applyFont="1" applyFill="1" applyBorder="1" applyAlignment="1" applyProtection="1">
      <alignment horizontal="center" vertical="center" wrapText="1"/>
      <protection locked="0"/>
    </xf>
    <xf numFmtId="0" fontId="11" fillId="0" borderId="2" xfId="1" applyFont="1" applyBorder="1" applyAlignment="1" applyProtection="1">
      <alignment horizontal="center" vertical="center" wrapText="1"/>
      <protection locked="0"/>
    </xf>
    <xf numFmtId="0" fontId="162" fillId="0" borderId="4" xfId="48" applyFont="1" applyBorder="1" applyProtection="1">
      <protection locked="0"/>
    </xf>
    <xf numFmtId="1" fontId="62" fillId="0" borderId="0" xfId="1" applyNumberFormat="1" applyFont="1" applyAlignment="1" applyProtection="1">
      <alignment horizontal="center"/>
      <protection locked="0"/>
    </xf>
    <xf numFmtId="2" fontId="12" fillId="0" borderId="0" xfId="1" applyNumberFormat="1" applyFont="1" applyAlignment="1" applyProtection="1">
      <alignment horizontal="center"/>
      <protection locked="0"/>
    </xf>
    <xf numFmtId="186" fontId="12" fillId="0" borderId="0" xfId="1" applyNumberFormat="1" applyFont="1" applyProtection="1">
      <protection locked="0"/>
    </xf>
    <xf numFmtId="49" fontId="14" fillId="0" borderId="0" xfId="46" applyNumberFormat="1" applyFont="1" applyFill="1" applyBorder="1" applyAlignment="1" applyProtection="1">
      <alignment horizontal="left"/>
      <protection locked="0"/>
    </xf>
    <xf numFmtId="230" fontId="14" fillId="0" borderId="0" xfId="46" applyNumberFormat="1" applyFont="1" applyFill="1" applyBorder="1" applyAlignment="1" applyProtection="1">
      <alignment horizontal="center"/>
      <protection locked="0"/>
    </xf>
    <xf numFmtId="227" fontId="15" fillId="0" borderId="0" xfId="46" applyNumberFormat="1" applyFont="1" applyFill="1" applyBorder="1" applyAlignment="1" applyProtection="1">
      <alignment horizontal="center"/>
      <protection locked="0"/>
    </xf>
    <xf numFmtId="0" fontId="15" fillId="0" borderId="3" xfId="1" applyFont="1" applyBorder="1" applyAlignment="1" applyProtection="1">
      <alignment horizontal="left" wrapText="1"/>
      <protection locked="0"/>
    </xf>
    <xf numFmtId="230" fontId="15" fillId="0" borderId="3" xfId="46" applyNumberFormat="1" applyFont="1" applyFill="1" applyBorder="1" applyAlignment="1" applyProtection="1">
      <alignment horizontal="center"/>
      <protection locked="0"/>
    </xf>
    <xf numFmtId="227" fontId="15" fillId="0" borderId="3" xfId="46" applyNumberFormat="1" applyFont="1" applyFill="1" applyBorder="1" applyAlignment="1" applyProtection="1">
      <alignment horizontal="center"/>
      <protection locked="0"/>
    </xf>
    <xf numFmtId="230" fontId="12" fillId="0" borderId="0" xfId="1" applyNumberFormat="1" applyFont="1" applyProtection="1">
      <protection locked="0"/>
    </xf>
    <xf numFmtId="0" fontId="164" fillId="3" borderId="0" xfId="49" applyFont="1" applyFill="1"/>
    <xf numFmtId="0" fontId="6" fillId="3" borderId="0" xfId="49" applyFont="1" applyFill="1" applyAlignment="1">
      <alignment horizontal="center"/>
    </xf>
    <xf numFmtId="0" fontId="165" fillId="3" borderId="0" xfId="49" applyFont="1" applyFill="1"/>
    <xf numFmtId="0" fontId="166" fillId="3" borderId="0" xfId="49" applyFont="1" applyFill="1"/>
    <xf numFmtId="0" fontId="41" fillId="3" borderId="0" xfId="49" applyFont="1" applyFill="1" applyAlignment="1">
      <alignment horizontal="center" vertical="center"/>
    </xf>
    <xf numFmtId="0" fontId="11" fillId="3" borderId="1" xfId="50" applyFont="1" applyFill="1" applyBorder="1" applyAlignment="1">
      <alignment horizontal="center" vertical="center"/>
    </xf>
    <xf numFmtId="0" fontId="11" fillId="3" borderId="1" xfId="49" applyFont="1" applyFill="1" applyBorder="1" applyAlignment="1">
      <alignment horizontal="center" vertical="center"/>
    </xf>
    <xf numFmtId="0" fontId="11" fillId="3" borderId="1" xfId="49" applyFont="1" applyFill="1" applyBorder="1" applyAlignment="1">
      <alignment horizontal="center" vertical="center"/>
    </xf>
    <xf numFmtId="0" fontId="11" fillId="3" borderId="1" xfId="49" applyFont="1" applyFill="1" applyBorder="1" applyAlignment="1">
      <alignment horizontal="center" vertical="center" wrapText="1"/>
    </xf>
    <xf numFmtId="0" fontId="11" fillId="3" borderId="2" xfId="50" applyFont="1" applyFill="1" applyBorder="1" applyAlignment="1">
      <alignment horizontal="center" vertical="center"/>
    </xf>
    <xf numFmtId="0" fontId="11" fillId="3" borderId="2" xfId="49" applyFont="1" applyFill="1" applyBorder="1" applyAlignment="1">
      <alignment horizontal="center" vertical="center"/>
    </xf>
    <xf numFmtId="0" fontId="11" fillId="3" borderId="2" xfId="49" applyFont="1" applyFill="1" applyBorder="1" applyAlignment="1">
      <alignment horizontal="center" vertical="center" wrapText="1"/>
    </xf>
    <xf numFmtId="0" fontId="11" fillId="3" borderId="2" xfId="49" applyFont="1" applyFill="1" applyBorder="1" applyAlignment="1">
      <alignment horizontal="center" vertical="center" wrapText="1"/>
    </xf>
    <xf numFmtId="49" fontId="14" fillId="3" borderId="0" xfId="50" applyNumberFormat="1" applyFont="1" applyFill="1" applyAlignment="1">
      <alignment horizontal="left" vertical="center"/>
    </xf>
    <xf numFmtId="0" fontId="14" fillId="3" borderId="0" xfId="49" applyFont="1" applyFill="1" applyAlignment="1">
      <alignment horizontal="left" vertical="center"/>
    </xf>
    <xf numFmtId="231" fontId="14" fillId="3" borderId="0" xfId="51" applyNumberFormat="1" applyFont="1" applyFill="1" applyBorder="1" applyAlignment="1">
      <alignment horizontal="center" vertical="center"/>
    </xf>
    <xf numFmtId="231" fontId="15" fillId="3" borderId="0" xfId="51" applyNumberFormat="1" applyFont="1" applyFill="1" applyBorder="1" applyAlignment="1">
      <alignment horizontal="center" vertical="center"/>
    </xf>
    <xf numFmtId="231" fontId="116" fillId="3" borderId="0" xfId="49" applyNumberFormat="1" applyFont="1" applyFill="1"/>
    <xf numFmtId="0" fontId="116" fillId="3" borderId="0" xfId="49" applyFont="1" applyFill="1"/>
    <xf numFmtId="0" fontId="15" fillId="3" borderId="47" xfId="50" applyFont="1" applyFill="1" applyBorder="1" applyAlignment="1">
      <alignment horizontal="left" vertical="center"/>
    </xf>
    <xf numFmtId="0" fontId="14" fillId="3" borderId="47" xfId="49" applyFont="1" applyFill="1" applyBorder="1" applyAlignment="1">
      <alignment horizontal="left" vertical="center"/>
    </xf>
    <xf numFmtId="231" fontId="15" fillId="3" borderId="47" xfId="51" applyNumberFormat="1" applyFont="1" applyFill="1" applyBorder="1" applyAlignment="1">
      <alignment horizontal="center" vertical="center"/>
    </xf>
    <xf numFmtId="0" fontId="14" fillId="2" borderId="0" xfId="1" applyFont="1" applyFill="1"/>
    <xf numFmtId="0" fontId="164" fillId="2" borderId="0" xfId="49" applyFont="1" applyFill="1"/>
    <xf numFmtId="194" fontId="91" fillId="2" borderId="0" xfId="9" applyNumberFormat="1" applyFont="1" applyFill="1" applyProtection="1">
      <protection locked="0"/>
    </xf>
    <xf numFmtId="217" fontId="14" fillId="2" borderId="0" xfId="34" applyNumberFormat="1" applyFont="1" applyFill="1" applyBorder="1" applyAlignment="1">
      <alignment horizontal="right"/>
    </xf>
    <xf numFmtId="215" fontId="14" fillId="2" borderId="0" xfId="34" applyNumberFormat="1" applyFont="1" applyFill="1" applyBorder="1" applyAlignment="1">
      <alignment horizontal="right"/>
    </xf>
    <xf numFmtId="232" fontId="8" fillId="0" borderId="0" xfId="1" applyNumberFormat="1" applyFont="1" applyAlignment="1">
      <alignment horizontal="center"/>
    </xf>
    <xf numFmtId="0" fontId="167" fillId="0" borderId="0" xfId="1" applyFont="1"/>
    <xf numFmtId="0" fontId="12" fillId="0" borderId="0" xfId="1" applyFont="1" applyAlignment="1">
      <alignment horizontal="center"/>
    </xf>
    <xf numFmtId="0" fontId="11" fillId="0" borderId="25" xfId="1" applyFont="1" applyBorder="1" applyAlignment="1">
      <alignment vertical="center"/>
    </xf>
    <xf numFmtId="0" fontId="12" fillId="0" borderId="5" xfId="1" applyFont="1" applyBorder="1"/>
    <xf numFmtId="0" fontId="12" fillId="0" borderId="5" xfId="1" applyFont="1" applyBorder="1" applyAlignment="1">
      <alignment horizontal="center" vertical="center"/>
    </xf>
    <xf numFmtId="189" fontId="14" fillId="0" borderId="0" xfId="52" applyNumberFormat="1" applyFont="1" applyFill="1" applyBorder="1" applyAlignment="1">
      <alignment horizontal="center" vertical="center"/>
    </xf>
    <xf numFmtId="170" fontId="15" fillId="0" borderId="0" xfId="17" applyNumberFormat="1" applyFont="1" applyFill="1" applyBorder="1" applyAlignment="1">
      <alignment horizontal="right" vertical="center"/>
    </xf>
    <xf numFmtId="0" fontId="15" fillId="0" borderId="5" xfId="1" applyFont="1" applyBorder="1" applyAlignment="1">
      <alignment horizontal="left" vertical="center" wrapText="1"/>
    </xf>
    <xf numFmtId="189" fontId="15" fillId="0" borderId="5" xfId="52" applyNumberFormat="1" applyFont="1" applyFill="1" applyBorder="1" applyAlignment="1">
      <alignment horizontal="center" vertical="center"/>
    </xf>
    <xf numFmtId="170" fontId="15" fillId="0" borderId="5" xfId="17" applyNumberFormat="1" applyFont="1" applyFill="1" applyBorder="1" applyAlignment="1">
      <alignment horizontal="right" vertical="center"/>
    </xf>
    <xf numFmtId="2" fontId="15" fillId="0" borderId="0" xfId="1" applyNumberFormat="1" applyFont="1" applyAlignment="1">
      <alignment vertical="center"/>
    </xf>
    <xf numFmtId="0" fontId="68" fillId="0" borderId="0" xfId="1" applyFont="1" applyAlignment="1">
      <alignment vertical="center"/>
    </xf>
    <xf numFmtId="0" fontId="115" fillId="0" borderId="25" xfId="1" applyFont="1" applyBorder="1" applyAlignment="1">
      <alignment horizontal="center" vertical="center" wrapText="1"/>
    </xf>
    <xf numFmtId="0" fontId="115" fillId="0" borderId="25" xfId="1" applyFont="1" applyBorder="1" applyAlignment="1">
      <alignment horizontal="centerContinuous" vertical="center" wrapText="1"/>
    </xf>
    <xf numFmtId="0" fontId="113" fillId="0" borderId="25" xfId="1" applyFont="1" applyBorder="1" applyAlignment="1">
      <alignment horizontal="centerContinuous" vertical="center" wrapText="1"/>
    </xf>
    <xf numFmtId="0" fontId="168" fillId="0" borderId="0" xfId="1" applyFont="1"/>
    <xf numFmtId="0" fontId="169" fillId="0" borderId="0" xfId="1" applyFont="1" applyAlignment="1">
      <alignment horizontal="center" vertical="center" wrapText="1"/>
    </xf>
    <xf numFmtId="0" fontId="170" fillId="0" borderId="0" xfId="1" applyFont="1" applyAlignment="1">
      <alignment horizontal="centerContinuous" vertical="center" wrapText="1"/>
    </xf>
    <xf numFmtId="0" fontId="171" fillId="0" borderId="0" xfId="1" applyFont="1" applyAlignment="1">
      <alignment horizontal="centerContinuous" vertical="center" wrapText="1"/>
    </xf>
    <xf numFmtId="0" fontId="172" fillId="0" borderId="0" xfId="1" applyFont="1"/>
    <xf numFmtId="233" fontId="14" fillId="0" borderId="0" xfId="1" applyNumberFormat="1" applyFont="1" applyAlignment="1">
      <alignment vertical="center"/>
    </xf>
    <xf numFmtId="233" fontId="15" fillId="0" borderId="0" xfId="1" applyNumberFormat="1" applyFont="1" applyAlignment="1">
      <alignment vertical="center"/>
    </xf>
    <xf numFmtId="233" fontId="116" fillId="0" borderId="0" xfId="1" applyNumberFormat="1" applyFont="1" applyAlignment="1">
      <alignment vertical="center"/>
    </xf>
    <xf numFmtId="0" fontId="116" fillId="0" borderId="0" xfId="1" applyFont="1" applyAlignment="1">
      <alignment vertical="center"/>
    </xf>
    <xf numFmtId="233" fontId="15" fillId="0" borderId="3" xfId="1" applyNumberFormat="1" applyFont="1" applyBorder="1" applyAlignment="1">
      <alignment vertical="center"/>
    </xf>
    <xf numFmtId="0" fontId="121" fillId="0" borderId="0" xfId="1" applyFont="1"/>
    <xf numFmtId="0" fontId="117" fillId="0" borderId="0" xfId="1" applyFont="1"/>
    <xf numFmtId="0" fontId="117" fillId="0" borderId="0" xfId="53" applyFont="1" applyBorder="1" applyAlignment="1">
      <alignment horizontal="right"/>
    </xf>
    <xf numFmtId="233" fontId="116" fillId="0" borderId="0" xfId="1" applyNumberFormat="1" applyFont="1"/>
    <xf numFmtId="0" fontId="173" fillId="0" borderId="0" xfId="1" applyFont="1"/>
    <xf numFmtId="233" fontId="168" fillId="0" borderId="0" xfId="1" applyNumberFormat="1" applyFont="1"/>
    <xf numFmtId="0" fontId="174" fillId="0" borderId="0" xfId="1" applyFont="1"/>
    <xf numFmtId="0" fontId="175" fillId="0" borderId="0" xfId="1" applyFont="1"/>
    <xf numFmtId="0" fontId="176" fillId="0" borderId="0" xfId="1" applyFont="1" applyAlignment="1">
      <alignment horizontal="center"/>
    </xf>
    <xf numFmtId="0" fontId="177" fillId="0" borderId="0" xfId="1" applyFont="1"/>
    <xf numFmtId="0" fontId="113" fillId="0" borderId="25" xfId="1" applyFont="1" applyBorder="1" applyAlignment="1">
      <alignment horizontal="center" vertical="center" wrapText="1"/>
    </xf>
    <xf numFmtId="0" fontId="170" fillId="0" borderId="0" xfId="1" applyFont="1" applyAlignment="1">
      <alignment horizontal="center" vertical="center" wrapText="1"/>
    </xf>
    <xf numFmtId="0" fontId="171" fillId="0" borderId="0" xfId="1" applyFont="1" applyAlignment="1">
      <alignment horizontal="center" vertical="center" wrapText="1"/>
    </xf>
    <xf numFmtId="0" fontId="178" fillId="0" borderId="0" xfId="1" applyFont="1"/>
    <xf numFmtId="0" fontId="179" fillId="0" borderId="0" xfId="1" applyFont="1" applyAlignment="1">
      <alignment vertical="center"/>
    </xf>
    <xf numFmtId="0" fontId="96" fillId="0" borderId="0" xfId="1" applyFont="1" applyAlignment="1">
      <alignment vertical="center"/>
    </xf>
    <xf numFmtId="234" fontId="12" fillId="0" borderId="30" xfId="1" applyNumberFormat="1" applyFont="1" applyBorder="1" applyAlignment="1">
      <alignment horizontal="centerContinuous" vertical="center" wrapText="1"/>
    </xf>
    <xf numFmtId="0" fontId="180" fillId="0" borderId="0" xfId="1" applyFont="1" applyAlignment="1">
      <alignment horizontal="center" vertical="center" wrapText="1"/>
    </xf>
    <xf numFmtId="234" fontId="96" fillId="0" borderId="0" xfId="1" applyNumberFormat="1" applyFont="1" applyAlignment="1">
      <alignment horizontal="center" vertical="center" wrapText="1"/>
    </xf>
    <xf numFmtId="4" fontId="15" fillId="0" borderId="0" xfId="1" applyNumberFormat="1" applyFont="1" applyAlignment="1">
      <alignment horizontal="center" vertical="center"/>
    </xf>
    <xf numFmtId="4" fontId="15" fillId="0" borderId="3" xfId="1" applyNumberFormat="1" applyFont="1" applyBorder="1" applyAlignment="1">
      <alignment horizontal="center" vertical="center"/>
    </xf>
    <xf numFmtId="3" fontId="15" fillId="0" borderId="0" xfId="1" applyNumberFormat="1" applyFont="1" applyAlignment="1">
      <alignment horizontal="right" vertical="center"/>
    </xf>
    <xf numFmtId="0" fontId="91" fillId="0" borderId="0" xfId="1" applyFont="1" applyAlignment="1">
      <alignment vertical="center"/>
    </xf>
    <xf numFmtId="0" fontId="181" fillId="0" borderId="0" xfId="1" applyFont="1" applyAlignment="1">
      <alignment vertical="center"/>
    </xf>
    <xf numFmtId="0" fontId="149" fillId="0" borderId="0" xfId="30" applyFont="1"/>
    <xf numFmtId="2" fontId="3" fillId="0" borderId="0" xfId="30" applyNumberFormat="1"/>
    <xf numFmtId="0" fontId="6" fillId="0" borderId="0" xfId="30" applyFont="1" applyAlignment="1">
      <alignment horizontal="center" vertical="center" wrapText="1"/>
    </xf>
    <xf numFmtId="2" fontId="6" fillId="0" borderId="0" xfId="30" applyNumberFormat="1" applyFont="1" applyAlignment="1">
      <alignment vertical="center"/>
    </xf>
    <xf numFmtId="0" fontId="6" fillId="0" borderId="0" xfId="30" applyFont="1" applyAlignment="1">
      <alignment vertical="center"/>
    </xf>
    <xf numFmtId="169" fontId="8" fillId="0" borderId="0" xfId="30" applyNumberFormat="1" applyFont="1" applyAlignment="1">
      <alignment horizontal="centerContinuous" vertical="center"/>
    </xf>
    <xf numFmtId="169" fontId="153" fillId="0" borderId="0" xfId="30" applyNumberFormat="1" applyFont="1" applyAlignment="1">
      <alignment horizontal="centerContinuous"/>
    </xf>
    <xf numFmtId="2" fontId="44" fillId="0" borderId="0" xfId="30" applyNumberFormat="1" applyFont="1" applyAlignment="1">
      <alignment vertical="center"/>
    </xf>
    <xf numFmtId="0" fontId="44" fillId="0" borderId="0" xfId="30" applyFont="1" applyAlignment="1">
      <alignment vertical="center"/>
    </xf>
    <xf numFmtId="0" fontId="41" fillId="0" borderId="0" xfId="30" applyFont="1" applyAlignment="1">
      <alignment horizontal="center" vertical="center"/>
    </xf>
    <xf numFmtId="0" fontId="182" fillId="0" borderId="3" xfId="30" applyFont="1" applyBorder="1" applyAlignment="1">
      <alignment horizontal="left" vertical="center"/>
    </xf>
    <xf numFmtId="2" fontId="3" fillId="0" borderId="0" xfId="30" applyNumberFormat="1" applyAlignment="1">
      <alignment vertical="center"/>
    </xf>
    <xf numFmtId="0" fontId="3" fillId="0" borderId="0" xfId="30" applyAlignment="1">
      <alignment vertical="center"/>
    </xf>
    <xf numFmtId="0" fontId="11" fillId="0" borderId="1" xfId="30" applyFont="1" applyBorder="1" applyAlignment="1">
      <alignment horizontal="center" vertical="center" wrapText="1"/>
    </xf>
    <xf numFmtId="0" fontId="11" fillId="0" borderId="25" xfId="30" applyFont="1" applyBorder="1" applyAlignment="1">
      <alignment horizontal="center" vertical="center"/>
    </xf>
    <xf numFmtId="0" fontId="11" fillId="0" borderId="2" xfId="30" applyFont="1" applyBorder="1" applyAlignment="1">
      <alignment horizontal="center" vertical="center" wrapText="1"/>
    </xf>
    <xf numFmtId="0" fontId="12" fillId="0" borderId="2" xfId="30" applyFont="1" applyBorder="1" applyAlignment="1">
      <alignment horizontal="center" vertical="center" wrapText="1"/>
    </xf>
    <xf numFmtId="37" fontId="14" fillId="0" borderId="0" xfId="54" applyNumberFormat="1" applyFont="1" applyBorder="1" applyAlignment="1">
      <alignment horizontal="center" vertical="center"/>
    </xf>
    <xf numFmtId="37" fontId="15" fillId="0" borderId="0" xfId="54" applyNumberFormat="1" applyFont="1" applyBorder="1" applyAlignment="1">
      <alignment horizontal="center" vertical="center"/>
    </xf>
    <xf numFmtId="1" fontId="54" fillId="0" borderId="0" xfId="21" applyNumberFormat="1" applyFont="1" applyBorder="1" applyAlignment="1">
      <alignment horizontal="center"/>
    </xf>
    <xf numFmtId="3" fontId="14" fillId="0" borderId="0" xfId="30" applyNumberFormat="1" applyFont="1" applyAlignment="1">
      <alignment horizontal="left" vertical="center" wrapText="1"/>
    </xf>
    <xf numFmtId="37" fontId="15" fillId="0" borderId="0" xfId="54" applyNumberFormat="1" applyFont="1" applyFill="1" applyBorder="1" applyAlignment="1">
      <alignment horizontal="center" vertical="center"/>
    </xf>
    <xf numFmtId="3" fontId="15" fillId="0" borderId="0" xfId="30" applyNumberFormat="1" applyFont="1"/>
    <xf numFmtId="2" fontId="14" fillId="0" borderId="0" xfId="30" applyNumberFormat="1" applyFont="1" applyAlignment="1">
      <alignment vertical="top"/>
    </xf>
    <xf numFmtId="0" fontId="14" fillId="0" borderId="0" xfId="30" applyFont="1" applyAlignment="1">
      <alignment vertical="top"/>
    </xf>
    <xf numFmtId="0" fontId="15" fillId="0" borderId="3" xfId="30" applyFont="1" applyBorder="1" applyAlignment="1">
      <alignment vertical="top"/>
    </xf>
    <xf numFmtId="235" fontId="15" fillId="0" borderId="3" xfId="54" applyNumberFormat="1" applyFont="1" applyFill="1" applyBorder="1" applyAlignment="1">
      <alignment horizontal="right" vertical="top"/>
    </xf>
    <xf numFmtId="2" fontId="14" fillId="0" borderId="0" xfId="55" applyNumberFormat="1" applyFont="1" applyFill="1" applyAlignment="1">
      <alignment vertical="center"/>
    </xf>
    <xf numFmtId="3" fontId="14" fillId="0" borderId="1" xfId="30" applyNumberFormat="1" applyFont="1" applyBorder="1" applyAlignment="1">
      <alignment horizontal="left" vertical="center" wrapText="1"/>
    </xf>
    <xf numFmtId="0" fontId="116" fillId="0" borderId="0" xfId="30" applyFont="1" applyAlignment="1">
      <alignment horizontal="left" vertical="center" wrapText="1"/>
    </xf>
    <xf numFmtId="0" fontId="14" fillId="0" borderId="0" xfId="30" applyFont="1"/>
    <xf numFmtId="236" fontId="12" fillId="0" borderId="30" xfId="1" applyNumberFormat="1" applyFont="1" applyBorder="1" applyAlignment="1">
      <alignment horizontal="center" vertical="center" wrapText="1"/>
    </xf>
    <xf numFmtId="49" fontId="70" fillId="0" borderId="0" xfId="1" applyNumberFormat="1" applyFont="1" applyAlignment="1">
      <alignment horizontal="center" vertical="center" wrapText="1"/>
    </xf>
    <xf numFmtId="3" fontId="14" fillId="0" borderId="0" xfId="45" applyNumberFormat="1" applyFont="1" applyBorder="1" applyAlignment="1">
      <alignment horizontal="center" vertical="center"/>
    </xf>
    <xf numFmtId="3" fontId="15" fillId="0" borderId="0" xfId="45" applyNumberFormat="1" applyFont="1" applyBorder="1" applyAlignment="1">
      <alignment horizontal="center" vertical="center"/>
    </xf>
    <xf numFmtId="237" fontId="15" fillId="0" borderId="3" xfId="37" applyNumberFormat="1" applyFont="1" applyFill="1" applyBorder="1" applyAlignment="1">
      <alignment horizontal="right" vertical="center"/>
    </xf>
    <xf numFmtId="0" fontId="49" fillId="0" borderId="0" xfId="1" applyFont="1" applyAlignment="1">
      <alignment vertical="center"/>
    </xf>
    <xf numFmtId="0" fontId="16" fillId="0" borderId="0" xfId="1" applyFont="1" applyAlignment="1">
      <alignment horizontal="left"/>
    </xf>
    <xf numFmtId="166" fontId="15" fillId="0" borderId="0" xfId="37" applyFont="1" applyFill="1" applyBorder="1" applyAlignment="1">
      <alignment horizontal="right"/>
    </xf>
    <xf numFmtId="0" fontId="27" fillId="0" borderId="0" xfId="1" applyFont="1" applyAlignment="1">
      <alignment horizontal="left"/>
    </xf>
    <xf numFmtId="3" fontId="27" fillId="0" borderId="0" xfId="1" applyNumberFormat="1" applyFont="1" applyAlignment="1">
      <alignment horizontal="left"/>
    </xf>
    <xf numFmtId="43" fontId="27" fillId="0" borderId="0" xfId="1" applyNumberFormat="1" applyFont="1" applyAlignment="1">
      <alignment horizontal="left"/>
    </xf>
    <xf numFmtId="237" fontId="27" fillId="0" borderId="0" xfId="1" applyNumberFormat="1" applyFont="1"/>
    <xf numFmtId="0" fontId="6" fillId="0" borderId="0" xfId="30" applyFont="1" applyAlignment="1">
      <alignment horizontal="center" vertical="center"/>
    </xf>
    <xf numFmtId="0" fontId="12" fillId="0" borderId="1" xfId="30" applyFont="1" applyBorder="1" applyAlignment="1">
      <alignment horizontal="center" vertical="center" wrapText="1"/>
    </xf>
    <xf numFmtId="0" fontId="12" fillId="0" borderId="2" xfId="30" applyFont="1" applyBorder="1" applyAlignment="1">
      <alignment horizontal="center" vertical="center" wrapText="1"/>
    </xf>
    <xf numFmtId="1" fontId="14" fillId="0" borderId="0" xfId="30" applyNumberFormat="1" applyFont="1" applyAlignment="1">
      <alignment vertical="center"/>
    </xf>
    <xf numFmtId="0" fontId="14" fillId="0" borderId="0" xfId="8" applyNumberFormat="1" applyFont="1" applyBorder="1" applyAlignment="1">
      <alignment horizontal="center" vertical="center"/>
    </xf>
    <xf numFmtId="43" fontId="14" fillId="0" borderId="0" xfId="30" applyNumberFormat="1" applyFont="1" applyAlignment="1">
      <alignment vertical="center"/>
    </xf>
    <xf numFmtId="2" fontId="14" fillId="0" borderId="0" xfId="56" applyNumberFormat="1" applyFont="1" applyFill="1" applyAlignment="1">
      <alignment vertical="center"/>
    </xf>
    <xf numFmtId="2" fontId="27" fillId="0" borderId="0" xfId="30" applyNumberFormat="1" applyFont="1" applyAlignment="1">
      <alignment vertical="center"/>
    </xf>
    <xf numFmtId="0" fontId="27" fillId="0" borderId="0" xfId="30" applyFont="1" applyAlignment="1">
      <alignment vertical="center"/>
    </xf>
    <xf numFmtId="238" fontId="14" fillId="0" borderId="0" xfId="57" applyNumberFormat="1" applyFont="1" applyBorder="1" applyAlignment="1">
      <alignment horizontal="center" vertical="center"/>
    </xf>
    <xf numFmtId="239" fontId="14" fillId="0" borderId="0" xfId="58" applyNumberFormat="1" applyFont="1" applyBorder="1" applyAlignment="1">
      <alignment horizontal="right" vertical="center"/>
    </xf>
    <xf numFmtId="49" fontId="14" fillId="0" borderId="0" xfId="1" applyNumberFormat="1" applyFont="1" applyAlignment="1">
      <alignment horizontal="left" vertical="center"/>
    </xf>
    <xf numFmtId="238" fontId="15" fillId="0" borderId="0" xfId="57" applyNumberFormat="1" applyFont="1" applyBorder="1" applyAlignment="1">
      <alignment horizontal="center" vertical="center"/>
    </xf>
    <xf numFmtId="3" fontId="14" fillId="0" borderId="0" xfId="1" applyNumberFormat="1" applyFont="1" applyAlignment="1">
      <alignment horizontal="left"/>
    </xf>
    <xf numFmtId="43" fontId="14" fillId="0" borderId="0" xfId="1" applyNumberFormat="1" applyFont="1" applyAlignment="1">
      <alignment horizontal="left"/>
    </xf>
    <xf numFmtId="237" fontId="19" fillId="0" borderId="0" xfId="1" applyNumberFormat="1" applyFont="1"/>
    <xf numFmtId="0" fontId="182" fillId="0" borderId="0" xfId="30" applyFont="1" applyAlignment="1">
      <alignment horizontal="left" vertical="center"/>
    </xf>
    <xf numFmtId="0" fontId="11" fillId="0" borderId="25" xfId="30" applyFont="1" applyBorder="1" applyAlignment="1">
      <alignment horizontal="center" vertical="center" wrapText="1"/>
    </xf>
    <xf numFmtId="0" fontId="12" fillId="0" borderId="25" xfId="30" applyFont="1" applyBorder="1" applyAlignment="1">
      <alignment horizontal="center" vertical="center" wrapText="1"/>
    </xf>
    <xf numFmtId="0" fontId="3" fillId="0" borderId="0" xfId="30" applyAlignment="1">
      <alignment horizontal="center" vertical="center"/>
    </xf>
    <xf numFmtId="37" fontId="14" fillId="0" borderId="0" xfId="30" applyNumberFormat="1" applyFont="1" applyAlignment="1">
      <alignment vertical="center"/>
    </xf>
    <xf numFmtId="3" fontId="15" fillId="0" borderId="42" xfId="30" applyNumberFormat="1" applyFont="1" applyBorder="1" applyAlignment="1">
      <alignment vertical="center"/>
    </xf>
    <xf numFmtId="37" fontId="15" fillId="0" borderId="42" xfId="54" applyNumberFormat="1" applyFont="1" applyBorder="1" applyAlignment="1">
      <alignment horizontal="center" vertical="center"/>
    </xf>
    <xf numFmtId="0" fontId="15" fillId="0" borderId="0" xfId="30" applyFont="1" applyAlignment="1">
      <alignment vertical="top"/>
    </xf>
    <xf numFmtId="235" fontId="78" fillId="0" borderId="0" xfId="54" applyNumberFormat="1" applyFont="1" applyFill="1" applyBorder="1" applyAlignment="1">
      <alignment horizontal="right" vertical="top"/>
    </xf>
    <xf numFmtId="0" fontId="19" fillId="0" borderId="0" xfId="30" applyFont="1"/>
    <xf numFmtId="3" fontId="14" fillId="0" borderId="0" xfId="30" applyNumberFormat="1" applyFont="1" applyAlignment="1">
      <alignment horizontal="left" vertical="center" wrapText="1"/>
    </xf>
    <xf numFmtId="37" fontId="55" fillId="0" borderId="0" xfId="30" applyNumberFormat="1" applyFont="1"/>
    <xf numFmtId="37" fontId="3" fillId="0" borderId="0" xfId="30" applyNumberFormat="1"/>
    <xf numFmtId="37" fontId="54" fillId="0" borderId="0" xfId="54" applyNumberFormat="1" applyFont="1" applyFill="1" applyBorder="1" applyAlignment="1">
      <alignment horizontal="center" vertical="center"/>
    </xf>
    <xf numFmtId="226" fontId="14" fillId="0" borderId="0" xfId="45" applyNumberFormat="1" applyFont="1" applyBorder="1" applyAlignment="1">
      <alignment horizontal="center" vertical="center"/>
    </xf>
    <xf numFmtId="0" fontId="0" fillId="0" borderId="0" xfId="0" applyAlignment="1">
      <alignment vertical="center"/>
    </xf>
    <xf numFmtId="0" fontId="185" fillId="0" borderId="0" xfId="0" applyFont="1" applyAlignment="1">
      <alignment horizontal="center" vertical="center"/>
    </xf>
    <xf numFmtId="0" fontId="63" fillId="0" borderId="0" xfId="10" applyAlignment="1">
      <alignment vertical="center"/>
    </xf>
    <xf numFmtId="0" fontId="186" fillId="0" borderId="0" xfId="10" applyFont="1" applyAlignment="1">
      <alignment horizontal="left" vertical="center"/>
    </xf>
    <xf numFmtId="0" fontId="186" fillId="0" borderId="0" xfId="10" applyFont="1" applyAlignment="1" applyProtection="1">
      <alignment horizontal="left" vertical="center"/>
      <protection locked="0"/>
    </xf>
    <xf numFmtId="174" fontId="186" fillId="0" borderId="0" xfId="10" applyNumberFormat="1" applyFont="1" applyAlignment="1" applyProtection="1">
      <alignment horizontal="left" vertical="center"/>
    </xf>
    <xf numFmtId="43" fontId="186" fillId="3" borderId="0" xfId="10" applyNumberFormat="1" applyFont="1" applyFill="1" applyAlignment="1">
      <alignment horizontal="left" vertical="center"/>
    </xf>
    <xf numFmtId="0" fontId="186" fillId="3" borderId="0" xfId="10" applyFont="1" applyFill="1" applyAlignment="1">
      <alignment horizontal="left" vertical="center"/>
    </xf>
    <xf numFmtId="168" fontId="186" fillId="0" borderId="0" xfId="10" applyNumberFormat="1" applyFont="1" applyAlignment="1">
      <alignment horizontal="left" vertical="center"/>
    </xf>
    <xf numFmtId="0" fontId="3" fillId="0" borderId="0" xfId="59" applyFont="1" applyAlignment="1">
      <alignment vertical="center"/>
    </xf>
    <xf numFmtId="0" fontId="110" fillId="0" borderId="0" xfId="59" applyFont="1" applyAlignment="1">
      <alignment vertical="center"/>
    </xf>
    <xf numFmtId="0" fontId="187" fillId="0" borderId="12" xfId="59" applyFont="1" applyBorder="1" applyAlignment="1">
      <alignment horizontal="left" vertical="center" wrapText="1"/>
    </xf>
    <xf numFmtId="0" fontId="187" fillId="0" borderId="11" xfId="59" applyFont="1" applyBorder="1" applyAlignment="1">
      <alignment horizontal="left" vertical="center" wrapText="1"/>
    </xf>
    <xf numFmtId="0" fontId="187" fillId="0" borderId="45" xfId="59" applyFont="1" applyBorder="1" applyAlignment="1">
      <alignment horizontal="left" vertical="center" wrapText="1"/>
    </xf>
    <xf numFmtId="0" fontId="187" fillId="0" borderId="46" xfId="59" applyFont="1" applyBorder="1" applyAlignment="1">
      <alignment horizontal="left" vertical="center" wrapText="1"/>
    </xf>
    <xf numFmtId="0" fontId="187" fillId="0" borderId="43" xfId="59" applyFont="1" applyBorder="1" applyAlignment="1">
      <alignment horizontal="left" vertical="center" wrapText="1"/>
    </xf>
    <xf numFmtId="0" fontId="187" fillId="0" borderId="44" xfId="59" applyFont="1" applyBorder="1" applyAlignment="1">
      <alignment horizontal="left" vertical="center" wrapText="1"/>
    </xf>
    <xf numFmtId="0" fontId="0" fillId="0" borderId="0" xfId="59" applyFont="1" applyAlignment="1">
      <alignment horizontal="left" vertical="center" wrapText="1"/>
    </xf>
    <xf numFmtId="0" fontId="3" fillId="0" borderId="27" xfId="59" applyFont="1" applyBorder="1" applyAlignment="1">
      <alignment vertical="center"/>
    </xf>
    <xf numFmtId="0" fontId="10" fillId="0" borderId="0" xfId="59" applyFont="1" applyAlignment="1">
      <alignment vertical="center"/>
    </xf>
    <xf numFmtId="0" fontId="3" fillId="2" borderId="3" xfId="59" applyFont="1" applyFill="1" applyBorder="1" applyAlignment="1">
      <alignment horizontal="center" vertical="center"/>
    </xf>
    <xf numFmtId="0" fontId="3" fillId="2" borderId="0" xfId="59" applyFont="1" applyFill="1" applyAlignment="1">
      <alignment vertical="center"/>
    </xf>
    <xf numFmtId="0" fontId="188" fillId="0" borderId="0" xfId="60" applyFont="1" applyAlignment="1">
      <alignment horizontal="center" vertical="center"/>
    </xf>
    <xf numFmtId="0" fontId="189" fillId="0" borderId="0" xfId="60" applyFont="1" applyAlignment="1">
      <alignment horizontal="center" vertical="center"/>
    </xf>
    <xf numFmtId="0" fontId="3" fillId="0" borderId="0" xfId="1" applyAlignment="1">
      <alignment horizontal="left" indent="1"/>
    </xf>
    <xf numFmtId="1" fontId="3" fillId="0" borderId="0" xfId="1" applyNumberFormat="1" applyAlignment="1">
      <alignment horizontal="left"/>
    </xf>
    <xf numFmtId="0" fontId="10" fillId="0" borderId="0" xfId="1" applyFont="1" applyAlignment="1">
      <alignment horizontal="left" indent="1"/>
    </xf>
    <xf numFmtId="0" fontId="3" fillId="0" borderId="0" xfId="1" applyAlignment="1">
      <alignment horizontal="left" vertical="center" indent="2"/>
    </xf>
    <xf numFmtId="0" fontId="3" fillId="0" borderId="0" xfId="1" applyAlignment="1">
      <alignment horizontal="left" vertical="center" wrapText="1"/>
    </xf>
    <xf numFmtId="0" fontId="3" fillId="0" borderId="0" xfId="1" applyAlignment="1">
      <alignment vertical="center" wrapText="1"/>
    </xf>
    <xf numFmtId="0" fontId="3" fillId="0" borderId="0" xfId="1" applyAlignment="1">
      <alignment wrapText="1"/>
    </xf>
    <xf numFmtId="0" fontId="3" fillId="0" borderId="0" xfId="1" applyAlignment="1">
      <alignment horizontal="left" wrapText="1"/>
    </xf>
    <xf numFmtId="0" fontId="0" fillId="0" borderId="0" xfId="59" applyFont="1" applyAlignment="1">
      <alignment vertical="center" wrapText="1"/>
    </xf>
    <xf numFmtId="180" fontId="189" fillId="0" borderId="0" xfId="61" applyFont="1" applyFill="1" applyBorder="1" applyAlignment="1">
      <alignment horizontal="center" vertical="center"/>
    </xf>
    <xf numFmtId="0" fontId="3" fillId="0" borderId="0" xfId="1" applyAlignment="1">
      <alignment horizontal="left" vertical="top" wrapText="1"/>
    </xf>
    <xf numFmtId="0" fontId="10" fillId="0" borderId="0" xfId="1" applyFont="1" applyAlignment="1">
      <alignment wrapText="1"/>
    </xf>
    <xf numFmtId="0" fontId="3" fillId="0" borderId="0" xfId="1" applyAlignment="1">
      <alignment horizontal="left" indent="2"/>
    </xf>
    <xf numFmtId="1" fontId="10" fillId="0" borderId="0" xfId="1" applyNumberFormat="1" applyFont="1" applyAlignment="1">
      <alignment horizontal="left" wrapText="1"/>
    </xf>
    <xf numFmtId="0" fontId="10" fillId="0" borderId="0" xfId="1" quotePrefix="1" applyFont="1" applyAlignment="1">
      <alignment wrapText="1"/>
    </xf>
    <xf numFmtId="1" fontId="10" fillId="0" borderId="0" xfId="1" applyNumberFormat="1" applyFont="1" applyAlignment="1">
      <alignment horizontal="left"/>
    </xf>
    <xf numFmtId="0" fontId="188" fillId="0" borderId="0" xfId="60"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59" applyFont="1" applyAlignment="1">
      <alignment horizontal="left" vertical="center" indent="1"/>
    </xf>
    <xf numFmtId="0" fontId="0" fillId="0" borderId="0" xfId="59" applyFont="1" applyAlignment="1">
      <alignment vertical="center"/>
    </xf>
    <xf numFmtId="0" fontId="10" fillId="0" borderId="0" xfId="59" applyFont="1" applyAlignment="1">
      <alignment horizontal="left" vertical="center"/>
    </xf>
    <xf numFmtId="0" fontId="3" fillId="0" borderId="0" xfId="1" quotePrefix="1" applyAlignment="1">
      <alignment horizontal="left"/>
    </xf>
    <xf numFmtId="0" fontId="3" fillId="0" borderId="0" xfId="59" applyFont="1" applyAlignment="1">
      <alignment horizontal="left" vertical="center" indent="2"/>
    </xf>
    <xf numFmtId="0" fontId="10" fillId="0" borderId="0" xfId="59" applyFont="1" applyAlignment="1">
      <alignment horizontal="left" vertical="center"/>
    </xf>
    <xf numFmtId="0" fontId="190" fillId="0" borderId="0" xfId="59" applyFont="1" applyAlignment="1">
      <alignment vertical="center"/>
    </xf>
    <xf numFmtId="0" fontId="191" fillId="0" borderId="0" xfId="60" applyFont="1"/>
    <xf numFmtId="0" fontId="191" fillId="0" borderId="0" xfId="60" applyFont="1" applyAlignment="1">
      <alignment horizontal="center" vertical="center"/>
    </xf>
    <xf numFmtId="0" fontId="190" fillId="0" borderId="0" xfId="60" applyFont="1" applyAlignment="1">
      <alignment horizontal="center" vertical="center"/>
    </xf>
    <xf numFmtId="0" fontId="189" fillId="0" borderId="0" xfId="60" applyFont="1"/>
    <xf numFmtId="0" fontId="190" fillId="0" borderId="0" xfId="60" applyFont="1" applyAlignment="1">
      <alignment horizontal="left"/>
    </xf>
    <xf numFmtId="0" fontId="188" fillId="0" borderId="0" xfId="60" quotePrefix="1" applyFont="1" applyAlignment="1">
      <alignment horizontal="center" vertical="center"/>
    </xf>
    <xf numFmtId="0" fontId="189" fillId="0" borderId="0" xfId="60" quotePrefix="1" applyFont="1" applyAlignment="1">
      <alignment horizontal="center" vertical="center"/>
    </xf>
    <xf numFmtId="0" fontId="191" fillId="5" borderId="0" xfId="60" applyFont="1" applyFill="1"/>
    <xf numFmtId="0" fontId="190" fillId="5" borderId="0" xfId="60" applyFont="1" applyFill="1" applyAlignment="1">
      <alignment horizontal="right"/>
    </xf>
    <xf numFmtId="0" fontId="2" fillId="0" borderId="0" xfId="0" applyFont="1" applyAlignment="1">
      <alignment vertical="center"/>
    </xf>
    <xf numFmtId="0" fontId="192" fillId="0" borderId="0" xfId="0" applyFont="1"/>
  </cellXfs>
  <cellStyles count="62">
    <cellStyle name="Hipervínculo" xfId="10" builtinId="8"/>
    <cellStyle name="Hipervínculo 2" xfId="33" xr:uid="{52DB61A6-DCB7-4A58-9BF6-0BFFF8E02A55}"/>
    <cellStyle name="Millares [0]_1.2.4" xfId="17" xr:uid="{4ABED604-D6D4-4466-8ABB-8E5E77E773FC}"/>
    <cellStyle name="Millares [0]_1.2.4 2" xfId="18" xr:uid="{0100AAB9-5419-48E8-8409-3C11EDA280DF}"/>
    <cellStyle name="Millares [0]_1.2.4_36Estruct%-credIndirectXEmp04-01" xfId="22" xr:uid="{C5B0DBE3-7C5F-4EA4-8422-A0A5578F45FC}"/>
    <cellStyle name="Millares [0]_1.2.4_39Estruct%IngresosFinanc04-01" xfId="27" xr:uid="{8285F954-C5BF-42ED-B300-D0228C93DA74}"/>
    <cellStyle name="Millares [0]_1.2.4_40Estruct%-GastosAdminis04-01" xfId="29" xr:uid="{3D2CDAD0-D990-44EC-BA76-B1DB85972F37}"/>
    <cellStyle name="Millares [0]_1.4.4_Libro1" xfId="24" xr:uid="{9BE7EA40-F06D-4CD1-877F-E1FA2F3C6C31}"/>
    <cellStyle name="Millares [0]_1.4.5.2_23Estruct%-PortafInver0201" xfId="36" xr:uid="{0D6788FF-7802-4FC7-B69D-785547BE5FAA}"/>
    <cellStyle name="Millares [0]_1.4.5.3_28Y29EstrctMov-Depósitos04-01" xfId="53" xr:uid="{1E1729F0-19AE-41E8-849A-369EAEBC1121}"/>
    <cellStyle name="Millares [0]_10,11,12,13-Rank-02" xfId="7" xr:uid="{4F966000-723F-461E-AB70-B444ABDB2825}"/>
    <cellStyle name="Millares [0]_10,11,12,13-Rank-02 2 2" xfId="51" xr:uid="{5E9995AA-4422-4B49-84E0-610BBEB2360A}"/>
    <cellStyle name="Millares [0]_31Estruct%-Activo04-01" xfId="5" xr:uid="{AE801418-0B19-4D19-B26B-0976ED25F866}"/>
    <cellStyle name="Millares [0]_31Estruct%-Activo04-01 2" xfId="11" xr:uid="{EA58DBB4-C658-4525-9657-241460F997D8}"/>
    <cellStyle name="Millares [0]_ForCua_Estadistica" xfId="2" xr:uid="{42E186BE-EB8F-4941-806B-2C06387B15EE}"/>
    <cellStyle name="Millares [0]_ForCua_Estadistica 2" xfId="43" xr:uid="{037FE639-42B9-4785-957F-72CDEDA00438}"/>
    <cellStyle name="Millares [0]_ForCua_SectDepa" xfId="37" xr:uid="{D95E3370-01ED-4DFC-85FF-8753B0F15D82}"/>
    <cellStyle name="Millares [0]_ForCua_SectDepa 2" xfId="54" xr:uid="{0A24985D-5232-469A-B009-2502C4C669A3}"/>
    <cellStyle name="Millares [0]_Rankin-Créditos" xfId="12" xr:uid="{CA819636-FB2D-4C71-BE74-83DA217A3B43}"/>
    <cellStyle name="Millares 2" xfId="8" xr:uid="{2362EC88-24CD-45F9-8576-1DD2E799FE64}"/>
    <cellStyle name="Millares 2 2" xfId="61" xr:uid="{F8E0BA29-39F8-4A85-9AAC-A02D21518966}"/>
    <cellStyle name="Millares 3" xfId="42" xr:uid="{99BF183F-5383-49A0-811F-AE6966DC7F73}"/>
    <cellStyle name="Millares 7" xfId="38" xr:uid="{662819E1-4CAE-4405-8EE6-ABC49479ECA4}"/>
    <cellStyle name="Millares 8" xfId="14" xr:uid="{D2444C94-7789-4E4E-89B7-9EFD26BEB02E}"/>
    <cellStyle name="Millares 8 2" xfId="44" xr:uid="{7092F388-9311-42AB-A53C-688B09573C4E}"/>
    <cellStyle name="Millares_01-25 Bcos Ene-2002" xfId="46" xr:uid="{AD2DE0C1-84B7-430D-AF7F-AA2D9091BC99}"/>
    <cellStyle name="Millares_01y22-Anexo3 XMonedaYComercYMicroemp" xfId="47" xr:uid="{FEE7B14B-7260-4669-9B50-8A636FA3DB73}"/>
    <cellStyle name="Millares_04-DptosSeg Escala" xfId="39" xr:uid="{C01323C2-9339-4B33-A77A-583888DEAAC3}"/>
    <cellStyle name="Millares_14-Indicadores Bcos" xfId="34" xr:uid="{7BD90A02-7652-4F40-BCB1-004CBEADA8E8}"/>
    <cellStyle name="Millares_17-CredtDSSituacion" xfId="45" xr:uid="{BFFFE000-9F32-41CF-A408-AF2A184E2C9C}"/>
    <cellStyle name="Millares_22- Req. Patrimonial 30-07-2009" xfId="55" xr:uid="{D79A0B6E-551E-43F7-8E22-B5EB68F41059}"/>
    <cellStyle name="Millares_26-34 Bcos Ene2002" xfId="16" xr:uid="{8D5F014C-92B9-44FA-BC7B-E9B5D49D4AF4}"/>
    <cellStyle name="Millares_26-34 Bcos Ene2002 2" xfId="19" xr:uid="{75E6EE68-7C55-44D9-B84C-00A3AD6DA648}"/>
    <cellStyle name="Millares_26-34 Bcos Ene2002 3" xfId="52" xr:uid="{981C7912-7F87-445E-B8DF-C055AFFD9195}"/>
    <cellStyle name="Millares_35-43 Bcos Ene-2002 2" xfId="20" xr:uid="{A7A0BC47-1ED8-45EE-9069-D6F17F780F73}"/>
    <cellStyle name="Millares_40-Estruc IngresosFinanc" xfId="26" xr:uid="{DAAF17B1-49E7-4477-9E89-965721E18F3F}"/>
    <cellStyle name="Millares_41-Estruct% GastosAdminis" xfId="28" xr:uid="{BAB82C58-31B7-4BD0-8CF4-74E5A8E0A080}"/>
    <cellStyle name="Millares_76 Estruct% GastosAd" xfId="58" xr:uid="{45848EE4-29AE-42EB-8DDF-6292DEAFE447}"/>
    <cellStyle name="Millares_Estruct%-Dep" xfId="25" xr:uid="{6D4C5CFE-AEBF-49AA-8D39-7E99D90B301E}"/>
    <cellStyle name="Millares_Estruct%-Pasivo" xfId="23" xr:uid="{39970A09-8F78-4C67-9153-6475E4B48AE2}"/>
    <cellStyle name="Millares_Estruct%-Pasivo_Est-AF-Feb-2002" xfId="57" xr:uid="{52DE3C30-1305-4574-9D24-27161993C463}"/>
    <cellStyle name="Millares_Posicion Global 30-07-2009" xfId="56" xr:uid="{8DE67509-53F3-437D-89F6-0432CEA9773A}"/>
    <cellStyle name="Normal" xfId="0" builtinId="0"/>
    <cellStyle name="Normal 10" xfId="6" xr:uid="{0D3E75D1-FDCE-4DE5-BB51-FB2B983A53F2}"/>
    <cellStyle name="Normal 2" xfId="1" xr:uid="{5A4093CC-A5CF-472F-BA77-3917D2373BAC}"/>
    <cellStyle name="Normal 2 2" xfId="3" xr:uid="{EECB27F0-50A3-4FD3-B73B-C51AAAA5C1EC}"/>
    <cellStyle name="Normal 2 2 2" xfId="30" xr:uid="{441A9E84-DE62-471E-85EC-9F20ECACC032}"/>
    <cellStyle name="Normal 2 2 3" xfId="59" xr:uid="{5225DEB0-D0DB-45A1-98AE-EE7C5BBBFDE6}"/>
    <cellStyle name="Normal 2 3" xfId="13" xr:uid="{C5C61549-E23F-4F67-A757-0D96235C35D8}"/>
    <cellStyle name="Normal 3" xfId="4" xr:uid="{63843029-08D1-4D3C-A004-4D35C95B7FA1}"/>
    <cellStyle name="Normal 3 2" xfId="60" xr:uid="{045E41EF-61E3-4C79-88B7-E9DC5B1132CD}"/>
    <cellStyle name="Normal 4" xfId="35" xr:uid="{56C075FC-A6C5-4CF5-BFFC-DF15070EE599}"/>
    <cellStyle name="Normal 4 2" xfId="41" xr:uid="{CD536BA7-C4D9-41C1-9A26-57D7E9F3DDEB}"/>
    <cellStyle name="Normal 5" xfId="32" xr:uid="{3587A96F-5279-47DE-9500-0D076EFB46F6}"/>
    <cellStyle name="Normal 5 2" xfId="49" xr:uid="{237E5BC1-EB3F-4A89-BBC1-5115E508E914}"/>
    <cellStyle name="Normal 8" xfId="50" xr:uid="{2C0FD3C0-9B27-4C79-A4A3-F21F352A6B06}"/>
    <cellStyle name="Normal_Anexo2_propuesta" xfId="48" xr:uid="{FB779FDB-BC9A-48B0-BB01-49259CDF6999}"/>
    <cellStyle name="Normal_BG-bcos-Jul-2001" xfId="9" xr:uid="{3AB2ACE4-5044-47B6-80BD-CDB781F4C2BD}"/>
    <cellStyle name="Normal_cuadro-morosidad-plazos" xfId="15" xr:uid="{123880EE-CCAB-47CD-8AE2-3DE246BC3E20}"/>
    <cellStyle name="Normal_cuadro-morosidad-plazos_RatiosmorosidadSdíasIncumplimiento (Bcos) Rpte 14" xfId="40" xr:uid="{F1595B9C-97E7-485E-861F-0855B684101F}"/>
    <cellStyle name="Normal_Palanca_06.99" xfId="31" xr:uid="{B8E4DEF9-49AB-42D3-815F-4F3636AE2E36}"/>
    <cellStyle name="Porcentaje 2" xfId="21" xr:uid="{228E6BCD-5CDC-44BF-9189-22E32A50A083}"/>
  </cellStyles>
  <dxfs count="2">
    <dxf>
      <font>
        <condense val="0"/>
        <extend val="0"/>
        <color indexed="43"/>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xml"/><Relationship Id="rId68" Type="http://schemas.openxmlformats.org/officeDocument/2006/relationships/externalLink" Target="externalLinks/externalLink6.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2.xml"/><Relationship Id="rId79" Type="http://schemas.openxmlformats.org/officeDocument/2006/relationships/externalLink" Target="externalLinks/externalLink17.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externalLink" Target="externalLinks/externalLink7.xml"/><Relationship Id="rId77"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0.xml"/><Relationship Id="rId80" Type="http://schemas.openxmlformats.org/officeDocument/2006/relationships/externalLink" Target="externalLinks/externalLink18.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8.xml"/><Relationship Id="rId75" Type="http://schemas.openxmlformats.org/officeDocument/2006/relationships/externalLink" Target="externalLinks/externalLink13.xml"/><Relationship Id="rId83"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73" Type="http://schemas.openxmlformats.org/officeDocument/2006/relationships/externalLink" Target="externalLinks/externalLink11.xml"/><Relationship Id="rId78" Type="http://schemas.openxmlformats.org/officeDocument/2006/relationships/externalLink" Target="externalLinks/externalLink16.xml"/><Relationship Id="rId81" Type="http://schemas.openxmlformats.org/officeDocument/2006/relationships/externalLink" Target="externalLinks/externalLink19.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4.xml"/><Relationship Id="rId7" Type="http://schemas.openxmlformats.org/officeDocument/2006/relationships/worksheet" Target="worksheets/sheet7.xml"/><Relationship Id="rId71" Type="http://schemas.openxmlformats.org/officeDocument/2006/relationships/externalLink" Target="externalLinks/externalLink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4.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externalLink" Target="externalLinks/externalLink2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530088</xdr:colOff>
      <xdr:row>8</xdr:row>
      <xdr:rowOff>104361</xdr:rowOff>
    </xdr:from>
    <xdr:to>
      <xdr:col>5</xdr:col>
      <xdr:colOff>554273</xdr:colOff>
      <xdr:row>14</xdr:row>
      <xdr:rowOff>86636</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9CCC1FD4-3ABF-4637-BC3B-C43DBD9C79EE}"/>
            </a:ext>
          </a:extLst>
        </xdr:cNvPr>
        <xdr:cNvPicPr/>
      </xdr:nvPicPr>
      <xdr:blipFill>
        <a:blip xmlns:r="http://schemas.openxmlformats.org/officeDocument/2006/relationships" r:embed="rId1"/>
        <a:srcRect/>
        <a:stretch>
          <a:fillRect/>
        </a:stretch>
      </xdr:blipFill>
      <xdr:spPr bwMode="auto">
        <a:xfrm>
          <a:off x="2111238" y="1693131"/>
          <a:ext cx="2392100" cy="10681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60</xdr:col>
      <xdr:colOff>0</xdr:colOff>
      <xdr:row>120</xdr:row>
      <xdr:rowOff>19050</xdr:rowOff>
    </xdr:from>
    <xdr:to>
      <xdr:col>60</xdr:col>
      <xdr:colOff>0</xdr:colOff>
      <xdr:row>122</xdr:row>
      <xdr:rowOff>0</xdr:rowOff>
    </xdr:to>
    <xdr:sp macro="" textlink="">
      <xdr:nvSpPr>
        <xdr:cNvPr id="2" name="Text Box 1">
          <a:extLst>
            <a:ext uri="{FF2B5EF4-FFF2-40B4-BE49-F238E27FC236}">
              <a16:creationId xmlns:a16="http://schemas.microsoft.com/office/drawing/2014/main" id="{B0DCA089-2C78-4193-9170-835559B8EE2A}"/>
            </a:ext>
          </a:extLst>
        </xdr:cNvPr>
        <xdr:cNvSpPr txBox="1">
          <a:spLocks noChangeArrowheads="1"/>
        </xdr:cNvSpPr>
      </xdr:nvSpPr>
      <xdr:spPr bwMode="auto">
        <a:xfrm>
          <a:off x="55549800" y="12826365"/>
          <a:ext cx="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3" name="Text Box 2">
          <a:extLst>
            <a:ext uri="{FF2B5EF4-FFF2-40B4-BE49-F238E27FC236}">
              <a16:creationId xmlns:a16="http://schemas.microsoft.com/office/drawing/2014/main" id="{7A48A4A2-BE7C-4520-82A5-6CB068F719D1}"/>
            </a:ext>
          </a:extLst>
        </xdr:cNvPr>
        <xdr:cNvSpPr txBox="1">
          <a:spLocks noChangeArrowheads="1"/>
        </xdr:cNvSpPr>
      </xdr:nvSpPr>
      <xdr:spPr bwMode="auto">
        <a:xfrm>
          <a:off x="55549800" y="12826365"/>
          <a:ext cx="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4" name="Text Box 3">
          <a:extLst>
            <a:ext uri="{FF2B5EF4-FFF2-40B4-BE49-F238E27FC236}">
              <a16:creationId xmlns:a16="http://schemas.microsoft.com/office/drawing/2014/main" id="{2C9AFB6B-FB12-42CB-B0FB-B5DFD4032AA0}"/>
            </a:ext>
          </a:extLst>
        </xdr:cNvPr>
        <xdr:cNvSpPr txBox="1">
          <a:spLocks noChangeArrowheads="1"/>
        </xdr:cNvSpPr>
      </xdr:nvSpPr>
      <xdr:spPr bwMode="auto">
        <a:xfrm>
          <a:off x="55549800" y="12826365"/>
          <a:ext cx="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2324100</xdr:colOff>
      <xdr:row>0</xdr:row>
      <xdr:rowOff>0</xdr:rowOff>
    </xdr:from>
    <xdr:to>
      <xdr:col>0</xdr:col>
      <xdr:colOff>2495550</xdr:colOff>
      <xdr:row>0</xdr:row>
      <xdr:rowOff>0</xdr:rowOff>
    </xdr:to>
    <xdr:sp macro="" textlink="">
      <xdr:nvSpPr>
        <xdr:cNvPr id="2" name="Text Box 1">
          <a:extLst>
            <a:ext uri="{FF2B5EF4-FFF2-40B4-BE49-F238E27FC236}">
              <a16:creationId xmlns:a16="http://schemas.microsoft.com/office/drawing/2014/main" id="{84ED6FDD-377A-4377-AEBD-068231451588}"/>
            </a:ext>
          </a:extLst>
        </xdr:cNvPr>
        <xdr:cNvSpPr txBox="1">
          <a:spLocks noChangeArrowheads="1"/>
        </xdr:cNvSpPr>
      </xdr:nvSpPr>
      <xdr:spPr bwMode="auto">
        <a:xfrm>
          <a:off x="2324100" y="0"/>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12</xdr:col>
      <xdr:colOff>2324100</xdr:colOff>
      <xdr:row>0</xdr:row>
      <xdr:rowOff>0</xdr:rowOff>
    </xdr:from>
    <xdr:to>
      <xdr:col>12</xdr:col>
      <xdr:colOff>2495550</xdr:colOff>
      <xdr:row>0</xdr:row>
      <xdr:rowOff>0</xdr:rowOff>
    </xdr:to>
    <xdr:sp macro="" textlink="">
      <xdr:nvSpPr>
        <xdr:cNvPr id="3" name="Text Box 2">
          <a:extLst>
            <a:ext uri="{FF2B5EF4-FFF2-40B4-BE49-F238E27FC236}">
              <a16:creationId xmlns:a16="http://schemas.microsoft.com/office/drawing/2014/main" id="{3562C040-F8BF-44F9-B2E2-30375021A432}"/>
            </a:ext>
          </a:extLst>
        </xdr:cNvPr>
        <xdr:cNvSpPr txBox="1">
          <a:spLocks noChangeArrowheads="1"/>
        </xdr:cNvSpPr>
      </xdr:nvSpPr>
      <xdr:spPr bwMode="auto">
        <a:xfrm>
          <a:off x="13725525" y="0"/>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24</xdr:col>
      <xdr:colOff>2324100</xdr:colOff>
      <xdr:row>0</xdr:row>
      <xdr:rowOff>0</xdr:rowOff>
    </xdr:from>
    <xdr:to>
      <xdr:col>24</xdr:col>
      <xdr:colOff>2495550</xdr:colOff>
      <xdr:row>0</xdr:row>
      <xdr:rowOff>0</xdr:rowOff>
    </xdr:to>
    <xdr:sp macro="" textlink="">
      <xdr:nvSpPr>
        <xdr:cNvPr id="4" name="Text Box 3">
          <a:extLst>
            <a:ext uri="{FF2B5EF4-FFF2-40B4-BE49-F238E27FC236}">
              <a16:creationId xmlns:a16="http://schemas.microsoft.com/office/drawing/2014/main" id="{16D0DD46-C83F-4845-8ED7-470788B98695}"/>
            </a:ext>
          </a:extLst>
        </xdr:cNvPr>
        <xdr:cNvSpPr txBox="1">
          <a:spLocks noChangeArrowheads="1"/>
        </xdr:cNvSpPr>
      </xdr:nvSpPr>
      <xdr:spPr bwMode="auto">
        <a:xfrm>
          <a:off x="24374475" y="0"/>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36</xdr:col>
      <xdr:colOff>2324100</xdr:colOff>
      <xdr:row>0</xdr:row>
      <xdr:rowOff>0</xdr:rowOff>
    </xdr:from>
    <xdr:to>
      <xdr:col>36</xdr:col>
      <xdr:colOff>2495550</xdr:colOff>
      <xdr:row>0</xdr:row>
      <xdr:rowOff>0</xdr:rowOff>
    </xdr:to>
    <xdr:sp macro="" textlink="">
      <xdr:nvSpPr>
        <xdr:cNvPr id="5" name="Text Box 4">
          <a:extLst>
            <a:ext uri="{FF2B5EF4-FFF2-40B4-BE49-F238E27FC236}">
              <a16:creationId xmlns:a16="http://schemas.microsoft.com/office/drawing/2014/main" id="{8458B896-5366-4FFF-8F8A-2A245E2D333C}"/>
            </a:ext>
          </a:extLst>
        </xdr:cNvPr>
        <xdr:cNvSpPr txBox="1">
          <a:spLocks noChangeArrowheads="1"/>
        </xdr:cNvSpPr>
      </xdr:nvSpPr>
      <xdr:spPr bwMode="auto">
        <a:xfrm>
          <a:off x="35032950" y="0"/>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48</xdr:col>
      <xdr:colOff>2324100</xdr:colOff>
      <xdr:row>0</xdr:row>
      <xdr:rowOff>0</xdr:rowOff>
    </xdr:from>
    <xdr:to>
      <xdr:col>48</xdr:col>
      <xdr:colOff>2495550</xdr:colOff>
      <xdr:row>0</xdr:row>
      <xdr:rowOff>0</xdr:rowOff>
    </xdr:to>
    <xdr:sp macro="" textlink="">
      <xdr:nvSpPr>
        <xdr:cNvPr id="6" name="Text Box 5">
          <a:extLst>
            <a:ext uri="{FF2B5EF4-FFF2-40B4-BE49-F238E27FC236}">
              <a16:creationId xmlns:a16="http://schemas.microsoft.com/office/drawing/2014/main" id="{722F1835-987D-4B74-B9F3-221A74143C95}"/>
            </a:ext>
          </a:extLst>
        </xdr:cNvPr>
        <xdr:cNvSpPr txBox="1">
          <a:spLocks noChangeArrowheads="1"/>
        </xdr:cNvSpPr>
      </xdr:nvSpPr>
      <xdr:spPr bwMode="auto">
        <a:xfrm>
          <a:off x="45739050" y="0"/>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7" name="Text Box 6">
          <a:extLst>
            <a:ext uri="{FF2B5EF4-FFF2-40B4-BE49-F238E27FC236}">
              <a16:creationId xmlns:a16="http://schemas.microsoft.com/office/drawing/2014/main" id="{D72359DF-8961-495F-88C7-28C1FBABC6CA}"/>
            </a:ext>
          </a:extLst>
        </xdr:cNvPr>
        <xdr:cNvSpPr txBox="1">
          <a:spLocks noChangeArrowheads="1"/>
        </xdr:cNvSpPr>
      </xdr:nvSpPr>
      <xdr:spPr bwMode="auto">
        <a:xfrm>
          <a:off x="538924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8" name="Text Box 7">
          <a:extLst>
            <a:ext uri="{FF2B5EF4-FFF2-40B4-BE49-F238E27FC236}">
              <a16:creationId xmlns:a16="http://schemas.microsoft.com/office/drawing/2014/main" id="{2E4FF25B-33CB-4063-9F80-FFDF1C0C810C}"/>
            </a:ext>
          </a:extLst>
        </xdr:cNvPr>
        <xdr:cNvSpPr txBox="1">
          <a:spLocks noChangeArrowheads="1"/>
        </xdr:cNvSpPr>
      </xdr:nvSpPr>
      <xdr:spPr bwMode="auto">
        <a:xfrm>
          <a:off x="538924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9" name="Text Box 8">
          <a:extLst>
            <a:ext uri="{FF2B5EF4-FFF2-40B4-BE49-F238E27FC236}">
              <a16:creationId xmlns:a16="http://schemas.microsoft.com/office/drawing/2014/main" id="{82C624CE-3945-4AC1-87DB-6B4D0007698F}"/>
            </a:ext>
          </a:extLst>
        </xdr:cNvPr>
        <xdr:cNvSpPr txBox="1">
          <a:spLocks noChangeArrowheads="1"/>
        </xdr:cNvSpPr>
      </xdr:nvSpPr>
      <xdr:spPr bwMode="auto">
        <a:xfrm>
          <a:off x="5389245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2324100</xdr:colOff>
      <xdr:row>0</xdr:row>
      <xdr:rowOff>0</xdr:rowOff>
    </xdr:from>
    <xdr:to>
      <xdr:col>60</xdr:col>
      <xdr:colOff>2495550</xdr:colOff>
      <xdr:row>0</xdr:row>
      <xdr:rowOff>0</xdr:rowOff>
    </xdr:to>
    <xdr:sp macro="" textlink="">
      <xdr:nvSpPr>
        <xdr:cNvPr id="10" name="Text Box 25">
          <a:extLst>
            <a:ext uri="{FF2B5EF4-FFF2-40B4-BE49-F238E27FC236}">
              <a16:creationId xmlns:a16="http://schemas.microsoft.com/office/drawing/2014/main" id="{DD4671F6-80A0-4AA6-B3E2-E1CC43C89FFA}"/>
            </a:ext>
          </a:extLst>
        </xdr:cNvPr>
        <xdr:cNvSpPr txBox="1">
          <a:spLocks noChangeArrowheads="1"/>
        </xdr:cNvSpPr>
      </xdr:nvSpPr>
      <xdr:spPr bwMode="auto">
        <a:xfrm>
          <a:off x="56216550" y="0"/>
          <a:ext cx="1676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228600</xdr:rowOff>
    </xdr:from>
    <xdr:to>
      <xdr:col>4</xdr:col>
      <xdr:colOff>0</xdr:colOff>
      <xdr:row>6</xdr:row>
      <xdr:rowOff>45720</xdr:rowOff>
    </xdr:to>
    <xdr:sp macro="" textlink="">
      <xdr:nvSpPr>
        <xdr:cNvPr id="2" name="Text Box 4">
          <a:extLst>
            <a:ext uri="{FF2B5EF4-FFF2-40B4-BE49-F238E27FC236}">
              <a16:creationId xmlns:a16="http://schemas.microsoft.com/office/drawing/2014/main" id="{5C482F74-C5C9-46AF-93C5-5D21843761C9}"/>
            </a:ext>
          </a:extLst>
        </xdr:cNvPr>
        <xdr:cNvSpPr txBox="1">
          <a:spLocks noChangeArrowheads="1"/>
        </xdr:cNvSpPr>
      </xdr:nvSpPr>
      <xdr:spPr bwMode="auto">
        <a:xfrm>
          <a:off x="6324600" y="1390650"/>
          <a:ext cx="0" cy="180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steco\ASF\Bolet&#237;n\Nuevas%20REFERENCIAS\Bancos\Informe%20-%20Estad&#237;stica%20Bancos%20W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Esteco\ASF\Bolet&#237;n\Nuevas%20REFERENCIAS\Bancos\Informe%20-%20Boletin%20Estad&#237;stico%20Vigente%20Bancos%202013%20We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steco/Pc-OBorda/Boletin-Bcos/BOLETIN%20PUBLIC%20WEB/2024/Oct/BM/Data/Informe%20-%20EEFF%20e%20Indicadores%20Bancos%20Vigente%20al%20mes%20de%20Oct%2020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steco/Esteco/ASF/Bolet&#237;n/Nuevas%20REFERENCIAS/Bancos/Plantilla%20Palanca%20Consolidada_6.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Informes\2009\04%20Abr\Palanca\fx%20risk%20&amp;%20trading%20portfolio%20feb09%20(version%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ailweb.sbs.gob.pe/BOLETIN/MENSUAL/Inf-financiera/2002/2002-03/Web/Public/01-25%20Bcos%20Mar-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Informes\2008\05%20May\Reporte%20Mensual%20de%20Mercado\ReporteMensualRM1MAYO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intranet2.sbs.gob.pe/Esteco/ASF/Bolet&#237;n/Bancos/Informe%20-%20Boletin%20Estad&#237;stico%20Vigente%20Bancos%202013%20W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Esteco\ASF\Bolet&#237;n\Nuevas%20REFERENCIAS\Bancos\Alcance%20y%20participaci&#243;n%20de%20mercad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bs\data\Mis%20documentos\GEE\Carpeta%20IMF\2003\12-2003\Distribuci&#243;n%20Colocacion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esteco/Esteco/ASF/Bolet&#237;n/Nuevas%20REFERENCIAS/Bancos/Informaci&#243;n%20de%20la%20BM.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Informe%20-%20Bolet&#237;n%20Estad&#237;stico%20Emp.%20Financieras%20Web%20Ene-201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bs\data\Documents%20and%20Settings\JTalledo\Mis%20documentos\Jackie\Carpeta%2012-2007\Carpeta%20IMF%20(12-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Actual%20Consolidado/BM/R.%20Mercado%20B-2339%20Operac%20forward%20ME%20B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bs\data\BOLETIN\MENSUAL\Inf-financiera\2002\2002-03\Web\Public\01-25%20Bcos%20Mar-20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intranet1.sbs.gob.pe/Informes/2009/04%20Abr/Palanca/fx%20risk%20&amp;%20trading%20portfolio%20feb09%20(version%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intranet1.sbs.gob.pe/BOLETIN/MENSUAL/Inf-financiera/2002/2002-03/Web/Public/01-25%20Bcos%20Mar-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intranet1.sbs.gob.pe/Informes/2008/05%20May/Reporte%20Mensual%20de%20Mercado/ReporteMensualRM1MAYO200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Actual%20Consolidado/BM/R.%20Mercado%20B-2371%20Operac%20swap%20B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5"/>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or garantía A"/>
      <sheetName val="Por garantía B"/>
      <sheetName val="Flujo Crediticio"/>
      <sheetName val="P023x"/>
      <sheetName val="P023"/>
      <sheetName val="P029"/>
      <sheetName val="N° Deudores"/>
      <sheetName val="Nuevos Credt Hipot"/>
    </sheetNames>
    <sheetDataSet>
      <sheetData sheetId="0">
        <row r="4">
          <cell r="D4">
            <v>40390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BG"/>
      <sheetName val="06-EGP"/>
      <sheetName val="1"/>
      <sheetName val="2"/>
      <sheetName val="anexo10"/>
      <sheetName val="td"/>
      <sheetName val="Act,Patri-Otros"/>
      <sheetName val="Data"/>
      <sheetName val="RCG"/>
      <sheetName val="3"/>
      <sheetName val="MACRO"/>
    </sheetNames>
    <sheetDataSet>
      <sheetData sheetId="0">
        <row r="3">
          <cell r="B3">
            <v>45596</v>
          </cell>
        </row>
        <row r="62">
          <cell r="B62" t="str">
            <v>Tipo de Cambio Contable:  S/ 3.768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BM"/>
      <sheetName val="OPERACIONAL"/>
      <sheetName val="MERCADO"/>
      <sheetName val="Valid_Mercado"/>
      <sheetName val="Valid_Palanca"/>
      <sheetName val="Patr-Efect"/>
      <sheetName val="9"/>
      <sheetName val="10"/>
      <sheetName val="26"/>
      <sheetName val="27"/>
      <sheetName val="30"/>
      <sheetName val="38"/>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icion ME"/>
      <sheetName val="Req Patrimonial"/>
      <sheetName val="cdo 23"/>
      <sheetName val="cdo 25"/>
      <sheetName val="Instrucciones"/>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10"/>
      <sheetName val="P010P"/>
      <sheetName val="P011"/>
      <sheetName val="P011P"/>
      <sheetName val="P012"/>
      <sheetName val="P012P"/>
      <sheetName val="P013"/>
      <sheetName val="P013P"/>
      <sheetName val="P040x"/>
      <sheetName val="P040P"/>
      <sheetName val="P041x"/>
      <sheetName val="P041P"/>
      <sheetName val="Depósitos"/>
      <sheetName val="Depósitos (P)"/>
      <sheetName val="Personas"/>
      <sheetName val="Personas (P)"/>
      <sheetName val="Débito"/>
      <sheetName val="Débito (P)"/>
      <sheetName val="T.Crédito"/>
      <sheetName val="T.Crédito (P)"/>
      <sheetName val="FlujoCredP"/>
      <sheetName val="FlujoCredP (P)"/>
      <sheetName val="Nuevos Credt Hipot"/>
      <sheetName val="Nuevos Credt Hipot (P)"/>
      <sheetName val="Bcos_ Public"/>
      <sheetName val="Bancos"/>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Anexo 3"/>
      <sheetName val="4x"/>
      <sheetName val="4"/>
      <sheetName val="6x"/>
      <sheetName val="6"/>
      <sheetName val="7x"/>
      <sheetName val="7"/>
      <sheetName val="8x"/>
      <sheetName val="8"/>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4-Port Inver"/>
      <sheetName val="23-Req Patrim"/>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icion ME"/>
      <sheetName val="Req Patrimonial"/>
      <sheetName val="cdo 23"/>
      <sheetName val="cdo 25"/>
      <sheetName val="Instrucciones"/>
      <sheetName val="02-T_DEP"/>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sbs.gob.pe/Portals/0/jer/pfrpv_normatividad/20160719_Res-11356-2008.pdf"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intranet1.sbs.gob.pe/idxall/seguros/doc/resolucion/11356-2008.r.doc" TargetMode="Externa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intranet1.sbs.gob.pe/idxall/seguros/doc/resolucion/11356-2008.r.doc" TargetMode="Externa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E0F22-A43C-40EE-B63F-0B66F3654D74}">
  <sheetPr codeName="Hoja62"/>
  <dimension ref="B3:H3"/>
  <sheetViews>
    <sheetView showGridLines="0" tabSelected="1" view="pageBreakPreview" topLeftCell="A10" zoomScale="115" zoomScaleNormal="100" zoomScaleSheetLayoutView="115" workbookViewId="0">
      <selection activeCell="F17" sqref="F17"/>
    </sheetView>
  </sheetViews>
  <sheetFormatPr baseColWidth="10" defaultRowHeight="14.4"/>
  <sheetData>
    <row r="3" spans="2:8" ht="25.8">
      <c r="B3" s="1459" t="s">
        <v>1604</v>
      </c>
      <c r="C3" s="1459"/>
      <c r="D3" s="1459"/>
      <c r="E3" s="1459"/>
      <c r="F3" s="1459"/>
      <c r="G3" s="1459"/>
      <c r="H3" s="1459"/>
    </row>
  </sheetData>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2E4C7-CC67-4E11-899F-7EADD90A2677}">
  <sheetPr codeName="Hoja1"/>
  <dimension ref="A1:C65"/>
  <sheetViews>
    <sheetView showGridLines="0" view="pageBreakPreview" zoomScaleNormal="100" zoomScaleSheetLayoutView="100" workbookViewId="0">
      <selection sqref="A1:C65"/>
    </sheetView>
  </sheetViews>
  <sheetFormatPr baseColWidth="10" defaultRowHeight="14.4"/>
  <cols>
    <col min="1" max="1" width="4.33203125" style="1399" customWidth="1"/>
    <col min="2" max="2" width="89.109375" style="1399" customWidth="1"/>
    <col min="3" max="3" width="12.6640625" style="1399" customWidth="1"/>
    <col min="4" max="16384" width="11.5546875" style="1399"/>
  </cols>
  <sheetData>
    <row r="1" spans="1:3">
      <c r="A1" s="1402" t="s">
        <v>1234</v>
      </c>
    </row>
    <row r="4" spans="1:3" ht="18">
      <c r="A4" s="1400" t="s">
        <v>1233</v>
      </c>
      <c r="B4" s="1400"/>
      <c r="C4" s="1400"/>
    </row>
    <row r="6" spans="1:3">
      <c r="B6" s="1401" t="s">
        <v>1543</v>
      </c>
      <c r="C6" s="1458" t="s">
        <v>1544</v>
      </c>
    </row>
    <row r="7" spans="1:3">
      <c r="B7" s="1401" t="s">
        <v>1545</v>
      </c>
      <c r="C7" s="1399">
        <v>1</v>
      </c>
    </row>
    <row r="8" spans="1:3">
      <c r="B8" s="1401" t="s">
        <v>1546</v>
      </c>
      <c r="C8" s="1399">
        <v>2</v>
      </c>
    </row>
    <row r="9" spans="1:3">
      <c r="B9" s="1401" t="s">
        <v>1547</v>
      </c>
      <c r="C9" s="1399">
        <v>3</v>
      </c>
    </row>
    <row r="10" spans="1:3">
      <c r="B10" s="1401" t="s">
        <v>1548</v>
      </c>
      <c r="C10" s="1399">
        <v>4</v>
      </c>
    </row>
    <row r="11" spans="1:3">
      <c r="B11" s="1401" t="s">
        <v>1549</v>
      </c>
      <c r="C11" s="1399">
        <v>5</v>
      </c>
    </row>
    <row r="12" spans="1:3">
      <c r="B12" s="1401" t="s">
        <v>1550</v>
      </c>
      <c r="C12" s="1399">
        <v>6</v>
      </c>
    </row>
    <row r="13" spans="1:3">
      <c r="B13" s="1401" t="s">
        <v>1551</v>
      </c>
      <c r="C13" s="1399">
        <v>7</v>
      </c>
    </row>
    <row r="14" spans="1:3">
      <c r="B14" s="1401" t="s">
        <v>1552</v>
      </c>
      <c r="C14" s="1399">
        <v>8</v>
      </c>
    </row>
    <row r="15" spans="1:3">
      <c r="B15" s="1401" t="s">
        <v>1553</v>
      </c>
      <c r="C15" s="1399">
        <v>9</v>
      </c>
    </row>
    <row r="16" spans="1:3">
      <c r="B16" s="1401" t="s">
        <v>1554</v>
      </c>
      <c r="C16" s="1399">
        <v>10</v>
      </c>
    </row>
    <row r="17" spans="2:3">
      <c r="B17" s="1401" t="s">
        <v>1555</v>
      </c>
      <c r="C17" s="1399">
        <v>11</v>
      </c>
    </row>
    <row r="18" spans="2:3">
      <c r="B18" s="1401" t="s">
        <v>1556</v>
      </c>
      <c r="C18" s="1399">
        <v>12</v>
      </c>
    </row>
    <row r="19" spans="2:3">
      <c r="B19" s="1401" t="s">
        <v>1557</v>
      </c>
      <c r="C19" s="1399">
        <v>13</v>
      </c>
    </row>
    <row r="20" spans="2:3">
      <c r="B20" s="1401" t="s">
        <v>1558</v>
      </c>
      <c r="C20" s="1399">
        <v>14</v>
      </c>
    </row>
    <row r="21" spans="2:3">
      <c r="B21" s="1401" t="s">
        <v>1559</v>
      </c>
      <c r="C21" s="1399">
        <v>15</v>
      </c>
    </row>
    <row r="22" spans="2:3">
      <c r="B22" s="1401" t="s">
        <v>1560</v>
      </c>
      <c r="C22" s="1399">
        <v>16</v>
      </c>
    </row>
    <row r="23" spans="2:3">
      <c r="B23" s="1401" t="s">
        <v>1561</v>
      </c>
      <c r="C23" s="1399">
        <v>17</v>
      </c>
    </row>
    <row r="24" spans="2:3">
      <c r="B24" s="1401" t="s">
        <v>1562</v>
      </c>
      <c r="C24" s="1399">
        <v>18</v>
      </c>
    </row>
    <row r="25" spans="2:3">
      <c r="B25" s="1401" t="s">
        <v>1563</v>
      </c>
      <c r="C25" s="1399">
        <v>19</v>
      </c>
    </row>
    <row r="26" spans="2:3">
      <c r="B26" s="1401" t="s">
        <v>1564</v>
      </c>
      <c r="C26" s="1399">
        <v>20</v>
      </c>
    </row>
    <row r="27" spans="2:3">
      <c r="B27" s="1401" t="s">
        <v>1565</v>
      </c>
      <c r="C27" s="1399">
        <v>21</v>
      </c>
    </row>
    <row r="28" spans="2:3">
      <c r="B28" s="1401" t="s">
        <v>1566</v>
      </c>
      <c r="C28" s="1399">
        <v>22</v>
      </c>
    </row>
    <row r="29" spans="2:3">
      <c r="B29" s="1401" t="s">
        <v>1567</v>
      </c>
      <c r="C29" s="1399">
        <v>23</v>
      </c>
    </row>
    <row r="30" spans="2:3">
      <c r="B30" s="1401" t="s">
        <v>1568</v>
      </c>
      <c r="C30" s="1399">
        <v>24</v>
      </c>
    </row>
    <row r="31" spans="2:3">
      <c r="B31" s="1401" t="s">
        <v>1569</v>
      </c>
      <c r="C31" s="1399">
        <v>25</v>
      </c>
    </row>
    <row r="32" spans="2:3">
      <c r="B32" s="1401" t="s">
        <v>1570</v>
      </c>
      <c r="C32" s="1399">
        <v>26</v>
      </c>
    </row>
    <row r="33" spans="2:3">
      <c r="B33" s="1401" t="s">
        <v>1571</v>
      </c>
      <c r="C33" s="1399">
        <v>27</v>
      </c>
    </row>
    <row r="34" spans="2:3">
      <c r="B34" s="1401" t="s">
        <v>1572</v>
      </c>
      <c r="C34" s="1399">
        <v>28</v>
      </c>
    </row>
    <row r="35" spans="2:3">
      <c r="B35" s="1401" t="s">
        <v>1573</v>
      </c>
      <c r="C35" s="1399">
        <v>29</v>
      </c>
    </row>
    <row r="36" spans="2:3">
      <c r="B36" s="1401" t="s">
        <v>1574</v>
      </c>
      <c r="C36" s="1399">
        <v>30</v>
      </c>
    </row>
    <row r="37" spans="2:3">
      <c r="B37" s="1401" t="s">
        <v>1575</v>
      </c>
      <c r="C37" s="1399">
        <v>31</v>
      </c>
    </row>
    <row r="38" spans="2:3">
      <c r="B38" s="1401" t="s">
        <v>1576</v>
      </c>
      <c r="C38" s="1399">
        <v>32</v>
      </c>
    </row>
    <row r="39" spans="2:3">
      <c r="B39" s="1401" t="s">
        <v>1577</v>
      </c>
      <c r="C39" s="1399">
        <v>33</v>
      </c>
    </row>
    <row r="40" spans="2:3">
      <c r="B40" s="1401" t="s">
        <v>1578</v>
      </c>
      <c r="C40" s="1399">
        <v>34</v>
      </c>
    </row>
    <row r="41" spans="2:3">
      <c r="B41" s="1401" t="s">
        <v>1579</v>
      </c>
      <c r="C41" s="1399">
        <v>35</v>
      </c>
    </row>
    <row r="42" spans="2:3">
      <c r="B42" s="1401" t="s">
        <v>1580</v>
      </c>
      <c r="C42" s="1399">
        <v>36</v>
      </c>
    </row>
    <row r="43" spans="2:3">
      <c r="B43" s="1401" t="s">
        <v>1581</v>
      </c>
      <c r="C43" s="1399">
        <v>37</v>
      </c>
    </row>
    <row r="44" spans="2:3">
      <c r="B44" s="1401" t="s">
        <v>1582</v>
      </c>
      <c r="C44" s="1399">
        <v>38</v>
      </c>
    </row>
    <row r="45" spans="2:3">
      <c r="B45" s="1401" t="s">
        <v>1583</v>
      </c>
      <c r="C45" s="1399">
        <v>39</v>
      </c>
    </row>
    <row r="46" spans="2:3">
      <c r="B46" s="1401" t="s">
        <v>1584</v>
      </c>
      <c r="C46" s="1399">
        <v>40</v>
      </c>
    </row>
    <row r="47" spans="2:3">
      <c r="B47" s="1401" t="s">
        <v>1585</v>
      </c>
      <c r="C47" s="1399">
        <v>41</v>
      </c>
    </row>
    <row r="48" spans="2:3">
      <c r="B48" s="1401" t="s">
        <v>1586</v>
      </c>
      <c r="C48" s="1399">
        <v>42</v>
      </c>
    </row>
    <row r="49" spans="2:3">
      <c r="B49" s="1401" t="s">
        <v>1587</v>
      </c>
      <c r="C49" s="1399">
        <v>43</v>
      </c>
    </row>
    <row r="50" spans="2:3">
      <c r="B50" s="1401" t="s">
        <v>1588</v>
      </c>
      <c r="C50" s="1399">
        <v>44</v>
      </c>
    </row>
    <row r="51" spans="2:3">
      <c r="B51" s="1401" t="s">
        <v>1589</v>
      </c>
      <c r="C51" s="1399">
        <v>45</v>
      </c>
    </row>
    <row r="52" spans="2:3">
      <c r="B52" s="1401" t="s">
        <v>1590</v>
      </c>
      <c r="C52" s="1399">
        <v>46</v>
      </c>
    </row>
    <row r="53" spans="2:3">
      <c r="B53" s="1401" t="s">
        <v>1591</v>
      </c>
      <c r="C53" s="1399">
        <v>47</v>
      </c>
    </row>
    <row r="54" spans="2:3">
      <c r="B54" s="1401" t="s">
        <v>1592</v>
      </c>
      <c r="C54" s="1399">
        <v>48</v>
      </c>
    </row>
    <row r="55" spans="2:3">
      <c r="B55" s="1401" t="s">
        <v>1593</v>
      </c>
      <c r="C55" s="1399">
        <v>49</v>
      </c>
    </row>
    <row r="56" spans="2:3">
      <c r="B56" s="1401" t="s">
        <v>1594</v>
      </c>
      <c r="C56" s="1399">
        <v>50</v>
      </c>
    </row>
    <row r="57" spans="2:3">
      <c r="B57" s="1401" t="s">
        <v>1595</v>
      </c>
      <c r="C57" s="1399">
        <v>51</v>
      </c>
    </row>
    <row r="58" spans="2:3">
      <c r="B58" s="1401" t="s">
        <v>1596</v>
      </c>
      <c r="C58" s="1399">
        <v>52</v>
      </c>
    </row>
    <row r="59" spans="2:3">
      <c r="B59" s="1401" t="s">
        <v>1597</v>
      </c>
      <c r="C59" s="1399">
        <v>53</v>
      </c>
    </row>
    <row r="60" spans="2:3">
      <c r="B60" s="1401" t="s">
        <v>1598</v>
      </c>
      <c r="C60" s="1399">
        <v>54</v>
      </c>
    </row>
    <row r="61" spans="2:3">
      <c r="B61" s="1401" t="s">
        <v>1599</v>
      </c>
      <c r="C61" s="1399">
        <v>55</v>
      </c>
    </row>
    <row r="62" spans="2:3">
      <c r="B62" s="1401" t="s">
        <v>1600</v>
      </c>
      <c r="C62" s="1399">
        <v>56</v>
      </c>
    </row>
    <row r="63" spans="2:3">
      <c r="B63" s="1401" t="s">
        <v>1601</v>
      </c>
      <c r="C63" s="1399">
        <v>57</v>
      </c>
    </row>
    <row r="64" spans="2:3">
      <c r="B64" s="1401" t="s">
        <v>1602</v>
      </c>
      <c r="C64" s="1399">
        <v>58</v>
      </c>
    </row>
    <row r="65" spans="2:3">
      <c r="B65" s="1401" t="s">
        <v>1603</v>
      </c>
      <c r="C65" s="1399">
        <v>59</v>
      </c>
    </row>
  </sheetData>
  <mergeCells count="1">
    <mergeCell ref="A4:C4"/>
  </mergeCells>
  <hyperlinks>
    <hyperlink ref="A1" location="Índice!A1" display="Volver al Índice" xr:uid="{3E6985FB-7361-450A-B2DC-71FE6F23111D}"/>
    <hyperlink ref="B6" location="Agregación_EEFF!A5" display="Nota sobre la agregación de los E.E.F.F." xr:uid="{82CE385B-DC91-4D5F-9145-97934450915F}"/>
    <hyperlink ref="B7" location="1!A5" display="Balance General  " xr:uid="{C4029C97-56E9-4C8A-88A7-D06A288F39C6}"/>
    <hyperlink ref="B8" location="2!A5" display="Estado de Ganancias y Pérdidas  " xr:uid="{78C78FC1-68F9-40A2-B90A-77E663A4881C}"/>
    <hyperlink ref="B9" location="3!A5" display="Indicadores Financieros  " xr:uid="{6340544E-D98C-4F4F-B5AD-BE06BE441BF7}"/>
    <hyperlink ref="B10" location="4!A5" display="Créditos Directos por Sector Económico  " xr:uid="{8845BEFF-C50D-44E1-AFA5-5F31E1F0169F}"/>
    <hyperlink ref="B11" location="5!A5" display="Créditos Directos y Depósitos por Zona Geográfica  " xr:uid="{52D081E3-B311-4D51-86F4-9F9BF0D1D616}"/>
    <hyperlink ref="B12" location="6!A5" display="Depósitos según Escala de Montos  " xr:uid="{78BF4027-7DF1-4913-B92B-7AC85EFFD4DA}"/>
    <hyperlink ref="B13" location="7!A5" display="Contratos de Arrendamiento Financiero por Sector Económico y Tipo de Bien" xr:uid="{768142D6-37D1-4C57-B190-DC73C29F1244}"/>
    <hyperlink ref="B14" location="8!A5" display="Número de Personal  " xr:uid="{6676649D-6258-4345-BF17-5ABE99F1DFF9}"/>
    <hyperlink ref="B15" location="9!A5" display="Requerimiento de Patrimonio Efectivo y Ratio de Capital Global  " xr:uid="{CFC34037-85AC-4DAB-8570-4D3BFB16DC8D}"/>
    <hyperlink ref="B16" location="10!A5" display="Activos y Contingentes Ponderados por Riesgo de Crédito  " xr:uid="{FC959240-FBE2-4E2E-866D-17F2AAC845DB}"/>
    <hyperlink ref="B17" location="11!A5" display="Créditos Directos según Situación  " xr:uid="{3FB39A9D-365C-4364-B63B-00C99CA15A40}"/>
    <hyperlink ref="B18" location="12!A5" display="Créditos Directos según Tipo de Crédito y Situación  " xr:uid="{FEAD0938-41D3-47FB-8A73-1888FD6D435F}"/>
    <hyperlink ref="B19" location="13!A5" display="Estructura de Créditos Directos e Indirectos según Categoría de Riesgo del Deudor  " xr:uid="{2DCABF37-E77F-4E2A-9455-CE0A48F66974}"/>
    <hyperlink ref="B20" location="14!A5" display="Estructura de Créditos Directos e Indirectos por Tipo de Crédito y Categoría de Riesgo del Deudor " xr:uid="{8AB8F712-432B-42CF-8C8A-73105E033B13}"/>
    <hyperlink ref="B21" location="15!A5" display="Créditos Directos por Tipo, Modalidad y Moneda" xr:uid="{D26598E4-C02E-4495-90F5-750EB6A6271B}"/>
    <hyperlink ref="B22" location="16!A5" display="Morosidad por tipo de crédito y modalidad  " xr:uid="{8D61DA0C-C9AD-4230-B4EE-6F0A496C7FDB}"/>
    <hyperlink ref="B23" location="17!A5" display="Ratios de Morosidad según días de incumplimiento  " xr:uid="{786DBA0B-6870-45DD-BA24-1F81781CA4D6}"/>
    <hyperlink ref="B24" location="18!A5" display="Créditos por Tipo de Garantía   " xr:uid="{160E7BBB-79F6-4D57-917F-226A2827743B}"/>
    <hyperlink ref="B25" location="19!A5" display="Créditos a Actividades Empresariales por Sector Económico  " xr:uid="{64475869-90F5-4D43-9174-6D970BF4EBFB}"/>
    <hyperlink ref="B26" location="20!A5" display="Flujo de Créditos Castigados por Tipo de Crédito  " xr:uid="{D02FAA8F-36A4-4360-8FDF-991A92F8685F}"/>
    <hyperlink ref="B27" location="21!A5" display="Ratios de Liquidez  " xr:uid="{FE5B5E4E-A90A-4AA5-900A-21B154F1D7EF}"/>
    <hyperlink ref="B28" location="22!A5" display="Movimiento de los Depósitos  (Moneda Nacional)" xr:uid="{67BCC924-9E6B-4850-9B90-64610EF6588C}"/>
    <hyperlink ref="B29" location="23!A5" display="Movimiento de los Depósitos  (Moneda Extranjera)" xr:uid="{E306B36A-EE97-4C57-82E2-CD2B6B425EF6}"/>
    <hyperlink ref="B30" location="24!A5" display="Depósitos del Público por Tipo de Depósito y Plazo (Moneda Nacional)" xr:uid="{32A2E680-683B-40B7-9654-D83D94292810}"/>
    <hyperlink ref="B31" location="25!A5" display="Depósitos del Público por Tipo de Depósito y Plazo (Moneda Extranjera)" xr:uid="{7674FBB2-DF5F-49BA-A17B-40EF6102A61A}"/>
    <hyperlink ref="B32" location="26!A5" display="Requerimiento de Patrimonio Efectivo por Riesgo de Mercado  " xr:uid="{5AF51498-E022-4D9A-9011-7B5A4D19C4DC}"/>
    <hyperlink ref="B33" location="27!A5" display="Posición Global en Moneda Extranjera  " xr:uid="{6AFC9810-A8F0-4759-BFFE-33B4FA749104}"/>
    <hyperlink ref="B34" location="28!A5" display="Operaciones Forward en Moneda Extranjera" xr:uid="{545B654E-19F7-40F3-9C7E-0D1D91D49CD8}"/>
    <hyperlink ref="B35" location="29!A5" display="Operaciones Swaps" xr:uid="{18E65A68-407E-4EB6-8B54-47E1EDF02BF9}"/>
    <hyperlink ref="B36" location="30!A5" display="Requerimiento de Patrimonio Efectivo por Riesgo Operacional  " xr:uid="{9D4A9E6E-1D99-4994-992B-4F7BE2192DF7}"/>
    <hyperlink ref="B37" location="31!A5" display="Estructura del Activo  " xr:uid="{A8C9CB3C-94DA-4063-A7FC-4EE549E0ED82}"/>
    <hyperlink ref="B38" location="32!A5" display="Estructura de los Créditos Directos por Modalidad  " xr:uid="{5DA01605-2737-456F-AC6C-077BA0A11609}"/>
    <hyperlink ref="B39" location="33!A5" display="Estructura de los Créditos Directos por Tipo y Modalidad  " xr:uid="{5B2B47B3-9002-47D5-B0F7-2C55B4BD1496}"/>
    <hyperlink ref="B40" location="34!A5" display="Estructura de los Créditos Indirectos  " xr:uid="{5491AA1F-3053-47B9-9008-E5D1A85E9920}"/>
    <hyperlink ref="B41" location="35!A5" display="Estructura del Pasivo  " xr:uid="{E11FD5D3-7604-427A-BED5-C70BA2B9D9AF}"/>
    <hyperlink ref="B42" location="36!A5" display="Estructura de los Depósitos por Tipo  " xr:uid="{1C95A1A3-215D-4703-812D-85C1C8E90C20}"/>
    <hyperlink ref="B43" location="37!A5" display="Estructura de los Adeudos y Obligaciones Financieras  " xr:uid="{7F6BA1D4-5ABC-451F-88F6-3A898EF9B542}"/>
    <hyperlink ref="B44" location="38!A5" display="Estructura del Patrimonio Efectivo" xr:uid="{9F709F4C-DEB1-4256-86B4-6786ABA58F30}"/>
    <hyperlink ref="B45" location="39!A5" display="Estructura de los Ingresos Financieros  " xr:uid="{20E60BDB-2915-488E-BD51-CC6C7C6D9686}"/>
    <hyperlink ref="B46" location="40!A5" display="Estructura de los Gastos Financieros  " xr:uid="{E7CB8BEE-B4D9-4352-A94A-9D1FC15D5A34}"/>
    <hyperlink ref="B47" location="41!A5" display="Estructura de los Gastos de Administración  " xr:uid="{50C59280-FBC3-405D-BD29-01B8E47D835B}"/>
    <hyperlink ref="B48" location="42!A5" display="Estructura de Fideicomisos y Comisiones de Confianza  " xr:uid="{4F4927C0-421B-4DFB-85E3-4779A14CA31B}"/>
    <hyperlink ref="B49" location="43!A5" display="Estructura de Inversiones" xr:uid="{7F9D5ED1-FEBC-4250-AABF-F035B635FE27}"/>
    <hyperlink ref="B50" location="44!A5" display="Ranking de Créditos, Depósitos y Patrimonio  " xr:uid="{9D324667-F82B-4A40-9460-160CEADFD519}"/>
    <hyperlink ref="B51" location="45!A5" display="Ranking de Créditos Directos por Tipo  " xr:uid="{6F2B626B-DB43-4362-AEFE-41B0A60F6AE6}"/>
    <hyperlink ref="B52" location="46!A5" display="Ranking de Créditos Directos por Modalidad de Operación  " xr:uid="{9AC20F34-5DAA-44C9-BE00-66D69901EBE1}"/>
    <hyperlink ref="B53" location="47!A5" display="Ranking de Depósitos por Tipo  " xr:uid="{FE8C1823-22FD-4AD4-8FA3-FCDEA71DE718}"/>
    <hyperlink ref="B54" location="48!A5" display="Distribución de Oficinas por Zona Geográfica (País)" xr:uid="{48DD90F1-D6FF-45BE-9D4D-0D8778467DE7}"/>
    <hyperlink ref="B55" location="49!A5" display="Distribución de Oficinas por Zona Geográfica (Lima y Callao)" xr:uid="{65A646ED-3881-4F48-A892-2C077650D7ED}"/>
    <hyperlink ref="B56" location="50!A5" display="Créditos Directos y Depósitos por Oficinas  " xr:uid="{AD3AFFD0-76E3-49A1-8DAA-7564136E6595}"/>
    <hyperlink ref="B57" location="51!A5" display="Estructura de los Créditos Directos por Departamento  " xr:uid="{863E7902-094E-4358-8A27-39710A69611C}"/>
    <hyperlink ref="B58" location="52!A5" display="Estructura de los Depósitos por Departamento  " xr:uid="{C2546093-63F4-4C9E-B5F7-9BABD9D5F1F0}"/>
    <hyperlink ref="B59" location="53!A5" display="Depósitos por Tipo y Persona  " xr:uid="{B571A570-B4BD-4FA8-B261-FC642510A256}"/>
    <hyperlink ref="B60" location="54!A5" display="Número de Depositantes por Tipo de Depósito  " xr:uid="{E77B0146-9FE8-47B3-BC78-9DB331671684}"/>
    <hyperlink ref="B61" location="55!A5" display="Número de Tarjetas de Débito" xr:uid="{762C3CFC-4352-4770-A3B8-2B79FB2CC053}"/>
    <hyperlink ref="B62" location="56!A5" display="Número de Deudores según Tipo de Crédito  " xr:uid="{90A5119E-D85D-41E0-98E9-31FB108D737D}"/>
    <hyperlink ref="B63" location="57!A5" display="Número de Tarjetas de Crédito por Tipo  " xr:uid="{7D7AA097-AAAC-4899-A14D-AB77A4F023B7}"/>
    <hyperlink ref="B64" location="58!A5" display="Nuevos Créditos Hipotecarios para Vivienda  " xr:uid="{ED6706AE-E313-4352-88D3-D794A4C483D0}"/>
    <hyperlink ref="B65" location="59!A5" display="Nuevos Créditos a Principales Sectores Económicos  " xr:uid="{03A90CC1-9C42-4092-A252-0F4A50F7D203}"/>
  </hyperlinks>
  <pageMargins left="0.7" right="0.7" top="0.75" bottom="0.75" header="0.3" footer="0.3"/>
  <pageSetup paperSize="9" scale="78"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BC03-CB2A-439B-B7B4-C601937D9D15}">
  <sheetPr codeName="Hoja61">
    <pageSetUpPr fitToPage="1"/>
  </sheetPr>
  <dimension ref="A1:D199"/>
  <sheetViews>
    <sheetView showGridLines="0" topLeftCell="A130" zoomScale="85" zoomScaleNormal="85" workbookViewId="0"/>
  </sheetViews>
  <sheetFormatPr baseColWidth="10" defaultColWidth="12.6640625" defaultRowHeight="13.2"/>
  <cols>
    <col min="1" max="1" width="7.33203125" style="1408" bestFit="1" customWidth="1"/>
    <col min="2" max="2" width="69.44140625" style="1408" bestFit="1" customWidth="1"/>
    <col min="3" max="3" width="99.6640625" style="1408" customWidth="1"/>
    <col min="4" max="16384" width="12.6640625" style="1408"/>
  </cols>
  <sheetData>
    <row r="1" spans="1:3" ht="13.8">
      <c r="A1" s="1402" t="s">
        <v>1234</v>
      </c>
    </row>
    <row r="2" spans="1:3" ht="13.8">
      <c r="B2" s="1409" t="s">
        <v>1235</v>
      </c>
    </row>
    <row r="3" spans="1:3" ht="6.6" customHeight="1"/>
    <row r="4" spans="1:3" ht="12.75" customHeight="1">
      <c r="B4" s="1410" t="s">
        <v>1236</v>
      </c>
      <c r="C4" s="1411"/>
    </row>
    <row r="5" spans="1:3">
      <c r="B5" s="1412"/>
      <c r="C5" s="1413"/>
    </row>
    <row r="6" spans="1:3">
      <c r="B6" s="1412"/>
      <c r="C6" s="1413"/>
    </row>
    <row r="7" spans="1:3" ht="30.75" customHeight="1">
      <c r="B7" s="1414"/>
      <c r="C7" s="1415"/>
    </row>
    <row r="8" spans="1:3" ht="14.4">
      <c r="B8" s="1416"/>
      <c r="C8" s="1416"/>
    </row>
    <row r="9" spans="1:3">
      <c r="A9" s="1417"/>
      <c r="B9" s="1417"/>
      <c r="C9" s="1417"/>
    </row>
    <row r="10" spans="1:3">
      <c r="A10" s="1418"/>
      <c r="B10" s="1418" t="s">
        <v>1237</v>
      </c>
      <c r="C10" s="1418"/>
    </row>
    <row r="11" spans="1:3" ht="13.8" thickBot="1">
      <c r="A11" s="1419"/>
      <c r="B11" s="1419"/>
      <c r="C11" s="1419"/>
    </row>
    <row r="12" spans="1:3" ht="24" customHeight="1">
      <c r="B12" s="8" t="s">
        <v>1238</v>
      </c>
      <c r="C12" s="1420"/>
    </row>
    <row r="13" spans="1:3" ht="11.4" customHeight="1">
      <c r="B13" s="8"/>
      <c r="C13" s="1420"/>
    </row>
    <row r="14" spans="1:3">
      <c r="A14" s="1421" t="s">
        <v>1239</v>
      </c>
      <c r="B14" s="8" t="s">
        <v>517</v>
      </c>
      <c r="C14" s="1418" t="str">
        <f>A15&amp;"+"&amp;A16&amp;"+"&amp;A17&amp;"+"&amp;A18</f>
        <v>(A.1)+(A.2)+(A.3)+(A.4)</v>
      </c>
    </row>
    <row r="15" spans="1:3">
      <c r="A15" s="1422" t="s">
        <v>1240</v>
      </c>
      <c r="B15" s="1423" t="s">
        <v>1241</v>
      </c>
      <c r="C15" s="799">
        <v>1101</v>
      </c>
    </row>
    <row r="16" spans="1:3">
      <c r="A16" s="1422" t="s">
        <v>1242</v>
      </c>
      <c r="B16" s="1423" t="s">
        <v>1243</v>
      </c>
      <c r="C16" s="7" t="s">
        <v>1244</v>
      </c>
    </row>
    <row r="17" spans="1:3">
      <c r="A17" s="1422" t="s">
        <v>1245</v>
      </c>
      <c r="B17" s="1423" t="s">
        <v>735</v>
      </c>
      <c r="C17" s="7" t="s">
        <v>1246</v>
      </c>
    </row>
    <row r="18" spans="1:3">
      <c r="A18" s="1422" t="s">
        <v>1247</v>
      </c>
      <c r="B18" s="1423" t="s">
        <v>1248</v>
      </c>
      <c r="C18" s="799">
        <v>1105</v>
      </c>
    </row>
    <row r="19" spans="1:3">
      <c r="A19" s="1421" t="s">
        <v>1249</v>
      </c>
      <c r="B19" s="8" t="s">
        <v>522</v>
      </c>
      <c r="C19" s="802">
        <v>1201</v>
      </c>
    </row>
    <row r="20" spans="1:3" ht="18.75" customHeight="1">
      <c r="A20" s="1421" t="s">
        <v>1250</v>
      </c>
      <c r="B20" s="8" t="s">
        <v>1251</v>
      </c>
      <c r="C20" s="1418" t="str">
        <f>A21&amp;"+"&amp;A22&amp;"+"&amp;A23&amp;"+"&amp;A24&amp;"+"&amp;A25&amp;"+"&amp;A26</f>
        <v>(C.1)+(C.2)+(C.3)+(C.4)+(C.5)+(C.6)</v>
      </c>
    </row>
    <row r="21" spans="1:3">
      <c r="A21" s="1422" t="s">
        <v>1252</v>
      </c>
      <c r="B21" s="1423" t="s">
        <v>1253</v>
      </c>
      <c r="C21" s="7" t="s">
        <v>1254</v>
      </c>
    </row>
    <row r="22" spans="1:3">
      <c r="A22" s="1422" t="s">
        <v>1255</v>
      </c>
      <c r="B22" s="1423" t="s">
        <v>776</v>
      </c>
      <c r="C22" s="7" t="s">
        <v>1256</v>
      </c>
    </row>
    <row r="23" spans="1:3">
      <c r="A23" s="1422" t="s">
        <v>1257</v>
      </c>
      <c r="B23" s="1423" t="s">
        <v>777</v>
      </c>
      <c r="C23" s="799">
        <v>1305</v>
      </c>
    </row>
    <row r="24" spans="1:3">
      <c r="A24" s="1422" t="s">
        <v>1258</v>
      </c>
      <c r="B24" s="1423" t="s">
        <v>779</v>
      </c>
      <c r="C24" s="799">
        <v>1306</v>
      </c>
    </row>
    <row r="25" spans="1:3">
      <c r="A25" s="1422" t="s">
        <v>1259</v>
      </c>
      <c r="B25" s="1423" t="s">
        <v>1260</v>
      </c>
      <c r="C25" s="799" t="s">
        <v>1261</v>
      </c>
    </row>
    <row r="26" spans="1:3">
      <c r="A26" s="1422" t="s">
        <v>1262</v>
      </c>
      <c r="B26" s="1423" t="s">
        <v>1263</v>
      </c>
      <c r="C26" s="1424" t="s">
        <v>1264</v>
      </c>
    </row>
    <row r="27" spans="1:3" ht="19.2" customHeight="1">
      <c r="A27" s="1421" t="s">
        <v>1265</v>
      </c>
      <c r="B27" s="8" t="s">
        <v>1266</v>
      </c>
      <c r="C27" s="1418" t="str">
        <f>A28&amp;"+"&amp;A39&amp;"+"&amp;A40&amp;"+"&amp;A43&amp;"+"&amp;A44</f>
        <v>(D.1)+(D.12)+(D.13)+(D.16)+(D.17)</v>
      </c>
    </row>
    <row r="28" spans="1:3">
      <c r="A28" s="1422" t="s">
        <v>1267</v>
      </c>
      <c r="B28" s="1425" t="s">
        <v>1071</v>
      </c>
      <c r="C28" s="1418" t="str">
        <f>A29&amp;"+"&amp;A30&amp;"+"&amp;A31&amp;"+"&amp;A32&amp;"+"&amp;A33&amp;"+"&amp;A34&amp;"+"&amp;A35&amp;"+"&amp;A36&amp;"+"&amp;A37&amp;"+"&amp;A38</f>
        <v>(D.2)+(D.3)+(D.4)+(D.5)+(D.6)+(D.7)+(D.8)+(D.9)+(D.10)+(D.11)</v>
      </c>
    </row>
    <row r="29" spans="1:3" ht="27.6">
      <c r="A29" s="1422" t="s">
        <v>1268</v>
      </c>
      <c r="B29" s="1426" t="s">
        <v>706</v>
      </c>
      <c r="C29" s="1427" t="s">
        <v>1269</v>
      </c>
    </row>
    <row r="30" spans="1:3" ht="26.4">
      <c r="A30" s="1422" t="s">
        <v>1270</v>
      </c>
      <c r="B30" s="1426" t="s">
        <v>132</v>
      </c>
      <c r="C30" s="1428" t="s">
        <v>1271</v>
      </c>
    </row>
    <row r="31" spans="1:3">
      <c r="A31" s="1422" t="s">
        <v>1272</v>
      </c>
      <c r="B31" s="1426" t="s">
        <v>123</v>
      </c>
      <c r="C31" s="1429" t="s">
        <v>1273</v>
      </c>
    </row>
    <row r="32" spans="1:3">
      <c r="A32" s="1422" t="s">
        <v>1274</v>
      </c>
      <c r="B32" s="1426" t="s">
        <v>710</v>
      </c>
      <c r="C32" s="1429" t="s">
        <v>1275</v>
      </c>
    </row>
    <row r="33" spans="1:3" ht="26.4">
      <c r="A33" s="1422" t="s">
        <v>1276</v>
      </c>
      <c r="B33" s="1426" t="s">
        <v>133</v>
      </c>
      <c r="C33" s="1428" t="s">
        <v>1277</v>
      </c>
    </row>
    <row r="34" spans="1:3" ht="26.4">
      <c r="A34" s="1422" t="s">
        <v>1278</v>
      </c>
      <c r="B34" s="1426" t="s">
        <v>1279</v>
      </c>
      <c r="C34" s="1428" t="s">
        <v>1280</v>
      </c>
    </row>
    <row r="35" spans="1:3">
      <c r="A35" s="1422" t="s">
        <v>1281</v>
      </c>
      <c r="B35" s="1426" t="s">
        <v>709</v>
      </c>
      <c r="C35" s="1430">
        <v>1401.04</v>
      </c>
    </row>
    <row r="36" spans="1:3" ht="14.4">
      <c r="A36" s="1422" t="s">
        <v>1282</v>
      </c>
      <c r="B36" s="1426" t="s">
        <v>712</v>
      </c>
      <c r="C36" s="1431" t="s">
        <v>1283</v>
      </c>
    </row>
    <row r="37" spans="1:3">
      <c r="A37" s="1432" t="s">
        <v>1284</v>
      </c>
      <c r="B37" s="1426" t="s">
        <v>1285</v>
      </c>
      <c r="C37" s="1428" t="s">
        <v>1286</v>
      </c>
    </row>
    <row r="38" spans="1:3" ht="66">
      <c r="A38" s="1432" t="s">
        <v>1287</v>
      </c>
      <c r="B38" s="1426" t="s">
        <v>735</v>
      </c>
      <c r="C38" s="1433" t="s">
        <v>1288</v>
      </c>
    </row>
    <row r="39" spans="1:3">
      <c r="A39" s="1432" t="s">
        <v>1289</v>
      </c>
      <c r="B39" s="1425" t="s">
        <v>1290</v>
      </c>
      <c r="C39" s="1434" t="s">
        <v>1291</v>
      </c>
    </row>
    <row r="40" spans="1:3">
      <c r="A40" s="1422" t="s">
        <v>1292</v>
      </c>
      <c r="B40" s="1425" t="s">
        <v>1089</v>
      </c>
      <c r="C40" s="8" t="str">
        <f>A41&amp;"+"&amp;A42</f>
        <v>(D.14)+(D.15)</v>
      </c>
    </row>
    <row r="41" spans="1:3">
      <c r="A41" s="1422" t="s">
        <v>1293</v>
      </c>
      <c r="B41" s="1435" t="s">
        <v>1074</v>
      </c>
      <c r="C41" s="1424">
        <v>1405</v>
      </c>
    </row>
    <row r="42" spans="1:3">
      <c r="A42" s="1422" t="s">
        <v>1294</v>
      </c>
      <c r="B42" s="1435" t="s">
        <v>1295</v>
      </c>
      <c r="C42" s="1424">
        <v>1406</v>
      </c>
    </row>
    <row r="43" spans="1:3">
      <c r="A43" s="1422" t="s">
        <v>1296</v>
      </c>
      <c r="B43" s="1425" t="s">
        <v>1263</v>
      </c>
      <c r="C43" s="1436" t="s">
        <v>1297</v>
      </c>
    </row>
    <row r="44" spans="1:3" ht="24" customHeight="1">
      <c r="A44" s="1422" t="s">
        <v>1298</v>
      </c>
      <c r="B44" s="1425" t="s">
        <v>1299</v>
      </c>
      <c r="C44" s="1437" t="s">
        <v>1300</v>
      </c>
    </row>
    <row r="45" spans="1:3" ht="19.5" customHeight="1">
      <c r="A45" s="1421" t="s">
        <v>1301</v>
      </c>
      <c r="B45" s="8" t="s">
        <v>547</v>
      </c>
      <c r="C45" s="1437" t="s">
        <v>1302</v>
      </c>
    </row>
    <row r="46" spans="1:3">
      <c r="A46" s="1421" t="s">
        <v>1303</v>
      </c>
      <c r="B46" s="8" t="s">
        <v>1304</v>
      </c>
      <c r="C46" s="8" t="str">
        <f>A47&amp;"+"&amp;A48&amp;"+"&amp;A49&amp;"+"&amp;A50&amp;"+"&amp;A51</f>
        <v>(F.1)+(F.2)+(F.3)+(F.4)+(F.5)</v>
      </c>
    </row>
    <row r="47" spans="1:3">
      <c r="A47" s="1422" t="s">
        <v>1305</v>
      </c>
      <c r="B47" s="1423" t="s">
        <v>549</v>
      </c>
      <c r="C47" s="799">
        <v>1108</v>
      </c>
    </row>
    <row r="48" spans="1:3">
      <c r="A48" s="1422" t="s">
        <v>1306</v>
      </c>
      <c r="B48" s="1423" t="s">
        <v>737</v>
      </c>
      <c r="C48" s="799">
        <v>1208</v>
      </c>
    </row>
    <row r="49" spans="1:3">
      <c r="A49" s="1422" t="s">
        <v>1307</v>
      </c>
      <c r="B49" s="1423" t="s">
        <v>738</v>
      </c>
      <c r="C49" s="799">
        <v>1308</v>
      </c>
    </row>
    <row r="50" spans="1:3">
      <c r="A50" s="1422" t="s">
        <v>1308</v>
      </c>
      <c r="B50" s="1423" t="s">
        <v>739</v>
      </c>
      <c r="C50" s="799">
        <v>1408</v>
      </c>
    </row>
    <row r="51" spans="1:3">
      <c r="A51" s="1422" t="s">
        <v>1309</v>
      </c>
      <c r="B51" s="1423" t="s">
        <v>1310</v>
      </c>
      <c r="C51" s="799">
        <v>1508</v>
      </c>
    </row>
    <row r="52" spans="1:3" ht="18.75" customHeight="1">
      <c r="A52" s="1421" t="s">
        <v>1311</v>
      </c>
      <c r="B52" s="1434" t="s">
        <v>554</v>
      </c>
      <c r="C52" s="1438" t="s">
        <v>1312</v>
      </c>
    </row>
    <row r="53" spans="1:3" ht="21" customHeight="1">
      <c r="A53" s="1421" t="s">
        <v>1313</v>
      </c>
      <c r="B53" s="8" t="s">
        <v>1314</v>
      </c>
      <c r="C53" s="802">
        <v>18</v>
      </c>
    </row>
    <row r="54" spans="1:3" ht="42">
      <c r="A54" s="1439" t="s">
        <v>1315</v>
      </c>
      <c r="B54" s="1440" t="s">
        <v>1316</v>
      </c>
      <c r="C54" s="1441" t="s">
        <v>1317</v>
      </c>
    </row>
    <row r="55" spans="1:3" ht="42">
      <c r="A55" s="1439"/>
      <c r="B55" s="1440"/>
      <c r="C55" s="1441" t="s">
        <v>1318</v>
      </c>
    </row>
    <row r="56" spans="1:3" ht="18.600000000000001" customHeight="1">
      <c r="A56" s="1421" t="s">
        <v>1319</v>
      </c>
      <c r="B56" s="8" t="s">
        <v>1320</v>
      </c>
      <c r="C56" s="1418" t="str">
        <f>A14&amp;"+"&amp;A19&amp;"+"&amp;A20&amp;"+"&amp;A27&amp;"+"&amp;A45&amp;"+"&amp;A46&amp;"+"&amp;A52&amp;"+"&amp;A53&amp;"+"&amp;A54</f>
        <v>(A)+(B)+(C)+(D)+(E)+(F)+(G)+(H)+(I)</v>
      </c>
    </row>
    <row r="57" spans="1:3">
      <c r="B57" s="1442"/>
    </row>
    <row r="58" spans="1:3">
      <c r="B58" s="1442"/>
    </row>
    <row r="59" spans="1:3">
      <c r="B59" s="64" t="s">
        <v>1321</v>
      </c>
    </row>
    <row r="60" spans="1:3">
      <c r="B60" s="64"/>
    </row>
    <row r="61" spans="1:3">
      <c r="A61" s="1421" t="s">
        <v>1322</v>
      </c>
      <c r="B61" s="64" t="s">
        <v>561</v>
      </c>
      <c r="C61" s="1418" t="str">
        <f>A62&amp;"+"&amp;A63&amp;"+"&amp;A64&amp;"+"&amp;A69&amp;"+"&amp;A70</f>
        <v>(K.1)+(K.2)+(K.3)+(K.8)+(K.9)</v>
      </c>
    </row>
    <row r="62" spans="1:3" ht="14.4">
      <c r="A62" s="1422" t="s">
        <v>1323</v>
      </c>
      <c r="B62" s="1423" t="s">
        <v>138</v>
      </c>
      <c r="C62" s="1443" t="s">
        <v>1324</v>
      </c>
    </row>
    <row r="63" spans="1:3">
      <c r="A63" s="1422" t="s">
        <v>1325</v>
      </c>
      <c r="B63" s="1423" t="s">
        <v>477</v>
      </c>
      <c r="C63" s="799">
        <v>2102</v>
      </c>
    </row>
    <row r="64" spans="1:3">
      <c r="A64" s="1422" t="s">
        <v>1326</v>
      </c>
      <c r="B64" s="1423" t="s">
        <v>142</v>
      </c>
      <c r="C64" s="1444" t="str">
        <f>A65&amp;"+"&amp;A66&amp;"+"&amp;A67&amp;"+"&amp;A68</f>
        <v>(K.4)+(K.5)+(K.6)+(K.7)</v>
      </c>
    </row>
    <row r="65" spans="1:3">
      <c r="A65" s="1422" t="s">
        <v>1327</v>
      </c>
      <c r="B65" s="1423" t="s">
        <v>1328</v>
      </c>
      <c r="C65" s="1445" t="s">
        <v>1329</v>
      </c>
    </row>
    <row r="66" spans="1:3">
      <c r="A66" s="1422" t="s">
        <v>1330</v>
      </c>
      <c r="B66" s="1423" t="s">
        <v>1331</v>
      </c>
      <c r="C66" s="1445">
        <v>2103.0300000000002</v>
      </c>
    </row>
    <row r="67" spans="1:3">
      <c r="A67" s="1422" t="s">
        <v>1332</v>
      </c>
      <c r="B67" s="1423" t="s">
        <v>1333</v>
      </c>
      <c r="C67" s="1445">
        <v>2103.0500000000002</v>
      </c>
    </row>
    <row r="68" spans="1:3">
      <c r="A68" s="1422" t="s">
        <v>1334</v>
      </c>
      <c r="B68" s="1423" t="s">
        <v>1335</v>
      </c>
      <c r="C68" s="7" t="s">
        <v>1336</v>
      </c>
    </row>
    <row r="69" spans="1:3">
      <c r="A69" s="1422" t="s">
        <v>1337</v>
      </c>
      <c r="B69" s="1423" t="s">
        <v>1338</v>
      </c>
      <c r="C69" s="1445">
        <v>2107</v>
      </c>
    </row>
    <row r="70" spans="1:3">
      <c r="A70" s="1422" t="s">
        <v>1339</v>
      </c>
      <c r="B70" s="1423" t="s">
        <v>1340</v>
      </c>
      <c r="C70" s="1444" t="str">
        <f>A71&amp;"+"&amp;A72</f>
        <v>(K.10)+(K.11)</v>
      </c>
    </row>
    <row r="71" spans="1:3" ht="28.8">
      <c r="A71" s="1432" t="s">
        <v>1341</v>
      </c>
      <c r="B71" s="1446" t="s">
        <v>1342</v>
      </c>
      <c r="C71" s="1431" t="s">
        <v>1343</v>
      </c>
    </row>
    <row r="72" spans="1:3">
      <c r="A72" s="1432" t="s">
        <v>1344</v>
      </c>
      <c r="B72" s="1446" t="s">
        <v>1345</v>
      </c>
      <c r="C72" s="1445">
        <v>2105</v>
      </c>
    </row>
    <row r="73" spans="1:3">
      <c r="A73" s="1421" t="s">
        <v>1346</v>
      </c>
      <c r="B73" s="64" t="s">
        <v>1347</v>
      </c>
      <c r="C73" s="1444" t="str">
        <f>A74&amp;"+"&amp;A75&amp;"+"&amp;A76</f>
        <v>(L.1)+(L.2)+(L.3)</v>
      </c>
    </row>
    <row r="74" spans="1:3">
      <c r="A74" s="1422" t="s">
        <v>1348</v>
      </c>
      <c r="B74" s="1423" t="s">
        <v>138</v>
      </c>
      <c r="C74" s="799">
        <v>2301</v>
      </c>
    </row>
    <row r="75" spans="1:3">
      <c r="A75" s="1422" t="s">
        <v>1349</v>
      </c>
      <c r="B75" s="1423" t="s">
        <v>477</v>
      </c>
      <c r="C75" s="799">
        <v>2302</v>
      </c>
    </row>
    <row r="76" spans="1:3">
      <c r="A76" s="1422" t="s">
        <v>1350</v>
      </c>
      <c r="B76" s="1423" t="s">
        <v>142</v>
      </c>
      <c r="C76" s="799">
        <v>2303</v>
      </c>
    </row>
    <row r="77" spans="1:3">
      <c r="A77" s="1421" t="s">
        <v>1351</v>
      </c>
      <c r="B77" s="64" t="s">
        <v>522</v>
      </c>
      <c r="C77" s="7" t="s">
        <v>1352</v>
      </c>
    </row>
    <row r="78" spans="1:3">
      <c r="A78" s="1421" t="s">
        <v>1353</v>
      </c>
      <c r="B78" s="64" t="s">
        <v>1354</v>
      </c>
      <c r="C78" s="1444" t="str">
        <f>A79&amp;"+"&amp;A80</f>
        <v>(N.1)+(N.2)</v>
      </c>
    </row>
    <row r="79" spans="1:3">
      <c r="A79" s="1422" t="s">
        <v>1355</v>
      </c>
      <c r="B79" s="799" t="s">
        <v>1356</v>
      </c>
      <c r="C79" s="7" t="s">
        <v>1357</v>
      </c>
    </row>
    <row r="80" spans="1:3">
      <c r="A80" s="1422" t="s">
        <v>1358</v>
      </c>
      <c r="B80" s="799" t="s">
        <v>1359</v>
      </c>
      <c r="C80" s="7" t="s">
        <v>1360</v>
      </c>
    </row>
    <row r="81" spans="1:3">
      <c r="A81" s="1421" t="s">
        <v>1361</v>
      </c>
      <c r="B81" s="64" t="s">
        <v>1362</v>
      </c>
      <c r="C81" s="1444" t="str">
        <f>A82&amp;"+"&amp;A83&amp;"+"&amp;A84</f>
        <v>(Ñ.1)+(Ñ.2)+(Ñ.3)</v>
      </c>
    </row>
    <row r="82" spans="1:3">
      <c r="A82" s="1422" t="s">
        <v>1363</v>
      </c>
      <c r="B82" s="1408" t="s">
        <v>1364</v>
      </c>
      <c r="C82" s="799">
        <v>2804</v>
      </c>
    </row>
    <row r="83" spans="1:3" ht="12.75" customHeight="1">
      <c r="A83" s="1422" t="s">
        <v>1365</v>
      </c>
      <c r="B83" s="1408" t="s">
        <v>1366</v>
      </c>
      <c r="C83" s="799">
        <v>2805</v>
      </c>
    </row>
    <row r="84" spans="1:3">
      <c r="A84" s="1422" t="s">
        <v>1367</v>
      </c>
      <c r="B84" s="799" t="s">
        <v>1368</v>
      </c>
      <c r="C84" s="7" t="s">
        <v>1369</v>
      </c>
    </row>
    <row r="85" spans="1:3">
      <c r="A85" s="1421" t="s">
        <v>1370</v>
      </c>
      <c r="B85" s="64" t="s">
        <v>1371</v>
      </c>
      <c r="C85" s="7" t="s">
        <v>1372</v>
      </c>
    </row>
    <row r="86" spans="1:3">
      <c r="A86" s="1421" t="s">
        <v>1373</v>
      </c>
      <c r="B86" s="64" t="s">
        <v>1374</v>
      </c>
      <c r="C86" s="1418" t="str">
        <f>A87&amp;"+"&amp;A88&amp;"+"&amp;A89&amp;"+"&amp;A90&amp;"+"&amp;A91&amp;"+"&amp;A92</f>
        <v>(P.1)+(P.2)+(P.3)+(P.4)+(P.5)+(P.6)</v>
      </c>
    </row>
    <row r="87" spans="1:3">
      <c r="A87" s="1422" t="s">
        <v>1375</v>
      </c>
      <c r="B87" s="799" t="s">
        <v>1376</v>
      </c>
      <c r="C87" s="7" t="s">
        <v>1377</v>
      </c>
    </row>
    <row r="88" spans="1:3">
      <c r="A88" s="1422" t="s">
        <v>1378</v>
      </c>
      <c r="B88" s="799" t="s">
        <v>1379</v>
      </c>
      <c r="C88" s="799">
        <v>2308</v>
      </c>
    </row>
    <row r="89" spans="1:3">
      <c r="A89" s="1422" t="s">
        <v>1380</v>
      </c>
      <c r="B89" s="799" t="s">
        <v>550</v>
      </c>
      <c r="C89" s="799">
        <v>2208</v>
      </c>
    </row>
    <row r="90" spans="1:3">
      <c r="A90" s="1422" t="s">
        <v>1381</v>
      </c>
      <c r="B90" s="799" t="s">
        <v>1382</v>
      </c>
      <c r="C90" s="7" t="s">
        <v>1383</v>
      </c>
    </row>
    <row r="91" spans="1:3">
      <c r="A91" s="1422" t="s">
        <v>1384</v>
      </c>
      <c r="B91" s="799" t="s">
        <v>1385</v>
      </c>
      <c r="C91" s="7" t="s">
        <v>1386</v>
      </c>
    </row>
    <row r="92" spans="1:3">
      <c r="A92" s="1422" t="s">
        <v>1387</v>
      </c>
      <c r="B92" s="799" t="s">
        <v>1388</v>
      </c>
      <c r="C92" s="799">
        <v>2508</v>
      </c>
    </row>
    <row r="93" spans="1:3" ht="72">
      <c r="A93" s="1439" t="s">
        <v>1389</v>
      </c>
      <c r="B93" s="1440" t="s">
        <v>592</v>
      </c>
      <c r="C93" s="1429" t="s">
        <v>1390</v>
      </c>
    </row>
    <row r="94" spans="1:3" ht="43.2">
      <c r="A94" s="1439"/>
      <c r="B94" s="1440"/>
      <c r="C94" s="1429" t="s">
        <v>1391</v>
      </c>
    </row>
    <row r="95" spans="1:3" ht="8.4" customHeight="1">
      <c r="A95" s="1421"/>
      <c r="B95" s="64"/>
      <c r="C95" s="1429"/>
    </row>
    <row r="96" spans="1:3">
      <c r="A96" s="1421" t="s">
        <v>1392</v>
      </c>
      <c r="B96" s="64" t="s">
        <v>594</v>
      </c>
      <c r="C96" s="1444" t="str">
        <f>A97&amp;"+"&amp;A98</f>
        <v>(R.1)+(R.2)</v>
      </c>
    </row>
    <row r="97" spans="1:3">
      <c r="A97" s="1422" t="s">
        <v>1393</v>
      </c>
      <c r="B97" s="1423" t="s">
        <v>1394</v>
      </c>
      <c r="C97" s="799">
        <v>2701</v>
      </c>
    </row>
    <row r="98" spans="1:3">
      <c r="A98" s="1422" t="s">
        <v>1395</v>
      </c>
      <c r="B98" s="1423" t="s">
        <v>1396</v>
      </c>
      <c r="C98" s="1445" t="s">
        <v>1397</v>
      </c>
    </row>
    <row r="99" spans="1:3">
      <c r="A99" s="1421" t="s">
        <v>1398</v>
      </c>
      <c r="B99" s="64" t="s">
        <v>1399</v>
      </c>
      <c r="C99" s="7" t="s">
        <v>1400</v>
      </c>
    </row>
    <row r="100" spans="1:3" ht="6.6" customHeight="1">
      <c r="A100" s="1421"/>
      <c r="B100" s="64"/>
      <c r="C100" s="7"/>
    </row>
    <row r="101" spans="1:3">
      <c r="A101" s="1421" t="s">
        <v>1401</v>
      </c>
      <c r="B101" s="64" t="s">
        <v>598</v>
      </c>
      <c r="C101" s="8" t="str">
        <f>A61&amp;"+"&amp;A73&amp;"+"&amp;A77&amp;"+"&amp;A78&amp;"+"&amp;A81&amp;"+"&amp;A85&amp;"+"&amp;A86&amp;"+"&amp;A93&amp;"+"&amp;A96&amp;"+"&amp;A99</f>
        <v>(K)+(L)+(M)+(N)+(Ñ)+(O)+(P)+(Q)+(R)+(S)</v>
      </c>
    </row>
    <row r="102" spans="1:3" ht="6" customHeight="1">
      <c r="A102" s="1421"/>
      <c r="B102" s="64"/>
      <c r="C102" s="8"/>
    </row>
    <row r="103" spans="1:3">
      <c r="A103" s="1421" t="s">
        <v>1402</v>
      </c>
      <c r="B103" s="64" t="s">
        <v>599</v>
      </c>
      <c r="C103" s="1418" t="str">
        <f>A104&amp;"+"&amp;A105&amp;"+"&amp;A106&amp;"+"&amp;A107&amp;"+"&amp;A108&amp;"+"&amp;A109</f>
        <v>(U.1)+(U.2)+(U.3)+(U.4)+(U.5)+(U.6)</v>
      </c>
    </row>
    <row r="104" spans="1:3">
      <c r="A104" s="1422" t="s">
        <v>1403</v>
      </c>
      <c r="B104" s="1423" t="s">
        <v>1404</v>
      </c>
      <c r="C104" s="7" t="s">
        <v>1405</v>
      </c>
    </row>
    <row r="105" spans="1:3">
      <c r="A105" s="1422" t="s">
        <v>1406</v>
      </c>
      <c r="B105" s="1423" t="s">
        <v>1407</v>
      </c>
      <c r="C105" s="1445" t="s">
        <v>1408</v>
      </c>
    </row>
    <row r="106" spans="1:3">
      <c r="A106" s="1422" t="s">
        <v>1409</v>
      </c>
      <c r="B106" s="1423" t="s">
        <v>1410</v>
      </c>
      <c r="C106" s="7" t="s">
        <v>1411</v>
      </c>
    </row>
    <row r="107" spans="1:3">
      <c r="A107" s="1422" t="s">
        <v>1412</v>
      </c>
      <c r="B107" s="1423" t="s">
        <v>1413</v>
      </c>
      <c r="C107" s="7" t="s">
        <v>1414</v>
      </c>
    </row>
    <row r="108" spans="1:3">
      <c r="A108" s="1422" t="s">
        <v>1415</v>
      </c>
      <c r="B108" s="1423" t="s">
        <v>1416</v>
      </c>
      <c r="C108" s="7" t="s">
        <v>1417</v>
      </c>
    </row>
    <row r="109" spans="1:3">
      <c r="A109" s="1422" t="s">
        <v>1418</v>
      </c>
      <c r="B109" s="1423" t="s">
        <v>1419</v>
      </c>
      <c r="C109" s="7" t="s">
        <v>1420</v>
      </c>
    </row>
    <row r="110" spans="1:3">
      <c r="A110" s="1421" t="s">
        <v>1421</v>
      </c>
      <c r="B110" s="64" t="s">
        <v>606</v>
      </c>
      <c r="C110" s="8" t="str">
        <f>A101&amp;"+"&amp;A103</f>
        <v>(T)+(U)</v>
      </c>
    </row>
    <row r="111" spans="1:3" ht="9.6" customHeight="1">
      <c r="A111" s="1421"/>
      <c r="B111" s="64"/>
      <c r="C111" s="8"/>
    </row>
    <row r="112" spans="1:3">
      <c r="A112" s="1421" t="s">
        <v>1422</v>
      </c>
      <c r="B112" s="64" t="s">
        <v>1423</v>
      </c>
      <c r="C112" s="1444" t="str">
        <f>A113&amp;"+"&amp;A114&amp;"+"&amp;A115&amp;"+"&amp;A116</f>
        <v>(W.1)+(W.2)+(W.3)+(W.4)</v>
      </c>
    </row>
    <row r="113" spans="1:4">
      <c r="A113" s="1422" t="s">
        <v>1424</v>
      </c>
      <c r="B113" s="1423" t="s">
        <v>1394</v>
      </c>
      <c r="C113" s="7" t="s">
        <v>1425</v>
      </c>
    </row>
    <row r="114" spans="1:4">
      <c r="A114" s="1422" t="s">
        <v>1426</v>
      </c>
      <c r="B114" s="1423" t="s">
        <v>1427</v>
      </c>
      <c r="C114" s="799">
        <v>7205</v>
      </c>
    </row>
    <row r="115" spans="1:4">
      <c r="A115" s="1422" t="s">
        <v>1428</v>
      </c>
      <c r="B115" s="1423" t="s">
        <v>1429</v>
      </c>
      <c r="C115" s="799">
        <v>7206</v>
      </c>
    </row>
    <row r="116" spans="1:4">
      <c r="A116" s="1422" t="s">
        <v>1430</v>
      </c>
      <c r="B116" s="1423" t="s">
        <v>1431</v>
      </c>
      <c r="C116" s="1445" t="s">
        <v>1432</v>
      </c>
    </row>
    <row r="117" spans="1:4">
      <c r="B117" s="1423"/>
      <c r="C117" s="1445"/>
    </row>
    <row r="119" spans="1:4">
      <c r="A119" s="1417"/>
      <c r="B119" s="1417"/>
      <c r="C119" s="1417"/>
      <c r="D119" s="1417"/>
    </row>
    <row r="120" spans="1:4" ht="13.8">
      <c r="A120" s="1444"/>
      <c r="B120" s="1447" t="s">
        <v>1433</v>
      </c>
      <c r="C120" s="1447"/>
      <c r="D120" s="1448"/>
    </row>
    <row r="121" spans="1:4" ht="13.8" thickBot="1">
      <c r="A121" s="1419"/>
      <c r="B121" s="1419"/>
      <c r="C121" s="1419"/>
      <c r="D121" s="1419"/>
    </row>
    <row r="122" spans="1:4" ht="13.8">
      <c r="B122" s="1449"/>
      <c r="C122" s="1450"/>
      <c r="D122" s="1451"/>
    </row>
    <row r="123" spans="1:4">
      <c r="A123" s="1421" t="s">
        <v>1239</v>
      </c>
      <c r="B123" s="64" t="s">
        <v>1434</v>
      </c>
      <c r="C123" s="802" t="s">
        <v>1435</v>
      </c>
    </row>
    <row r="124" spans="1:4">
      <c r="A124" s="1422" t="s">
        <v>1240</v>
      </c>
      <c r="B124" s="1423" t="s">
        <v>549</v>
      </c>
      <c r="C124" s="799">
        <v>5101</v>
      </c>
    </row>
    <row r="125" spans="1:4">
      <c r="A125" s="1422" t="s">
        <v>1242</v>
      </c>
      <c r="B125" s="1423" t="s">
        <v>737</v>
      </c>
      <c r="C125" s="799">
        <v>5102</v>
      </c>
    </row>
    <row r="126" spans="1:4">
      <c r="A126" s="1422" t="s">
        <v>1245</v>
      </c>
      <c r="B126" s="1423" t="s">
        <v>738</v>
      </c>
      <c r="C126" s="799">
        <v>5103</v>
      </c>
    </row>
    <row r="127" spans="1:4" ht="14.4">
      <c r="A127" s="1422" t="s">
        <v>1247</v>
      </c>
      <c r="B127" s="1423" t="s">
        <v>1436</v>
      </c>
      <c r="C127" s="799" t="s">
        <v>1437</v>
      </c>
    </row>
    <row r="128" spans="1:4" ht="14.4">
      <c r="A128" s="1422" t="s">
        <v>1438</v>
      </c>
      <c r="B128" s="1423" t="s">
        <v>1439</v>
      </c>
      <c r="C128" s="799" t="s">
        <v>1440</v>
      </c>
    </row>
    <row r="129" spans="1:3">
      <c r="A129" s="1422" t="s">
        <v>1441</v>
      </c>
      <c r="B129" s="1423" t="s">
        <v>1442</v>
      </c>
      <c r="C129" s="799" t="s">
        <v>1443</v>
      </c>
    </row>
    <row r="130" spans="1:3" ht="14.4">
      <c r="A130" s="1422" t="s">
        <v>1444</v>
      </c>
      <c r="B130" s="1423" t="s">
        <v>1445</v>
      </c>
      <c r="C130" s="799" t="s">
        <v>1446</v>
      </c>
    </row>
    <row r="131" spans="1:3" ht="14.4">
      <c r="A131" s="1422" t="s">
        <v>1447</v>
      </c>
      <c r="B131" s="1423" t="s">
        <v>1448</v>
      </c>
      <c r="C131" s="799" t="s">
        <v>1449</v>
      </c>
    </row>
    <row r="132" spans="1:3">
      <c r="A132" s="1422" t="s">
        <v>1450</v>
      </c>
      <c r="B132" s="1423" t="s">
        <v>735</v>
      </c>
      <c r="C132" s="799" t="s">
        <v>1451</v>
      </c>
    </row>
    <row r="133" spans="1:3" ht="9" customHeight="1">
      <c r="A133" s="1452"/>
      <c r="B133" s="1453"/>
      <c r="C133" s="799"/>
    </row>
    <row r="134" spans="1:3">
      <c r="A134" s="1421" t="s">
        <v>1249</v>
      </c>
      <c r="B134" s="64" t="s">
        <v>1452</v>
      </c>
      <c r="C134" s="802" t="s">
        <v>1453</v>
      </c>
    </row>
    <row r="135" spans="1:3">
      <c r="A135" s="1422" t="s">
        <v>1454</v>
      </c>
      <c r="B135" s="1423" t="s">
        <v>812</v>
      </c>
      <c r="C135" s="799">
        <v>4101</v>
      </c>
    </row>
    <row r="136" spans="1:3">
      <c r="A136" s="1422" t="s">
        <v>1455</v>
      </c>
      <c r="B136" s="1423" t="s">
        <v>737</v>
      </c>
      <c r="C136" s="799">
        <v>4102</v>
      </c>
    </row>
    <row r="137" spans="1:3">
      <c r="A137" s="1422" t="s">
        <v>1456</v>
      </c>
      <c r="B137" s="1423" t="s">
        <v>1457</v>
      </c>
      <c r="C137" s="799">
        <v>4103</v>
      </c>
    </row>
    <row r="138" spans="1:3">
      <c r="A138" s="1422" t="s">
        <v>1458</v>
      </c>
      <c r="B138" s="1423" t="s">
        <v>697</v>
      </c>
      <c r="C138" s="799" t="s">
        <v>1459</v>
      </c>
    </row>
    <row r="139" spans="1:3">
      <c r="A139" s="1422" t="s">
        <v>1460</v>
      </c>
      <c r="B139" s="1423" t="s">
        <v>814</v>
      </c>
      <c r="C139" s="799" t="s">
        <v>1461</v>
      </c>
    </row>
    <row r="140" spans="1:3">
      <c r="A140" s="1422" t="s">
        <v>1462</v>
      </c>
      <c r="B140" s="1423" t="s">
        <v>815</v>
      </c>
      <c r="C140" s="799" t="s">
        <v>1463</v>
      </c>
    </row>
    <row r="141" spans="1:3" ht="14.4">
      <c r="A141" s="1422" t="s">
        <v>1464</v>
      </c>
      <c r="B141" s="1423" t="s">
        <v>1465</v>
      </c>
      <c r="C141" s="799" t="s">
        <v>1466</v>
      </c>
    </row>
    <row r="142" spans="1:3" ht="14.4">
      <c r="A142" s="1422" t="s">
        <v>1467</v>
      </c>
      <c r="B142" s="1423" t="s">
        <v>1468</v>
      </c>
      <c r="C142" s="799" t="s">
        <v>1469</v>
      </c>
    </row>
    <row r="143" spans="1:3">
      <c r="A143" s="1422" t="s">
        <v>1470</v>
      </c>
      <c r="B143" s="1423" t="s">
        <v>1471</v>
      </c>
      <c r="C143" s="799">
        <v>4109.05</v>
      </c>
    </row>
    <row r="144" spans="1:3" ht="14.4">
      <c r="A144" s="1432" t="s">
        <v>1472</v>
      </c>
      <c r="B144" s="1423" t="s">
        <v>1473</v>
      </c>
      <c r="C144" s="799" t="s">
        <v>1474</v>
      </c>
    </row>
    <row r="145" spans="1:3" ht="14.4">
      <c r="A145" s="1432" t="s">
        <v>1475</v>
      </c>
      <c r="B145" s="1423" t="s">
        <v>1476</v>
      </c>
      <c r="C145" s="799" t="s">
        <v>1477</v>
      </c>
    </row>
    <row r="146" spans="1:3" ht="14.4">
      <c r="A146" s="1432" t="s">
        <v>1478</v>
      </c>
      <c r="B146" s="1423" t="s">
        <v>735</v>
      </c>
      <c r="C146" s="799" t="s">
        <v>1479</v>
      </c>
    </row>
    <row r="147" spans="1:3" ht="9" customHeight="1">
      <c r="A147" s="1452"/>
      <c r="B147" s="1449"/>
      <c r="C147" s="799"/>
    </row>
    <row r="148" spans="1:3">
      <c r="A148" s="1454" t="s">
        <v>1250</v>
      </c>
      <c r="B148" s="64" t="s">
        <v>637</v>
      </c>
      <c r="C148" s="802" t="s">
        <v>1480</v>
      </c>
    </row>
    <row r="149" spans="1:3">
      <c r="A149" s="1421" t="s">
        <v>1265</v>
      </c>
      <c r="B149" s="1423" t="s">
        <v>1481</v>
      </c>
      <c r="C149" s="799" t="s">
        <v>1482</v>
      </c>
    </row>
    <row r="150" spans="1:3" ht="9" customHeight="1">
      <c r="A150" s="1422"/>
      <c r="B150" s="1423"/>
      <c r="C150" s="799"/>
    </row>
    <row r="151" spans="1:3">
      <c r="A151" s="1454" t="s">
        <v>1301</v>
      </c>
      <c r="B151" s="64" t="s">
        <v>639</v>
      </c>
      <c r="C151" s="802" t="s">
        <v>1483</v>
      </c>
    </row>
    <row r="152" spans="1:3" ht="9" customHeight="1">
      <c r="A152" s="1455"/>
      <c r="B152" s="64"/>
      <c r="C152" s="799"/>
    </row>
    <row r="153" spans="1:3">
      <c r="A153" s="1421" t="s">
        <v>1303</v>
      </c>
      <c r="B153" s="64" t="s">
        <v>640</v>
      </c>
      <c r="C153" s="802" t="s">
        <v>1484</v>
      </c>
    </row>
    <row r="154" spans="1:3">
      <c r="A154" s="1422" t="s">
        <v>1305</v>
      </c>
      <c r="B154" s="1423" t="s">
        <v>1485</v>
      </c>
      <c r="C154" s="799">
        <v>5105</v>
      </c>
    </row>
    <row r="155" spans="1:3">
      <c r="A155" s="1422" t="s">
        <v>1306</v>
      </c>
      <c r="B155" s="1423" t="s">
        <v>1394</v>
      </c>
      <c r="C155" s="799">
        <v>5201</v>
      </c>
    </row>
    <row r="156" spans="1:3">
      <c r="A156" s="1422" t="s">
        <v>1307</v>
      </c>
      <c r="B156" s="1423" t="s">
        <v>1486</v>
      </c>
      <c r="C156" s="799" t="s">
        <v>1487</v>
      </c>
    </row>
    <row r="157" spans="1:3">
      <c r="A157" s="1422" t="s">
        <v>1308</v>
      </c>
      <c r="B157" s="1423" t="s">
        <v>1488</v>
      </c>
      <c r="C157" s="799" t="s">
        <v>1489</v>
      </c>
    </row>
    <row r="158" spans="1:3" ht="9" customHeight="1">
      <c r="A158" s="1422"/>
      <c r="B158" s="1423"/>
      <c r="C158" s="799"/>
    </row>
    <row r="159" spans="1:3">
      <c r="A159" s="1421" t="s">
        <v>1311</v>
      </c>
      <c r="B159" s="64" t="s">
        <v>645</v>
      </c>
      <c r="C159" s="802" t="s">
        <v>1490</v>
      </c>
    </row>
    <row r="160" spans="1:3">
      <c r="A160" s="1422" t="s">
        <v>1491</v>
      </c>
      <c r="B160" s="1423" t="s">
        <v>1492</v>
      </c>
      <c r="C160" s="799">
        <v>4105</v>
      </c>
    </row>
    <row r="161" spans="1:3">
      <c r="A161" s="1422" t="s">
        <v>1493</v>
      </c>
      <c r="B161" s="1423" t="s">
        <v>1494</v>
      </c>
      <c r="C161" s="799" t="s">
        <v>1495</v>
      </c>
    </row>
    <row r="162" spans="1:3">
      <c r="A162" s="1422" t="s">
        <v>1496</v>
      </c>
      <c r="B162" s="1423" t="s">
        <v>1486</v>
      </c>
      <c r="C162" s="799" t="s">
        <v>1497</v>
      </c>
    </row>
    <row r="163" spans="1:3">
      <c r="A163" s="1422" t="s">
        <v>1498</v>
      </c>
      <c r="B163" s="1423" t="s">
        <v>1499</v>
      </c>
      <c r="C163" s="799" t="s">
        <v>1500</v>
      </c>
    </row>
    <row r="164" spans="1:3" ht="9" customHeight="1">
      <c r="A164" s="1422"/>
      <c r="B164" s="1423"/>
      <c r="C164" s="799"/>
    </row>
    <row r="165" spans="1:3">
      <c r="A165" s="1421" t="s">
        <v>1315</v>
      </c>
      <c r="B165" s="64" t="s">
        <v>1501</v>
      </c>
      <c r="C165" s="799" t="s">
        <v>1502</v>
      </c>
    </row>
    <row r="166" spans="1:3" ht="9" customHeight="1">
      <c r="A166" s="1421"/>
      <c r="B166" s="64"/>
      <c r="C166" s="799"/>
    </row>
    <row r="167" spans="1:3">
      <c r="A167" s="1421" t="s">
        <v>1319</v>
      </c>
      <c r="B167" s="64" t="s">
        <v>649</v>
      </c>
      <c r="C167" s="802" t="s">
        <v>1503</v>
      </c>
    </row>
    <row r="168" spans="1:3" ht="9" customHeight="1">
      <c r="A168" s="1421"/>
      <c r="B168" s="64"/>
      <c r="C168" s="799"/>
    </row>
    <row r="169" spans="1:3">
      <c r="A169" s="1421" t="s">
        <v>1322</v>
      </c>
      <c r="B169" s="64" t="s">
        <v>1504</v>
      </c>
      <c r="C169" s="802" t="s">
        <v>1505</v>
      </c>
    </row>
    <row r="170" spans="1:3">
      <c r="A170" s="1422" t="s">
        <v>1323</v>
      </c>
      <c r="B170" s="1423" t="s">
        <v>1506</v>
      </c>
      <c r="C170" s="799">
        <v>4501</v>
      </c>
    </row>
    <row r="171" spans="1:3">
      <c r="A171" s="1422" t="s">
        <v>1325</v>
      </c>
      <c r="B171" s="1423" t="s">
        <v>1507</v>
      </c>
      <c r="C171" s="799">
        <v>4502</v>
      </c>
    </row>
    <row r="172" spans="1:3">
      <c r="A172" s="1422" t="s">
        <v>1326</v>
      </c>
      <c r="B172" s="1423" t="s">
        <v>1508</v>
      </c>
      <c r="C172" s="799">
        <v>4503</v>
      </c>
    </row>
    <row r="173" spans="1:3">
      <c r="A173" s="1422" t="s">
        <v>1327</v>
      </c>
      <c r="B173" s="1423" t="s">
        <v>1509</v>
      </c>
      <c r="C173" s="799">
        <v>4504</v>
      </c>
    </row>
    <row r="174" spans="1:3" ht="9" customHeight="1">
      <c r="A174" s="1422"/>
      <c r="B174" s="1423"/>
      <c r="C174" s="799"/>
    </row>
    <row r="175" spans="1:3">
      <c r="A175" s="1421" t="s">
        <v>1346</v>
      </c>
      <c r="B175" s="64" t="s">
        <v>655</v>
      </c>
      <c r="C175" s="802" t="s">
        <v>1510</v>
      </c>
    </row>
    <row r="176" spans="1:3" ht="9" customHeight="1">
      <c r="A176" s="1421"/>
      <c r="B176" s="64"/>
      <c r="C176" s="799"/>
    </row>
    <row r="177" spans="1:3">
      <c r="A177" s="1421" t="s">
        <v>1351</v>
      </c>
      <c r="B177" s="64" t="s">
        <v>1511</v>
      </c>
      <c r="C177" s="802" t="s">
        <v>1512</v>
      </c>
    </row>
    <row r="178" spans="1:3">
      <c r="A178" s="1422" t="s">
        <v>1513</v>
      </c>
      <c r="B178" s="1423" t="s">
        <v>1514</v>
      </c>
      <c r="C178" s="799" t="s">
        <v>1515</v>
      </c>
    </row>
    <row r="179" spans="1:3">
      <c r="A179" s="1422" t="s">
        <v>1516</v>
      </c>
      <c r="B179" s="1423" t="s">
        <v>1517</v>
      </c>
      <c r="C179" s="799" t="s">
        <v>1518</v>
      </c>
    </row>
    <row r="180" spans="1:3">
      <c r="A180" s="1422" t="s">
        <v>1519</v>
      </c>
      <c r="B180" s="1423" t="s">
        <v>1520</v>
      </c>
      <c r="C180" s="799" t="s">
        <v>1521</v>
      </c>
    </row>
    <row r="181" spans="1:3">
      <c r="A181" s="1422" t="s">
        <v>1522</v>
      </c>
      <c r="B181" s="1423" t="s">
        <v>1523</v>
      </c>
      <c r="C181" s="799" t="s">
        <v>1524</v>
      </c>
    </row>
    <row r="182" spans="1:3">
      <c r="A182" s="1422" t="s">
        <v>1525</v>
      </c>
      <c r="B182" s="1423" t="s">
        <v>1396</v>
      </c>
      <c r="C182" s="799" t="s">
        <v>1526</v>
      </c>
    </row>
    <row r="183" spans="1:3">
      <c r="A183" s="1422" t="s">
        <v>1527</v>
      </c>
      <c r="B183" s="1423" t="s">
        <v>1528</v>
      </c>
      <c r="C183" s="799" t="s">
        <v>1529</v>
      </c>
    </row>
    <row r="184" spans="1:3">
      <c r="A184" s="1422" t="s">
        <v>1530</v>
      </c>
      <c r="B184" s="1423" t="s">
        <v>1531</v>
      </c>
      <c r="C184" s="799" t="s">
        <v>1532</v>
      </c>
    </row>
    <row r="185" spans="1:3" ht="9" customHeight="1">
      <c r="A185" s="1422"/>
      <c r="B185" s="1423"/>
      <c r="C185" s="799"/>
    </row>
    <row r="186" spans="1:3">
      <c r="A186" s="1421" t="s">
        <v>1353</v>
      </c>
      <c r="B186" s="64" t="s">
        <v>1533</v>
      </c>
      <c r="C186" s="802" t="s">
        <v>1534</v>
      </c>
    </row>
    <row r="187" spans="1:3" ht="9" customHeight="1">
      <c r="A187" s="1421"/>
      <c r="B187" s="64"/>
      <c r="C187" s="799"/>
    </row>
    <row r="188" spans="1:3">
      <c r="A188" s="1421" t="s">
        <v>1370</v>
      </c>
      <c r="B188" s="64" t="s">
        <v>1535</v>
      </c>
      <c r="C188" s="802" t="s">
        <v>1536</v>
      </c>
    </row>
    <row r="189" spans="1:3" ht="9" customHeight="1">
      <c r="A189" s="1421"/>
      <c r="B189" s="64"/>
      <c r="C189" s="799"/>
    </row>
    <row r="190" spans="1:3">
      <c r="A190" s="1454" t="s">
        <v>1373</v>
      </c>
      <c r="B190" s="64" t="s">
        <v>666</v>
      </c>
      <c r="C190" s="802">
        <v>6801</v>
      </c>
    </row>
    <row r="191" spans="1:3" ht="9" customHeight="1">
      <c r="A191" s="1454"/>
      <c r="B191" s="64"/>
      <c r="C191" s="799"/>
    </row>
    <row r="192" spans="1:3">
      <c r="A192" s="1421" t="s">
        <v>1389</v>
      </c>
      <c r="B192" s="64" t="s">
        <v>667</v>
      </c>
      <c r="C192" s="802" t="s">
        <v>1537</v>
      </c>
    </row>
    <row r="193" spans="1:4" ht="13.8">
      <c r="A193" s="1452"/>
      <c r="B193" s="1449"/>
      <c r="C193" s="1449"/>
      <c r="D193" s="1449"/>
    </row>
    <row r="194" spans="1:4" ht="13.8">
      <c r="A194" s="1452" t="s">
        <v>1538</v>
      </c>
      <c r="B194" s="1449"/>
      <c r="C194" s="1449"/>
      <c r="D194" s="1449"/>
    </row>
    <row r="195" spans="1:4" ht="13.8">
      <c r="A195" s="1452"/>
      <c r="B195" s="1449" t="s">
        <v>1539</v>
      </c>
      <c r="C195" s="1449"/>
      <c r="D195" s="1449"/>
    </row>
    <row r="196" spans="1:4" ht="13.8">
      <c r="A196" s="1452"/>
      <c r="B196" s="1449" t="s">
        <v>1540</v>
      </c>
      <c r="D196" s="1449"/>
    </row>
    <row r="197" spans="1:4" ht="13.8">
      <c r="B197" s="1449" t="s">
        <v>1541</v>
      </c>
      <c r="D197" s="1449"/>
    </row>
    <row r="198" spans="1:4" ht="13.8">
      <c r="B198" s="1449" t="s">
        <v>1542</v>
      </c>
      <c r="C198" s="1456"/>
    </row>
    <row r="199" spans="1:4" ht="13.8">
      <c r="B199" s="1457"/>
      <c r="C199" s="1456"/>
    </row>
  </sheetData>
  <mergeCells count="6">
    <mergeCell ref="B4:C7"/>
    <mergeCell ref="A54:A55"/>
    <mergeCell ref="B54:B55"/>
    <mergeCell ref="A93:A94"/>
    <mergeCell ref="B93:B94"/>
    <mergeCell ref="B120:C120"/>
  </mergeCells>
  <hyperlinks>
    <hyperlink ref="A1" location="Índice!A1" display="Volver al Índice" xr:uid="{6FD1ABF0-A3FC-4F07-B70B-E78D2AC73C2D}"/>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6E324-6CD2-4BD0-9ADA-0EEABC05158C}">
  <sheetPr codeName="Hoja5">
    <pageSetUpPr autoPageBreaks="0"/>
  </sheetPr>
  <dimension ref="A1:CJ145"/>
  <sheetViews>
    <sheetView showGridLines="0" zoomScaleNormal="100" zoomScaleSheetLayoutView="100" workbookViewId="0"/>
  </sheetViews>
  <sheetFormatPr baseColWidth="10" defaultColWidth="11.44140625" defaultRowHeight="13.2"/>
  <cols>
    <col min="1" max="1" width="52.5546875" style="549" customWidth="1"/>
    <col min="2" max="2" width="12.5546875" style="549" bestFit="1" customWidth="1"/>
    <col min="3" max="3" width="12.5546875" style="549" customWidth="1"/>
    <col min="4" max="4" width="12.44140625" style="549" bestFit="1" customWidth="1"/>
    <col min="5" max="5" width="2.5546875" style="549" customWidth="1"/>
    <col min="6" max="8" width="10.5546875" style="549" customWidth="1"/>
    <col min="9" max="9" width="2.5546875" style="549" customWidth="1"/>
    <col min="10" max="10" width="12.44140625" style="549" customWidth="1"/>
    <col min="11" max="12" width="12.44140625" style="549" bestFit="1" customWidth="1"/>
    <col min="13" max="13" width="52.5546875" style="551" customWidth="1"/>
    <col min="14" max="15" width="10.5546875" style="551" customWidth="1"/>
    <col min="16" max="16" width="11.5546875" style="551" bestFit="1" customWidth="1"/>
    <col min="17" max="17" width="2.5546875" style="551" customWidth="1"/>
    <col min="18" max="19" width="10.5546875" style="551" customWidth="1"/>
    <col min="20" max="20" width="11.5546875" style="551" bestFit="1" customWidth="1"/>
    <col min="21" max="21" width="2.5546875" style="551" customWidth="1"/>
    <col min="22" max="24" width="11.5546875" style="551" bestFit="1" customWidth="1"/>
    <col min="25" max="25" width="52.5546875" style="551" customWidth="1"/>
    <col min="26" max="28" width="11.5546875" style="551" customWidth="1"/>
    <col min="29" max="29" width="2.5546875" style="551" customWidth="1"/>
    <col min="30" max="32" width="11.5546875" style="551" customWidth="1"/>
    <col min="33" max="33" width="2.5546875" style="551" customWidth="1"/>
    <col min="34" max="34" width="11.5546875" style="551" bestFit="1" customWidth="1"/>
    <col min="35" max="36" width="11.5546875" style="551" customWidth="1"/>
    <col min="37" max="37" width="52.5546875" style="551" customWidth="1"/>
    <col min="38" max="39" width="11.5546875" style="551" bestFit="1" customWidth="1"/>
    <col min="40" max="40" width="12.44140625" style="551" bestFit="1" customWidth="1"/>
    <col min="41" max="41" width="2.5546875" style="551" customWidth="1"/>
    <col min="42" max="44" width="11.5546875" style="551" customWidth="1"/>
    <col min="45" max="45" width="2.5546875" style="551" customWidth="1"/>
    <col min="46" max="46" width="11.5546875" style="551" bestFit="1" customWidth="1"/>
    <col min="47" max="48" width="12.44140625" style="551" bestFit="1" customWidth="1"/>
    <col min="49" max="49" width="49.44140625" style="551" customWidth="1"/>
    <col min="50" max="52" width="12.44140625" style="551" bestFit="1" customWidth="1"/>
    <col min="53" max="53" width="0.5546875" style="551" customWidth="1"/>
    <col min="54" max="56" width="12.44140625" style="551" bestFit="1" customWidth="1"/>
    <col min="57" max="57" width="0.5546875" style="551" customWidth="1"/>
    <col min="58" max="60" width="12.44140625" style="551" bestFit="1" customWidth="1"/>
    <col min="61" max="61" width="50.5546875" style="551" customWidth="1"/>
    <col min="62" max="64" width="12.44140625" style="551" bestFit="1" customWidth="1"/>
    <col min="65" max="65" width="0.5546875" style="551" customWidth="1"/>
    <col min="66" max="68" width="12.44140625" style="551" bestFit="1" customWidth="1"/>
    <col min="69" max="69" width="0.5546875" style="551" customWidth="1"/>
    <col min="70" max="72" width="13.5546875" style="551" customWidth="1"/>
    <col min="73" max="73" width="50.5546875" style="551" customWidth="1"/>
    <col min="74" max="76" width="12.5546875" style="551" customWidth="1"/>
    <col min="77" max="77" width="0.5546875" style="551" customWidth="1"/>
    <col min="78" max="80" width="12.44140625" style="551" bestFit="1" customWidth="1"/>
    <col min="81" max="81" width="14.5546875" style="552" bestFit="1" customWidth="1"/>
    <col min="82" max="16384" width="11.44140625" style="552"/>
  </cols>
  <sheetData>
    <row r="1" spans="1:88" s="7" customFormat="1" ht="16.350000000000001" customHeight="1">
      <c r="A1" s="1403" t="s">
        <v>1234</v>
      </c>
      <c r="B1" s="433"/>
      <c r="C1" s="433"/>
      <c r="D1" s="433"/>
      <c r="E1" s="433"/>
      <c r="F1" s="433"/>
      <c r="G1" s="433"/>
      <c r="H1" s="433"/>
      <c r="I1" s="433"/>
      <c r="J1" s="433"/>
      <c r="K1" s="433"/>
      <c r="L1" s="433"/>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5"/>
      <c r="BJ1" s="435"/>
      <c r="BK1" s="435"/>
      <c r="BL1" s="435"/>
      <c r="BM1" s="435"/>
      <c r="BN1" s="435"/>
      <c r="BO1" s="435"/>
      <c r="BP1" s="435"/>
      <c r="BQ1" s="435"/>
      <c r="BR1" s="435"/>
      <c r="BS1" s="435"/>
      <c r="BT1" s="435"/>
      <c r="BV1" s="435"/>
      <c r="BW1" s="435"/>
      <c r="BX1" s="435"/>
      <c r="BY1" s="435"/>
    </row>
    <row r="2" spans="1:88" s="303" customFormat="1" ht="27" customHeight="1">
      <c r="A2" s="436" t="s">
        <v>497</v>
      </c>
      <c r="B2" s="436"/>
      <c r="C2" s="436"/>
      <c r="D2" s="436"/>
      <c r="E2" s="436"/>
      <c r="F2" s="436"/>
      <c r="G2" s="436"/>
      <c r="H2" s="436"/>
      <c r="I2" s="436"/>
      <c r="J2" s="436"/>
      <c r="K2" s="436"/>
      <c r="L2" s="436"/>
      <c r="M2" s="436" t="s">
        <v>497</v>
      </c>
      <c r="N2" s="436"/>
      <c r="O2" s="436"/>
      <c r="P2" s="436"/>
      <c r="Q2" s="436"/>
      <c r="R2" s="436"/>
      <c r="S2" s="436"/>
      <c r="T2" s="436"/>
      <c r="U2" s="436"/>
      <c r="V2" s="436"/>
      <c r="W2" s="436"/>
      <c r="X2" s="436"/>
      <c r="Y2" s="436" t="s">
        <v>497</v>
      </c>
      <c r="Z2" s="436"/>
      <c r="AA2" s="436"/>
      <c r="AB2" s="436"/>
      <c r="AC2" s="436"/>
      <c r="AD2" s="436"/>
      <c r="AE2" s="436"/>
      <c r="AF2" s="436"/>
      <c r="AG2" s="436"/>
      <c r="AH2" s="436"/>
      <c r="AI2" s="436"/>
      <c r="AJ2" s="436"/>
      <c r="AK2" s="436" t="s">
        <v>497</v>
      </c>
      <c r="AL2" s="436"/>
      <c r="AM2" s="436"/>
      <c r="AN2" s="436"/>
      <c r="AO2" s="436"/>
      <c r="AP2" s="436"/>
      <c r="AQ2" s="436"/>
      <c r="AR2" s="436"/>
      <c r="AS2" s="436"/>
      <c r="AT2" s="436"/>
      <c r="AU2" s="436"/>
      <c r="AV2" s="436"/>
      <c r="AW2" s="436" t="s">
        <v>497</v>
      </c>
      <c r="AX2" s="436"/>
      <c r="AY2" s="436"/>
      <c r="AZ2" s="436"/>
      <c r="BA2" s="436"/>
      <c r="BB2" s="436"/>
      <c r="BC2" s="436"/>
      <c r="BD2" s="436"/>
      <c r="BE2" s="436"/>
      <c r="BF2" s="436"/>
      <c r="BG2" s="436"/>
      <c r="BH2" s="436"/>
      <c r="BI2" s="436" t="s">
        <v>497</v>
      </c>
      <c r="BJ2" s="436"/>
      <c r="BK2" s="436"/>
      <c r="BL2" s="436"/>
      <c r="BM2" s="436"/>
      <c r="BN2" s="436"/>
      <c r="BO2" s="436"/>
      <c r="BP2" s="436"/>
      <c r="BQ2" s="436"/>
      <c r="BR2" s="436"/>
      <c r="BS2" s="436"/>
      <c r="BT2" s="436"/>
      <c r="BU2" s="437" t="s">
        <v>497</v>
      </c>
      <c r="BV2" s="437"/>
      <c r="BW2" s="437"/>
      <c r="BX2" s="437"/>
      <c r="BY2" s="437"/>
      <c r="BZ2" s="437"/>
      <c r="CA2" s="437"/>
      <c r="CB2" s="437"/>
      <c r="CC2" s="438"/>
      <c r="CD2" s="438"/>
      <c r="CE2" s="438"/>
      <c r="CF2" s="438"/>
      <c r="CG2" s="438"/>
      <c r="CH2" s="438"/>
      <c r="CI2" s="438"/>
      <c r="CJ2" s="438"/>
    </row>
    <row r="3" spans="1:88" s="442" customFormat="1" ht="18" customHeight="1">
      <c r="A3" s="439">
        <v>45596</v>
      </c>
      <c r="B3" s="439"/>
      <c r="C3" s="439"/>
      <c r="D3" s="439"/>
      <c r="E3" s="439"/>
      <c r="F3" s="439"/>
      <c r="G3" s="439"/>
      <c r="H3" s="439"/>
      <c r="I3" s="439"/>
      <c r="J3" s="439"/>
      <c r="K3" s="439"/>
      <c r="L3" s="439"/>
      <c r="M3" s="439">
        <v>45596</v>
      </c>
      <c r="N3" s="439"/>
      <c r="O3" s="439"/>
      <c r="P3" s="439"/>
      <c r="Q3" s="439"/>
      <c r="R3" s="439"/>
      <c r="S3" s="439"/>
      <c r="T3" s="439"/>
      <c r="U3" s="439"/>
      <c r="V3" s="439"/>
      <c r="W3" s="439"/>
      <c r="X3" s="439"/>
      <c r="Y3" s="439">
        <v>45596</v>
      </c>
      <c r="Z3" s="439"/>
      <c r="AA3" s="439"/>
      <c r="AB3" s="439"/>
      <c r="AC3" s="439"/>
      <c r="AD3" s="439"/>
      <c r="AE3" s="439"/>
      <c r="AF3" s="439"/>
      <c r="AG3" s="439"/>
      <c r="AH3" s="439"/>
      <c r="AI3" s="439"/>
      <c r="AJ3" s="439"/>
      <c r="AK3" s="439">
        <v>45596</v>
      </c>
      <c r="AL3" s="439"/>
      <c r="AM3" s="439"/>
      <c r="AN3" s="439"/>
      <c r="AO3" s="439"/>
      <c r="AP3" s="439"/>
      <c r="AQ3" s="439"/>
      <c r="AR3" s="439"/>
      <c r="AS3" s="439"/>
      <c r="AT3" s="439"/>
      <c r="AU3" s="439"/>
      <c r="AV3" s="439"/>
      <c r="AW3" s="439">
        <v>45596</v>
      </c>
      <c r="AX3" s="439"/>
      <c r="AY3" s="439"/>
      <c r="AZ3" s="439"/>
      <c r="BA3" s="439"/>
      <c r="BB3" s="439"/>
      <c r="BC3" s="439"/>
      <c r="BD3" s="439"/>
      <c r="BE3" s="439"/>
      <c r="BF3" s="439"/>
      <c r="BG3" s="439"/>
      <c r="BH3" s="439"/>
      <c r="BI3" s="439">
        <v>45596</v>
      </c>
      <c r="BJ3" s="439"/>
      <c r="BK3" s="439"/>
      <c r="BL3" s="439"/>
      <c r="BM3" s="439"/>
      <c r="BN3" s="439"/>
      <c r="BO3" s="439"/>
      <c r="BP3" s="439"/>
      <c r="BQ3" s="439"/>
      <c r="BR3" s="439"/>
      <c r="BS3" s="439"/>
      <c r="BT3" s="439"/>
      <c r="BU3" s="440">
        <v>45596</v>
      </c>
      <c r="BV3" s="440"/>
      <c r="BW3" s="440"/>
      <c r="BX3" s="440"/>
      <c r="BY3" s="440"/>
      <c r="BZ3" s="440"/>
      <c r="CA3" s="440"/>
      <c r="CB3" s="440"/>
      <c r="CC3" s="441"/>
      <c r="CD3" s="441"/>
      <c r="CE3" s="441"/>
      <c r="CF3" s="441"/>
      <c r="CG3" s="441"/>
      <c r="CH3" s="441"/>
      <c r="CI3" s="441"/>
      <c r="CJ3" s="441"/>
    </row>
    <row r="4" spans="1:88" s="305" customFormat="1" ht="18" customHeight="1">
      <c r="A4" s="443" t="s">
        <v>498</v>
      </c>
      <c r="B4" s="444"/>
      <c r="C4" s="444"/>
      <c r="D4" s="444"/>
      <c r="E4" s="444"/>
      <c r="F4" s="444"/>
      <c r="G4" s="444"/>
      <c r="H4" s="444"/>
      <c r="I4" s="444"/>
      <c r="J4" s="444"/>
      <c r="K4" s="444"/>
      <c r="L4" s="444"/>
      <c r="M4" s="443" t="s">
        <v>498</v>
      </c>
      <c r="N4" s="444"/>
      <c r="O4" s="444"/>
      <c r="P4" s="444"/>
      <c r="Q4" s="444"/>
      <c r="R4" s="444"/>
      <c r="S4" s="444"/>
      <c r="T4" s="444"/>
      <c r="U4" s="444"/>
      <c r="V4" s="444"/>
      <c r="W4" s="444"/>
      <c r="X4" s="444"/>
      <c r="Y4" s="443" t="s">
        <v>498</v>
      </c>
      <c r="Z4" s="444"/>
      <c r="AA4" s="444"/>
      <c r="AB4" s="444"/>
      <c r="AC4" s="444"/>
      <c r="AD4" s="444"/>
      <c r="AE4" s="444"/>
      <c r="AF4" s="444"/>
      <c r="AG4" s="444"/>
      <c r="AH4" s="444"/>
      <c r="AI4" s="444"/>
      <c r="AJ4" s="444"/>
      <c r="AK4" s="443" t="s">
        <v>498</v>
      </c>
      <c r="AL4" s="444"/>
      <c r="AM4" s="444"/>
      <c r="AN4" s="444"/>
      <c r="AO4" s="444"/>
      <c r="AP4" s="444"/>
      <c r="AQ4" s="444"/>
      <c r="AR4" s="444"/>
      <c r="AS4" s="444"/>
      <c r="AT4" s="444"/>
      <c r="AU4" s="444"/>
      <c r="AV4" s="444"/>
      <c r="AW4" s="443" t="s">
        <v>498</v>
      </c>
      <c r="AX4" s="444"/>
      <c r="AY4" s="444"/>
      <c r="AZ4" s="444"/>
      <c r="BA4" s="444"/>
      <c r="BB4" s="444"/>
      <c r="BC4" s="444"/>
      <c r="BD4" s="444"/>
      <c r="BE4" s="444"/>
      <c r="BF4" s="444"/>
      <c r="BG4" s="444"/>
      <c r="BH4" s="444"/>
      <c r="BI4" s="443" t="s">
        <v>498</v>
      </c>
      <c r="BJ4" s="443"/>
      <c r="BK4" s="443"/>
      <c r="BL4" s="443"/>
      <c r="BM4" s="443"/>
      <c r="BN4" s="443"/>
      <c r="BO4" s="443"/>
      <c r="BP4" s="443"/>
      <c r="BQ4" s="443"/>
      <c r="BR4" s="443"/>
      <c r="BS4" s="443"/>
      <c r="BT4" s="443"/>
      <c r="BU4" s="443" t="s">
        <v>499</v>
      </c>
      <c r="BV4" s="443"/>
      <c r="BW4" s="443"/>
      <c r="BX4" s="443"/>
      <c r="BY4" s="443"/>
      <c r="BZ4" s="443"/>
      <c r="CA4" s="443"/>
      <c r="CB4" s="443"/>
      <c r="CC4" s="445"/>
      <c r="CD4" s="445"/>
      <c r="CE4" s="445"/>
      <c r="CF4" s="445"/>
      <c r="CG4" s="445"/>
      <c r="CH4" s="445"/>
      <c r="CI4" s="445"/>
      <c r="CJ4" s="445"/>
    </row>
    <row r="5" spans="1:88" s="7" customFormat="1" ht="4.3499999999999996" customHeight="1" thickBot="1">
      <c r="A5" s="446"/>
      <c r="B5" s="447"/>
      <c r="C5" s="448"/>
      <c r="D5" s="448"/>
      <c r="E5" s="448"/>
      <c r="F5" s="448"/>
      <c r="G5" s="448"/>
      <c r="H5" s="449"/>
      <c r="I5" s="449"/>
      <c r="J5" s="448"/>
      <c r="K5" s="448"/>
      <c r="L5" s="449"/>
      <c r="M5" s="450"/>
      <c r="N5" s="451"/>
      <c r="O5" s="451"/>
      <c r="P5" s="452"/>
      <c r="Q5" s="452"/>
      <c r="R5" s="451"/>
      <c r="S5" s="451"/>
      <c r="T5" s="451"/>
      <c r="U5" s="451"/>
      <c r="V5" s="451"/>
      <c r="W5" s="451"/>
      <c r="X5" s="451"/>
      <c r="Y5" s="450"/>
      <c r="Z5" s="451"/>
      <c r="AA5" s="451"/>
      <c r="AB5" s="451"/>
      <c r="AC5" s="451"/>
      <c r="AD5" s="451"/>
      <c r="AE5" s="451"/>
      <c r="AF5" s="451"/>
      <c r="AG5" s="451"/>
      <c r="AH5" s="451"/>
      <c r="AI5" s="451"/>
      <c r="AJ5" s="451"/>
      <c r="AK5" s="450"/>
      <c r="AL5" s="453"/>
      <c r="AM5" s="451"/>
      <c r="AN5" s="451"/>
      <c r="AO5" s="451"/>
      <c r="AP5" s="451"/>
      <c r="AQ5" s="451"/>
      <c r="AR5" s="451"/>
      <c r="AS5" s="451"/>
      <c r="AT5" s="451"/>
      <c r="AU5" s="451"/>
      <c r="AV5" s="452"/>
      <c r="AW5" s="450"/>
      <c r="AX5" s="450"/>
      <c r="AY5" s="450"/>
      <c r="AZ5" s="450"/>
      <c r="BA5" s="450"/>
      <c r="BB5" s="453"/>
      <c r="BC5" s="451"/>
      <c r="BD5" s="451"/>
      <c r="BE5" s="451"/>
      <c r="BF5" s="451"/>
      <c r="BG5" s="451"/>
      <c r="BH5" s="452"/>
      <c r="BI5" s="450"/>
      <c r="BJ5" s="451"/>
      <c r="BK5" s="451"/>
      <c r="BL5" s="452"/>
      <c r="BM5" s="452"/>
      <c r="BN5" s="451"/>
      <c r="BO5" s="451"/>
      <c r="BP5" s="452"/>
      <c r="BQ5" s="452"/>
      <c r="BR5" s="450"/>
      <c r="BS5" s="450"/>
      <c r="BT5" s="450"/>
      <c r="BU5" s="450"/>
      <c r="BV5" s="450"/>
      <c r="BW5" s="450"/>
      <c r="BX5" s="450"/>
      <c r="BY5" s="450"/>
      <c r="BZ5" s="450"/>
      <c r="CA5" s="450"/>
      <c r="CB5" s="450"/>
    </row>
    <row r="6" spans="1:88" s="13" customFormat="1" ht="27" customHeight="1" thickTop="1">
      <c r="A6" s="454" t="s">
        <v>500</v>
      </c>
      <c r="B6" s="455" t="s">
        <v>501</v>
      </c>
      <c r="C6" s="455"/>
      <c r="D6" s="455"/>
      <c r="E6" s="456"/>
      <c r="F6" s="455" t="s">
        <v>30</v>
      </c>
      <c r="G6" s="455"/>
      <c r="H6" s="455"/>
      <c r="I6" s="456"/>
      <c r="J6" s="455" t="s">
        <v>502</v>
      </c>
      <c r="K6" s="455"/>
      <c r="L6" s="455"/>
      <c r="M6" s="454" t="s">
        <v>500</v>
      </c>
      <c r="N6" s="457" t="s">
        <v>503</v>
      </c>
      <c r="O6" s="457"/>
      <c r="P6" s="457"/>
      <c r="Q6" s="458"/>
      <c r="R6" s="457" t="s">
        <v>504</v>
      </c>
      <c r="S6" s="457"/>
      <c r="T6" s="457"/>
      <c r="U6" s="458"/>
      <c r="V6" s="457" t="s">
        <v>114</v>
      </c>
      <c r="W6" s="457"/>
      <c r="X6" s="457"/>
      <c r="Y6" s="454" t="s">
        <v>500</v>
      </c>
      <c r="Z6" s="457" t="s">
        <v>35</v>
      </c>
      <c r="AA6" s="457"/>
      <c r="AB6" s="457"/>
      <c r="AC6" s="458"/>
      <c r="AD6" s="457" t="s">
        <v>505</v>
      </c>
      <c r="AE6" s="457"/>
      <c r="AF6" s="457"/>
      <c r="AG6" s="458"/>
      <c r="AH6" s="457" t="s">
        <v>37</v>
      </c>
      <c r="AI6" s="457"/>
      <c r="AJ6" s="457"/>
      <c r="AK6" s="454" t="s">
        <v>500</v>
      </c>
      <c r="AL6" s="457" t="s">
        <v>506</v>
      </c>
      <c r="AM6" s="457"/>
      <c r="AN6" s="457"/>
      <c r="AO6" s="458"/>
      <c r="AP6" s="457" t="s">
        <v>507</v>
      </c>
      <c r="AQ6" s="457"/>
      <c r="AR6" s="457"/>
      <c r="AS6" s="458"/>
      <c r="AT6" s="457" t="s">
        <v>508</v>
      </c>
      <c r="AU6" s="457"/>
      <c r="AV6" s="457"/>
      <c r="AW6" s="454" t="s">
        <v>500</v>
      </c>
      <c r="AX6" s="457" t="s">
        <v>509</v>
      </c>
      <c r="AY6" s="457"/>
      <c r="AZ6" s="457"/>
      <c r="BA6" s="459"/>
      <c r="BB6" s="460" t="s">
        <v>42</v>
      </c>
      <c r="BC6" s="460"/>
      <c r="BD6" s="460"/>
      <c r="BE6" s="458"/>
      <c r="BF6" s="457" t="s">
        <v>510</v>
      </c>
      <c r="BG6" s="457"/>
      <c r="BH6" s="457"/>
      <c r="BI6" s="459" t="s">
        <v>500</v>
      </c>
      <c r="BJ6" s="457" t="s">
        <v>44</v>
      </c>
      <c r="BK6" s="457"/>
      <c r="BL6" s="457"/>
      <c r="BM6" s="461"/>
      <c r="BN6" s="457" t="s">
        <v>45</v>
      </c>
      <c r="BO6" s="457"/>
      <c r="BP6" s="457"/>
      <c r="BQ6" s="461"/>
      <c r="BR6" s="457" t="s">
        <v>511</v>
      </c>
      <c r="BS6" s="457"/>
      <c r="BT6" s="457"/>
      <c r="BU6" s="459" t="s">
        <v>500</v>
      </c>
      <c r="BV6" s="457" t="s">
        <v>512</v>
      </c>
      <c r="BW6" s="457"/>
      <c r="BX6" s="457"/>
      <c r="BY6" s="461"/>
      <c r="BZ6" s="457" t="s">
        <v>513</v>
      </c>
      <c r="CA6" s="457"/>
      <c r="CB6" s="457"/>
    </row>
    <row r="7" spans="1:88" s="13" customFormat="1" ht="13.5" customHeight="1">
      <c r="A7" s="462"/>
      <c r="B7" s="463" t="s">
        <v>514</v>
      </c>
      <c r="C7" s="464" t="s">
        <v>515</v>
      </c>
      <c r="D7" s="464" t="s">
        <v>516</v>
      </c>
      <c r="E7" s="463"/>
      <c r="F7" s="463" t="s">
        <v>514</v>
      </c>
      <c r="G7" s="464" t="s">
        <v>515</v>
      </c>
      <c r="H7" s="463" t="s">
        <v>516</v>
      </c>
      <c r="I7" s="463"/>
      <c r="J7" s="464" t="s">
        <v>514</v>
      </c>
      <c r="K7" s="464" t="s">
        <v>515</v>
      </c>
      <c r="L7" s="464" t="s">
        <v>516</v>
      </c>
      <c r="M7" s="462"/>
      <c r="N7" s="465" t="s">
        <v>514</v>
      </c>
      <c r="O7" s="466" t="s">
        <v>515</v>
      </c>
      <c r="P7" s="465" t="s">
        <v>516</v>
      </c>
      <c r="Q7" s="465"/>
      <c r="R7" s="465" t="s">
        <v>514</v>
      </c>
      <c r="S7" s="466" t="s">
        <v>515</v>
      </c>
      <c r="T7" s="465" t="s">
        <v>516</v>
      </c>
      <c r="U7" s="465"/>
      <c r="V7" s="465" t="s">
        <v>514</v>
      </c>
      <c r="W7" s="466" t="s">
        <v>515</v>
      </c>
      <c r="X7" s="466" t="s">
        <v>516</v>
      </c>
      <c r="Y7" s="462"/>
      <c r="Z7" s="465" t="s">
        <v>514</v>
      </c>
      <c r="AA7" s="466" t="s">
        <v>515</v>
      </c>
      <c r="AB7" s="465" t="s">
        <v>516</v>
      </c>
      <c r="AC7" s="465"/>
      <c r="AD7" s="466" t="s">
        <v>514</v>
      </c>
      <c r="AE7" s="466" t="s">
        <v>515</v>
      </c>
      <c r="AF7" s="466" t="s">
        <v>516</v>
      </c>
      <c r="AG7" s="465"/>
      <c r="AH7" s="465" t="s">
        <v>514</v>
      </c>
      <c r="AI7" s="466" t="s">
        <v>515</v>
      </c>
      <c r="AJ7" s="466" t="s">
        <v>516</v>
      </c>
      <c r="AK7" s="462"/>
      <c r="AL7" s="466" t="s">
        <v>514</v>
      </c>
      <c r="AM7" s="466" t="s">
        <v>515</v>
      </c>
      <c r="AN7" s="466" t="s">
        <v>516</v>
      </c>
      <c r="AO7" s="465"/>
      <c r="AP7" s="465" t="s">
        <v>514</v>
      </c>
      <c r="AQ7" s="466" t="s">
        <v>515</v>
      </c>
      <c r="AR7" s="465" t="s">
        <v>516</v>
      </c>
      <c r="AS7" s="465"/>
      <c r="AT7" s="465" t="s">
        <v>514</v>
      </c>
      <c r="AU7" s="466" t="s">
        <v>515</v>
      </c>
      <c r="AV7" s="466" t="s">
        <v>516</v>
      </c>
      <c r="AW7" s="462"/>
      <c r="AX7" s="465" t="s">
        <v>514</v>
      </c>
      <c r="AY7" s="466" t="s">
        <v>515</v>
      </c>
      <c r="AZ7" s="465" t="s">
        <v>516</v>
      </c>
      <c r="BA7" s="467"/>
      <c r="BB7" s="465" t="s">
        <v>514</v>
      </c>
      <c r="BC7" s="466" t="s">
        <v>515</v>
      </c>
      <c r="BD7" s="465" t="s">
        <v>516</v>
      </c>
      <c r="BE7" s="465"/>
      <c r="BF7" s="465" t="s">
        <v>514</v>
      </c>
      <c r="BG7" s="466" t="s">
        <v>515</v>
      </c>
      <c r="BH7" s="465" t="s">
        <v>516</v>
      </c>
      <c r="BI7" s="467"/>
      <c r="BJ7" s="465" t="s">
        <v>514</v>
      </c>
      <c r="BK7" s="466" t="s">
        <v>515</v>
      </c>
      <c r="BL7" s="465" t="s">
        <v>516</v>
      </c>
      <c r="BM7" s="465"/>
      <c r="BN7" s="465" t="s">
        <v>514</v>
      </c>
      <c r="BO7" s="466" t="s">
        <v>515</v>
      </c>
      <c r="BP7" s="465" t="s">
        <v>516</v>
      </c>
      <c r="BQ7" s="465"/>
      <c r="BR7" s="465" t="s">
        <v>514</v>
      </c>
      <c r="BS7" s="466" t="s">
        <v>515</v>
      </c>
      <c r="BT7" s="466" t="s">
        <v>516</v>
      </c>
      <c r="BU7" s="467"/>
      <c r="BV7" s="465" t="s">
        <v>514</v>
      </c>
      <c r="BW7" s="466" t="s">
        <v>515</v>
      </c>
      <c r="BX7" s="466" t="s">
        <v>516</v>
      </c>
      <c r="BY7" s="465"/>
      <c r="BZ7" s="465" t="s">
        <v>514</v>
      </c>
      <c r="CA7" s="466" t="s">
        <v>515</v>
      </c>
      <c r="CB7" s="465" t="s">
        <v>516</v>
      </c>
    </row>
    <row r="8" spans="1:88" s="7" customFormat="1" ht="4.3499999999999996" customHeight="1">
      <c r="A8" s="468"/>
      <c r="B8" s="469"/>
      <c r="C8" s="469"/>
      <c r="D8" s="469"/>
      <c r="E8" s="469"/>
      <c r="F8" s="469"/>
      <c r="G8" s="469"/>
      <c r="H8" s="469"/>
      <c r="I8" s="469"/>
      <c r="J8" s="469"/>
      <c r="K8" s="469"/>
      <c r="L8" s="469"/>
      <c r="M8" s="470"/>
      <c r="N8" s="469"/>
      <c r="O8" s="469"/>
      <c r="P8" s="469"/>
      <c r="Q8" s="469"/>
      <c r="R8" s="469"/>
      <c r="S8" s="469"/>
      <c r="T8" s="469"/>
      <c r="U8" s="469"/>
      <c r="V8" s="469"/>
      <c r="W8" s="469"/>
      <c r="X8" s="469"/>
      <c r="Y8" s="470"/>
      <c r="Z8" s="469"/>
      <c r="AA8" s="469"/>
      <c r="AB8" s="469"/>
      <c r="AC8" s="469"/>
      <c r="AD8" s="469"/>
      <c r="AE8" s="469"/>
      <c r="AF8" s="469"/>
      <c r="AG8" s="469"/>
      <c r="AH8" s="469"/>
      <c r="AI8" s="469"/>
      <c r="AJ8" s="469"/>
      <c r="AK8" s="470"/>
      <c r="AL8" s="469"/>
      <c r="AM8" s="469"/>
      <c r="AN8" s="469"/>
      <c r="AO8" s="469"/>
      <c r="AP8" s="469"/>
      <c r="AQ8" s="469"/>
      <c r="AR8" s="469"/>
      <c r="AS8" s="469"/>
      <c r="AT8" s="469"/>
      <c r="AU8" s="469"/>
      <c r="AV8" s="469"/>
      <c r="AW8" s="470"/>
      <c r="AX8" s="470"/>
      <c r="AY8" s="470"/>
      <c r="AZ8" s="470"/>
      <c r="BA8" s="470"/>
      <c r="BB8" s="469"/>
      <c r="BC8" s="469"/>
      <c r="BD8" s="469"/>
      <c r="BE8" s="469"/>
      <c r="BF8" s="469"/>
      <c r="BG8" s="469"/>
      <c r="BH8" s="469"/>
      <c r="BI8" s="470"/>
      <c r="BJ8" s="469"/>
      <c r="BK8" s="469"/>
      <c r="BL8" s="469"/>
      <c r="BM8" s="469"/>
      <c r="BN8" s="469"/>
      <c r="BO8" s="469"/>
      <c r="BP8" s="469"/>
      <c r="BQ8" s="469"/>
      <c r="BR8" s="470"/>
      <c r="BS8" s="470"/>
      <c r="BT8" s="470"/>
      <c r="BU8" s="470"/>
      <c r="BV8" s="470"/>
      <c r="BW8" s="470"/>
      <c r="BX8" s="470"/>
      <c r="BY8" s="470"/>
      <c r="BZ8" s="470"/>
      <c r="CA8" s="470"/>
      <c r="CB8" s="470"/>
    </row>
    <row r="9" spans="1:88" s="474" customFormat="1" ht="9" customHeight="1">
      <c r="A9" s="471" t="s">
        <v>517</v>
      </c>
      <c r="B9" s="471">
        <v>6015584.0199999996</v>
      </c>
      <c r="C9" s="471">
        <v>15581622.296</v>
      </c>
      <c r="D9" s="471">
        <v>21597206.316</v>
      </c>
      <c r="E9" s="471"/>
      <c r="F9" s="471">
        <v>178646.27100000001</v>
      </c>
      <c r="G9" s="471">
        <v>145803.87100000001</v>
      </c>
      <c r="H9" s="471">
        <v>324450.14199999999</v>
      </c>
      <c r="I9" s="471"/>
      <c r="J9" s="471">
        <v>3762094.247</v>
      </c>
      <c r="K9" s="471">
        <v>37076232.734999999</v>
      </c>
      <c r="L9" s="471">
        <v>40838326.983000003</v>
      </c>
      <c r="M9" s="471" t="s">
        <v>517</v>
      </c>
      <c r="N9" s="471">
        <v>684105.47400000005</v>
      </c>
      <c r="O9" s="471">
        <v>1255381.5049999999</v>
      </c>
      <c r="P9" s="471">
        <v>1939486.98</v>
      </c>
      <c r="Q9" s="472"/>
      <c r="R9" s="471">
        <v>548575.78399999999</v>
      </c>
      <c r="S9" s="471">
        <v>3709649.0189999999</v>
      </c>
      <c r="T9" s="471">
        <v>4258224.8039999995</v>
      </c>
      <c r="U9" s="472"/>
      <c r="V9" s="471">
        <v>1460476.352</v>
      </c>
      <c r="W9" s="471">
        <v>11389373.795</v>
      </c>
      <c r="X9" s="471">
        <v>12849850.147</v>
      </c>
      <c r="Y9" s="471" t="s">
        <v>517</v>
      </c>
      <c r="Z9" s="471">
        <v>324578.04100000003</v>
      </c>
      <c r="AA9" s="471">
        <v>1497473.7120000001</v>
      </c>
      <c r="AB9" s="471">
        <v>1822051.753</v>
      </c>
      <c r="AC9" s="472"/>
      <c r="AD9" s="471">
        <v>2671298.6460000002</v>
      </c>
      <c r="AE9" s="471">
        <v>8574858.0960000008</v>
      </c>
      <c r="AF9" s="471">
        <v>11246156.743000001</v>
      </c>
      <c r="AG9" s="472"/>
      <c r="AH9" s="471">
        <v>449388.87099999998</v>
      </c>
      <c r="AI9" s="471">
        <v>888208.49399999995</v>
      </c>
      <c r="AJ9" s="471">
        <v>1337597.365</v>
      </c>
      <c r="AK9" s="471" t="s">
        <v>517</v>
      </c>
      <c r="AL9" s="471">
        <v>80455.232999999993</v>
      </c>
      <c r="AM9" s="471">
        <v>495594.06199999998</v>
      </c>
      <c r="AN9" s="471">
        <v>576049.29500000004</v>
      </c>
      <c r="AO9" s="472"/>
      <c r="AP9" s="471">
        <v>175166.57500000001</v>
      </c>
      <c r="AQ9" s="471">
        <v>336985.49699999997</v>
      </c>
      <c r="AR9" s="471">
        <v>512152.07299999997</v>
      </c>
      <c r="AS9" s="472"/>
      <c r="AT9" s="471">
        <v>277428.44400000002</v>
      </c>
      <c r="AU9" s="471">
        <v>2368218.3229999999</v>
      </c>
      <c r="AV9" s="471">
        <v>2645646.767</v>
      </c>
      <c r="AW9" s="471" t="s">
        <v>517</v>
      </c>
      <c r="AX9" s="471">
        <v>206900.10399999999</v>
      </c>
      <c r="AY9" s="471">
        <v>19173.451000000001</v>
      </c>
      <c r="AZ9" s="471">
        <v>226073.55600000001</v>
      </c>
      <c r="BA9" s="472"/>
      <c r="BB9" s="471">
        <v>243287.641</v>
      </c>
      <c r="BC9" s="471">
        <v>93639.141000000003</v>
      </c>
      <c r="BD9" s="471">
        <v>336926.78200000001</v>
      </c>
      <c r="BE9" s="472"/>
      <c r="BF9" s="471">
        <v>390937.80499999999</v>
      </c>
      <c r="BG9" s="471">
        <v>1069510.132</v>
      </c>
      <c r="BH9" s="471">
        <v>1460447.9380000001</v>
      </c>
      <c r="BI9" s="471" t="s">
        <v>517</v>
      </c>
      <c r="BJ9" s="471">
        <v>9486.5130000000008</v>
      </c>
      <c r="BK9" s="471">
        <v>2006816.075</v>
      </c>
      <c r="BL9" s="471">
        <v>2016302.5889999999</v>
      </c>
      <c r="BM9" s="471"/>
      <c r="BN9" s="471">
        <v>21640.109</v>
      </c>
      <c r="BO9" s="471">
        <v>491802.20799999998</v>
      </c>
      <c r="BP9" s="471">
        <v>513442.31699999998</v>
      </c>
      <c r="BQ9" s="471"/>
      <c r="BR9" s="471">
        <v>17500050.129999995</v>
      </c>
      <c r="BS9" s="471">
        <v>87000342.412000015</v>
      </c>
      <c r="BT9" s="471">
        <v>104500392.55</v>
      </c>
      <c r="BU9" s="471" t="s">
        <v>517</v>
      </c>
      <c r="BV9" s="471">
        <v>3762094.247</v>
      </c>
      <c r="BW9" s="471">
        <v>38641879.178000003</v>
      </c>
      <c r="BX9" s="471">
        <v>42403973.425999999</v>
      </c>
      <c r="BY9" s="471"/>
      <c r="BZ9" s="471">
        <v>17500050.129999995</v>
      </c>
      <c r="CA9" s="471">
        <v>88565988.855000019</v>
      </c>
      <c r="CB9" s="471">
        <v>106066038.993</v>
      </c>
      <c r="CC9" s="473"/>
      <c r="CD9" s="24"/>
      <c r="CE9" s="24"/>
      <c r="CF9" s="24"/>
    </row>
    <row r="10" spans="1:88" s="474" customFormat="1" ht="9" customHeight="1">
      <c r="A10" s="475" t="s">
        <v>518</v>
      </c>
      <c r="B10" s="476">
        <v>1837873.7879999999</v>
      </c>
      <c r="C10" s="476">
        <v>937127.39099999995</v>
      </c>
      <c r="D10" s="476">
        <v>2775001.18</v>
      </c>
      <c r="E10" s="476"/>
      <c r="F10" s="476">
        <v>45535.5</v>
      </c>
      <c r="G10" s="476">
        <v>26232.986000000001</v>
      </c>
      <c r="H10" s="476">
        <v>71768.486000000004</v>
      </c>
      <c r="I10" s="476"/>
      <c r="J10" s="476">
        <v>2424652.3160000001</v>
      </c>
      <c r="K10" s="476">
        <v>1415664.3640000001</v>
      </c>
      <c r="L10" s="476">
        <v>3840316.6809999999</v>
      </c>
      <c r="M10" s="475" t="s">
        <v>518</v>
      </c>
      <c r="N10" s="476">
        <v>111374.857</v>
      </c>
      <c r="O10" s="476">
        <v>125144.78</v>
      </c>
      <c r="P10" s="476">
        <v>236519.63800000001</v>
      </c>
      <c r="Q10" s="477"/>
      <c r="R10" s="476">
        <v>166562.609</v>
      </c>
      <c r="S10" s="476">
        <v>100428.461</v>
      </c>
      <c r="T10" s="476">
        <v>266991.07</v>
      </c>
      <c r="U10" s="477"/>
      <c r="V10" s="476">
        <v>632346.36199999996</v>
      </c>
      <c r="W10" s="476">
        <v>627495.01599999995</v>
      </c>
      <c r="X10" s="476">
        <v>1259841.379</v>
      </c>
      <c r="Y10" s="475" t="s">
        <v>518</v>
      </c>
      <c r="Z10" s="476">
        <v>5060.5569999999998</v>
      </c>
      <c r="AA10" s="476">
        <v>14478.636</v>
      </c>
      <c r="AB10" s="476">
        <v>19539.192999999999</v>
      </c>
      <c r="AC10" s="477"/>
      <c r="AD10" s="476">
        <v>1344700.415</v>
      </c>
      <c r="AE10" s="476">
        <v>1046981.731</v>
      </c>
      <c r="AF10" s="476">
        <v>2391682.1460000002</v>
      </c>
      <c r="AG10" s="477"/>
      <c r="AH10" s="476">
        <v>332240.90399999998</v>
      </c>
      <c r="AI10" s="476">
        <v>130855.258</v>
      </c>
      <c r="AJ10" s="476">
        <v>463096.163</v>
      </c>
      <c r="AK10" s="475" t="s">
        <v>518</v>
      </c>
      <c r="AL10" s="476">
        <v>14279.324000000001</v>
      </c>
      <c r="AM10" s="476">
        <v>26224.226999999999</v>
      </c>
      <c r="AN10" s="476">
        <v>40503.552000000003</v>
      </c>
      <c r="AO10" s="477"/>
      <c r="AP10" s="476">
        <v>102353.523</v>
      </c>
      <c r="AQ10" s="476">
        <v>18234.617999999999</v>
      </c>
      <c r="AR10" s="476">
        <v>120588.141</v>
      </c>
      <c r="AS10" s="477"/>
      <c r="AT10" s="476">
        <v>8977.4789999999994</v>
      </c>
      <c r="AU10" s="476">
        <v>565.34</v>
      </c>
      <c r="AV10" s="476">
        <v>9542.82</v>
      </c>
      <c r="AW10" s="475" t="s">
        <v>518</v>
      </c>
      <c r="AX10" s="476">
        <v>25568.316999999999</v>
      </c>
      <c r="AY10" s="476">
        <v>2328.1260000000002</v>
      </c>
      <c r="AZ10" s="476">
        <v>27896.444</v>
      </c>
      <c r="BA10" s="477"/>
      <c r="BB10" s="476">
        <v>26011.665000000001</v>
      </c>
      <c r="BC10" s="476">
        <v>6596.2079999999996</v>
      </c>
      <c r="BD10" s="476">
        <v>32607.873</v>
      </c>
      <c r="BE10" s="477"/>
      <c r="BF10" s="476">
        <v>0</v>
      </c>
      <c r="BG10" s="476">
        <v>0</v>
      </c>
      <c r="BH10" s="476">
        <v>0</v>
      </c>
      <c r="BI10" s="475" t="s">
        <v>518</v>
      </c>
      <c r="BJ10" s="476">
        <v>0</v>
      </c>
      <c r="BK10" s="476">
        <v>0</v>
      </c>
      <c r="BL10" s="476">
        <v>0</v>
      </c>
      <c r="BM10" s="476"/>
      <c r="BN10" s="476">
        <v>0</v>
      </c>
      <c r="BO10" s="476">
        <v>0</v>
      </c>
      <c r="BP10" s="476">
        <v>0</v>
      </c>
      <c r="BQ10" s="476"/>
      <c r="BR10" s="476">
        <v>7077537.6160000004</v>
      </c>
      <c r="BS10" s="476">
        <v>4478357.1419999991</v>
      </c>
      <c r="BT10" s="476">
        <v>11555894.766000001</v>
      </c>
      <c r="BU10" s="475" t="s">
        <v>518</v>
      </c>
      <c r="BV10" s="476">
        <v>2424652.3160000001</v>
      </c>
      <c r="BW10" s="476">
        <v>1415671.9439999999</v>
      </c>
      <c r="BX10" s="476">
        <v>3840324.26</v>
      </c>
      <c r="BY10" s="476"/>
      <c r="BZ10" s="476">
        <v>7077537.6160000004</v>
      </c>
      <c r="CA10" s="476">
        <v>4478364.7219999991</v>
      </c>
      <c r="CB10" s="476">
        <v>11555902.345000001</v>
      </c>
      <c r="CC10" s="473"/>
      <c r="CD10" s="24"/>
      <c r="CE10" s="24"/>
      <c r="CF10" s="24"/>
    </row>
    <row r="11" spans="1:88" s="474" customFormat="1" ht="9" customHeight="1">
      <c r="A11" s="478" t="s">
        <v>519</v>
      </c>
      <c r="B11" s="476">
        <v>3394925.6770000001</v>
      </c>
      <c r="C11" s="476">
        <v>14095167.280999999</v>
      </c>
      <c r="D11" s="476">
        <v>17490092.958999999</v>
      </c>
      <c r="E11" s="476"/>
      <c r="F11" s="476">
        <v>132334.23199999999</v>
      </c>
      <c r="G11" s="476">
        <v>118675.985</v>
      </c>
      <c r="H11" s="476">
        <v>251010.217</v>
      </c>
      <c r="I11" s="476"/>
      <c r="J11" s="476">
        <v>1291824.7439999999</v>
      </c>
      <c r="K11" s="476">
        <v>35315467.805</v>
      </c>
      <c r="L11" s="476">
        <v>36607292.549000002</v>
      </c>
      <c r="M11" s="478" t="s">
        <v>519</v>
      </c>
      <c r="N11" s="476">
        <v>528597.47499999998</v>
      </c>
      <c r="O11" s="476">
        <v>1119338.7250000001</v>
      </c>
      <c r="P11" s="476">
        <v>1647936.2009999999</v>
      </c>
      <c r="Q11" s="476"/>
      <c r="R11" s="476">
        <v>368059.46299999999</v>
      </c>
      <c r="S11" s="476">
        <v>3604619.1719999998</v>
      </c>
      <c r="T11" s="476">
        <v>3972678.6349999998</v>
      </c>
      <c r="U11" s="476"/>
      <c r="V11" s="476">
        <v>513551.07799999998</v>
      </c>
      <c r="W11" s="476">
        <v>10703794.748</v>
      </c>
      <c r="X11" s="476">
        <v>11217345.825999999</v>
      </c>
      <c r="Y11" s="478" t="s">
        <v>519</v>
      </c>
      <c r="Z11" s="476">
        <v>318374.61800000002</v>
      </c>
      <c r="AA11" s="476">
        <v>1463548.615</v>
      </c>
      <c r="AB11" s="476">
        <v>1781923.2339999999</v>
      </c>
      <c r="AC11" s="476"/>
      <c r="AD11" s="476">
        <v>565114.21499999997</v>
      </c>
      <c r="AE11" s="476">
        <v>7429583.3250000002</v>
      </c>
      <c r="AF11" s="476">
        <v>7994697.5410000002</v>
      </c>
      <c r="AG11" s="476"/>
      <c r="AH11" s="476">
        <v>84417.824999999997</v>
      </c>
      <c r="AI11" s="476">
        <v>738034.61699999997</v>
      </c>
      <c r="AJ11" s="476">
        <v>822452.44299999997</v>
      </c>
      <c r="AK11" s="478" t="s">
        <v>519</v>
      </c>
      <c r="AL11" s="476">
        <v>65477.474000000002</v>
      </c>
      <c r="AM11" s="476">
        <v>468269.57900000003</v>
      </c>
      <c r="AN11" s="476">
        <v>533747.05299999996</v>
      </c>
      <c r="AO11" s="476"/>
      <c r="AP11" s="476">
        <v>72424.644</v>
      </c>
      <c r="AQ11" s="476">
        <v>318750.87900000002</v>
      </c>
      <c r="AR11" s="476">
        <v>391175.52399999998</v>
      </c>
      <c r="AS11" s="476"/>
      <c r="AT11" s="476">
        <v>268412.10399999999</v>
      </c>
      <c r="AU11" s="476">
        <v>2366221.7829999998</v>
      </c>
      <c r="AV11" s="476">
        <v>2634633.8879999998</v>
      </c>
      <c r="AW11" s="478" t="s">
        <v>519</v>
      </c>
      <c r="AX11" s="476">
        <v>181276.48699999999</v>
      </c>
      <c r="AY11" s="476">
        <v>16845.325000000001</v>
      </c>
      <c r="AZ11" s="476">
        <v>198121.81200000001</v>
      </c>
      <c r="BA11" s="476"/>
      <c r="BB11" s="476">
        <v>213505.1</v>
      </c>
      <c r="BC11" s="476">
        <v>85473.551999999996</v>
      </c>
      <c r="BD11" s="476">
        <v>298978.65299999999</v>
      </c>
      <c r="BE11" s="476"/>
      <c r="BF11" s="476">
        <v>390936.88299999997</v>
      </c>
      <c r="BG11" s="476">
        <v>1069510.132</v>
      </c>
      <c r="BH11" s="476">
        <v>1460447.0160000001</v>
      </c>
      <c r="BI11" s="478" t="s">
        <v>519</v>
      </c>
      <c r="BJ11" s="476">
        <v>9486.5130000000008</v>
      </c>
      <c r="BK11" s="476">
        <v>2006816.075</v>
      </c>
      <c r="BL11" s="476">
        <v>2016302.5889999999</v>
      </c>
      <c r="BM11" s="476"/>
      <c r="BN11" s="476">
        <v>21608.356</v>
      </c>
      <c r="BO11" s="476">
        <v>487746.53600000002</v>
      </c>
      <c r="BP11" s="476">
        <v>509354.89299999998</v>
      </c>
      <c r="BQ11" s="476"/>
      <c r="BR11" s="476">
        <v>8420326.8880000003</v>
      </c>
      <c r="BS11" s="476">
        <v>81407864.133999974</v>
      </c>
      <c r="BT11" s="476">
        <v>89828191.033000007</v>
      </c>
      <c r="BU11" s="478" t="s">
        <v>519</v>
      </c>
      <c r="BV11" s="476">
        <v>1291824.7439999999</v>
      </c>
      <c r="BW11" s="476">
        <v>36880164.669</v>
      </c>
      <c r="BX11" s="476">
        <v>38171989.413000003</v>
      </c>
      <c r="BY11" s="476"/>
      <c r="BZ11" s="476">
        <v>8420326.8880000003</v>
      </c>
      <c r="CA11" s="476">
        <v>82972560.997999966</v>
      </c>
      <c r="CB11" s="476">
        <v>91392887.897000015</v>
      </c>
      <c r="CC11" s="473"/>
      <c r="CD11" s="24"/>
      <c r="CE11" s="24"/>
      <c r="CF11" s="24"/>
    </row>
    <row r="12" spans="1:88" s="474" customFormat="1" ht="9" customHeight="1">
      <c r="A12" s="478" t="s">
        <v>520</v>
      </c>
      <c r="B12" s="476">
        <v>21626.578000000001</v>
      </c>
      <c r="C12" s="476">
        <v>25285.381000000001</v>
      </c>
      <c r="D12" s="476">
        <v>46911.96</v>
      </c>
      <c r="E12" s="476"/>
      <c r="F12" s="476">
        <v>712.92899999999997</v>
      </c>
      <c r="G12" s="476">
        <v>894.9</v>
      </c>
      <c r="H12" s="476">
        <v>1607.829</v>
      </c>
      <c r="I12" s="476"/>
      <c r="J12" s="476">
        <v>44952.025000000001</v>
      </c>
      <c r="K12" s="476">
        <v>28738.628000000001</v>
      </c>
      <c r="L12" s="476">
        <v>73690.653000000006</v>
      </c>
      <c r="M12" s="478" t="s">
        <v>520</v>
      </c>
      <c r="N12" s="476">
        <v>2446.15</v>
      </c>
      <c r="O12" s="476">
        <v>2495.143</v>
      </c>
      <c r="P12" s="476">
        <v>4941.2939999999999</v>
      </c>
      <c r="Q12" s="476"/>
      <c r="R12" s="476">
        <v>3969.8510000000001</v>
      </c>
      <c r="S12" s="476">
        <v>1394.0820000000001</v>
      </c>
      <c r="T12" s="476">
        <v>5363.9340000000002</v>
      </c>
      <c r="U12" s="476"/>
      <c r="V12" s="476">
        <v>24631.803</v>
      </c>
      <c r="W12" s="476">
        <v>11998.519</v>
      </c>
      <c r="X12" s="476">
        <v>36630.322</v>
      </c>
      <c r="Y12" s="478" t="s">
        <v>520</v>
      </c>
      <c r="Z12" s="476">
        <v>41.110999999999997</v>
      </c>
      <c r="AA12" s="476">
        <v>380.37700000000001</v>
      </c>
      <c r="AB12" s="476">
        <v>421.488</v>
      </c>
      <c r="AC12" s="476"/>
      <c r="AD12" s="476">
        <v>0</v>
      </c>
      <c r="AE12" s="476">
        <v>0</v>
      </c>
      <c r="AF12" s="476">
        <v>0</v>
      </c>
      <c r="AG12" s="476"/>
      <c r="AH12" s="476">
        <v>362.18099999999998</v>
      </c>
      <c r="AI12" s="476">
        <v>48.226999999999997</v>
      </c>
      <c r="AJ12" s="476">
        <v>410.40800000000002</v>
      </c>
      <c r="AK12" s="478" t="s">
        <v>520</v>
      </c>
      <c r="AL12" s="476">
        <v>698.43299999999999</v>
      </c>
      <c r="AM12" s="476">
        <v>1100.2560000000001</v>
      </c>
      <c r="AN12" s="476">
        <v>1798.6890000000001</v>
      </c>
      <c r="AO12" s="476"/>
      <c r="AP12" s="476">
        <v>249.61099999999999</v>
      </c>
      <c r="AQ12" s="476">
        <v>0</v>
      </c>
      <c r="AR12" s="476">
        <v>249.61099999999999</v>
      </c>
      <c r="AS12" s="476"/>
      <c r="AT12" s="476">
        <v>30</v>
      </c>
      <c r="AU12" s="476">
        <v>1431.1990000000001</v>
      </c>
      <c r="AV12" s="476">
        <v>1461.1990000000001</v>
      </c>
      <c r="AW12" s="478" t="s">
        <v>520</v>
      </c>
      <c r="AX12" s="476">
        <v>0</v>
      </c>
      <c r="AY12" s="476">
        <v>0</v>
      </c>
      <c r="AZ12" s="476">
        <v>0</v>
      </c>
      <c r="BA12" s="476"/>
      <c r="BB12" s="476">
        <v>6.6550000000000002</v>
      </c>
      <c r="BC12" s="476">
        <v>0</v>
      </c>
      <c r="BD12" s="476">
        <v>6.6550000000000002</v>
      </c>
      <c r="BE12" s="476"/>
      <c r="BF12" s="476">
        <v>0</v>
      </c>
      <c r="BG12" s="476">
        <v>0</v>
      </c>
      <c r="BH12" s="476">
        <v>0</v>
      </c>
      <c r="BI12" s="478" t="s">
        <v>520</v>
      </c>
      <c r="BJ12" s="476">
        <v>0</v>
      </c>
      <c r="BK12" s="476">
        <v>0</v>
      </c>
      <c r="BL12" s="476">
        <v>0</v>
      </c>
      <c r="BM12" s="476"/>
      <c r="BN12" s="476">
        <v>0</v>
      </c>
      <c r="BO12" s="476">
        <v>0</v>
      </c>
      <c r="BP12" s="476">
        <v>0</v>
      </c>
      <c r="BQ12" s="476"/>
      <c r="BR12" s="476">
        <v>99727.327000000005</v>
      </c>
      <c r="BS12" s="476">
        <v>73766.71199999997</v>
      </c>
      <c r="BT12" s="476">
        <v>173494.04200000004</v>
      </c>
      <c r="BU12" s="478" t="s">
        <v>520</v>
      </c>
      <c r="BV12" s="476">
        <v>44952.025000000001</v>
      </c>
      <c r="BW12" s="476">
        <v>28738.628000000001</v>
      </c>
      <c r="BX12" s="476">
        <v>73690.653000000006</v>
      </c>
      <c r="BY12" s="476"/>
      <c r="BZ12" s="476">
        <v>99727.327000000005</v>
      </c>
      <c r="CA12" s="476">
        <v>73766.71199999997</v>
      </c>
      <c r="CB12" s="476">
        <v>173494.04200000004</v>
      </c>
      <c r="CC12" s="473"/>
      <c r="CD12" s="24"/>
      <c r="CE12" s="24"/>
      <c r="CF12" s="24"/>
    </row>
    <row r="13" spans="1:88" s="474" customFormat="1" ht="9" customHeight="1">
      <c r="A13" s="478" t="s">
        <v>521</v>
      </c>
      <c r="B13" s="476">
        <v>761157.97400000005</v>
      </c>
      <c r="C13" s="476">
        <v>524042.24200000003</v>
      </c>
      <c r="D13" s="476">
        <v>1285200.2169999999</v>
      </c>
      <c r="E13" s="476"/>
      <c r="F13" s="476">
        <v>63.609000000000002</v>
      </c>
      <c r="G13" s="476">
        <v>0</v>
      </c>
      <c r="H13" s="476">
        <v>63.609000000000002</v>
      </c>
      <c r="I13" s="476"/>
      <c r="J13" s="476">
        <v>665.16200000000003</v>
      </c>
      <c r="K13" s="476">
        <v>316361.93599999999</v>
      </c>
      <c r="L13" s="476">
        <v>317027.098</v>
      </c>
      <c r="M13" s="478" t="s">
        <v>521</v>
      </c>
      <c r="N13" s="476">
        <v>41686.99</v>
      </c>
      <c r="O13" s="476">
        <v>8402.8549999999996</v>
      </c>
      <c r="P13" s="476">
        <v>50089.845999999998</v>
      </c>
      <c r="Q13" s="476"/>
      <c r="R13" s="476">
        <v>9983.86</v>
      </c>
      <c r="S13" s="476">
        <v>3207.3029999999999</v>
      </c>
      <c r="T13" s="476">
        <v>13191.163</v>
      </c>
      <c r="U13" s="476"/>
      <c r="V13" s="476">
        <v>289947.10800000001</v>
      </c>
      <c r="W13" s="476">
        <v>46085.51</v>
      </c>
      <c r="X13" s="476">
        <v>336032.61900000001</v>
      </c>
      <c r="Y13" s="478" t="s">
        <v>521</v>
      </c>
      <c r="Z13" s="476">
        <v>1101.7529999999999</v>
      </c>
      <c r="AA13" s="476">
        <v>19066.082999999999</v>
      </c>
      <c r="AB13" s="476">
        <v>20167.837</v>
      </c>
      <c r="AC13" s="476"/>
      <c r="AD13" s="476">
        <v>761484.01500000001</v>
      </c>
      <c r="AE13" s="476">
        <v>98293.039000000004</v>
      </c>
      <c r="AF13" s="476">
        <v>859777.05500000005</v>
      </c>
      <c r="AG13" s="476"/>
      <c r="AH13" s="476">
        <v>32367.958999999999</v>
      </c>
      <c r="AI13" s="476">
        <v>19270.39</v>
      </c>
      <c r="AJ13" s="476">
        <v>51638.35</v>
      </c>
      <c r="AK13" s="478" t="s">
        <v>521</v>
      </c>
      <c r="AL13" s="476">
        <v>0</v>
      </c>
      <c r="AM13" s="476">
        <v>0</v>
      </c>
      <c r="AN13" s="476">
        <v>0</v>
      </c>
      <c r="AO13" s="476"/>
      <c r="AP13" s="476">
        <v>138.79499999999999</v>
      </c>
      <c r="AQ13" s="476">
        <v>0</v>
      </c>
      <c r="AR13" s="476">
        <v>138.79499999999999</v>
      </c>
      <c r="AS13" s="476"/>
      <c r="AT13" s="476">
        <v>8.86</v>
      </c>
      <c r="AU13" s="476">
        <v>0</v>
      </c>
      <c r="AV13" s="476">
        <v>8.86</v>
      </c>
      <c r="AW13" s="478" t="s">
        <v>521</v>
      </c>
      <c r="AX13" s="476">
        <v>55.3</v>
      </c>
      <c r="AY13" s="476">
        <v>0</v>
      </c>
      <c r="AZ13" s="476">
        <v>55.3</v>
      </c>
      <c r="BA13" s="476"/>
      <c r="BB13" s="476">
        <v>3764.2190000000001</v>
      </c>
      <c r="BC13" s="476">
        <v>1569.38</v>
      </c>
      <c r="BD13" s="476">
        <v>5333.5990000000002</v>
      </c>
      <c r="BE13" s="476"/>
      <c r="BF13" s="476">
        <v>0.92100000000000004</v>
      </c>
      <c r="BG13" s="476">
        <v>0</v>
      </c>
      <c r="BH13" s="476">
        <v>0.92100000000000004</v>
      </c>
      <c r="BI13" s="478" t="s">
        <v>521</v>
      </c>
      <c r="BJ13" s="476">
        <v>0</v>
      </c>
      <c r="BK13" s="476">
        <v>0</v>
      </c>
      <c r="BL13" s="476">
        <v>0</v>
      </c>
      <c r="BM13" s="476"/>
      <c r="BN13" s="476">
        <v>31.753</v>
      </c>
      <c r="BO13" s="476">
        <v>4055.6709999999998</v>
      </c>
      <c r="BP13" s="476">
        <v>4087.424</v>
      </c>
      <c r="BQ13" s="476"/>
      <c r="BR13" s="476">
        <v>1902458.2780000006</v>
      </c>
      <c r="BS13" s="476">
        <v>1040354.409</v>
      </c>
      <c r="BT13" s="476">
        <v>2942812.6929999995</v>
      </c>
      <c r="BU13" s="478" t="s">
        <v>521</v>
      </c>
      <c r="BV13" s="476">
        <v>665.16200000000003</v>
      </c>
      <c r="BW13" s="476">
        <v>317303.93599999999</v>
      </c>
      <c r="BX13" s="476">
        <v>317969.098</v>
      </c>
      <c r="BY13" s="476"/>
      <c r="BZ13" s="476">
        <v>1902458.2780000006</v>
      </c>
      <c r="CA13" s="476">
        <v>1041296.409</v>
      </c>
      <c r="CB13" s="476">
        <v>2943754.693</v>
      </c>
      <c r="CC13" s="473"/>
      <c r="CD13" s="24"/>
      <c r="CE13" s="24"/>
      <c r="CF13" s="24"/>
    </row>
    <row r="14" spans="1:88" s="35" customFormat="1" ht="4.3499999999999996" customHeight="1">
      <c r="A14" s="478"/>
      <c r="B14" s="476"/>
      <c r="C14" s="476"/>
      <c r="D14" s="476"/>
      <c r="E14" s="476"/>
      <c r="F14" s="476"/>
      <c r="G14" s="476"/>
      <c r="H14" s="476"/>
      <c r="I14" s="476"/>
      <c r="J14" s="476"/>
      <c r="K14" s="476"/>
      <c r="L14" s="476"/>
      <c r="M14" s="478"/>
      <c r="N14" s="476"/>
      <c r="O14" s="476"/>
      <c r="P14" s="476"/>
      <c r="Q14" s="476"/>
      <c r="R14" s="476"/>
      <c r="S14" s="476"/>
      <c r="T14" s="476"/>
      <c r="U14" s="476"/>
      <c r="V14" s="476"/>
      <c r="W14" s="476"/>
      <c r="X14" s="476"/>
      <c r="Y14" s="478"/>
      <c r="Z14" s="476"/>
      <c r="AA14" s="476"/>
      <c r="AB14" s="476"/>
      <c r="AC14" s="476"/>
      <c r="AD14" s="476"/>
      <c r="AE14" s="476"/>
      <c r="AF14" s="476"/>
      <c r="AG14" s="476"/>
      <c r="AH14" s="476"/>
      <c r="AI14" s="476"/>
      <c r="AJ14" s="476"/>
      <c r="AK14" s="478"/>
      <c r="AL14" s="476"/>
      <c r="AM14" s="476"/>
      <c r="AN14" s="476"/>
      <c r="AO14" s="476"/>
      <c r="AP14" s="476"/>
      <c r="AQ14" s="476"/>
      <c r="AR14" s="476"/>
      <c r="AS14" s="476"/>
      <c r="AT14" s="476"/>
      <c r="AU14" s="476"/>
      <c r="AV14" s="476"/>
      <c r="AW14" s="478"/>
      <c r="AX14" s="476"/>
      <c r="AY14" s="476"/>
      <c r="AZ14" s="476"/>
      <c r="BA14" s="476"/>
      <c r="BB14" s="476"/>
      <c r="BC14" s="476"/>
      <c r="BD14" s="476"/>
      <c r="BE14" s="476"/>
      <c r="BF14" s="476"/>
      <c r="BG14" s="476"/>
      <c r="BH14" s="476"/>
      <c r="BI14" s="478"/>
      <c r="BJ14" s="476"/>
      <c r="BK14" s="476"/>
      <c r="BL14" s="476"/>
      <c r="BM14" s="476"/>
      <c r="BN14" s="476"/>
      <c r="BO14" s="476"/>
      <c r="BP14" s="476"/>
      <c r="BQ14" s="476"/>
      <c r="BR14" s="476"/>
      <c r="BS14" s="476"/>
      <c r="BT14" s="476"/>
      <c r="BU14" s="478"/>
      <c r="BV14" s="476"/>
      <c r="BW14" s="476"/>
      <c r="BX14" s="476"/>
      <c r="BY14" s="476"/>
      <c r="BZ14" s="476"/>
      <c r="CA14" s="476"/>
      <c r="CB14" s="476"/>
      <c r="CC14" s="473"/>
      <c r="CD14" s="18"/>
      <c r="CE14" s="18"/>
      <c r="CF14" s="18"/>
    </row>
    <row r="15" spans="1:88" s="474" customFormat="1" ht="9" customHeight="1">
      <c r="A15" s="479" t="s">
        <v>522</v>
      </c>
      <c r="B15" s="480">
        <v>795000</v>
      </c>
      <c r="C15" s="480">
        <v>0</v>
      </c>
      <c r="D15" s="480">
        <v>795000</v>
      </c>
      <c r="E15" s="480"/>
      <c r="F15" s="480">
        <v>0</v>
      </c>
      <c r="G15" s="480">
        <v>0</v>
      </c>
      <c r="H15" s="480">
        <v>0</v>
      </c>
      <c r="I15" s="480"/>
      <c r="J15" s="480">
        <v>175000</v>
      </c>
      <c r="K15" s="480">
        <v>0</v>
      </c>
      <c r="L15" s="480">
        <v>175000</v>
      </c>
      <c r="M15" s="479" t="s">
        <v>522</v>
      </c>
      <c r="N15" s="480">
        <v>0</v>
      </c>
      <c r="O15" s="480">
        <v>0</v>
      </c>
      <c r="P15" s="480">
        <v>0</v>
      </c>
      <c r="Q15" s="480"/>
      <c r="R15" s="480">
        <v>55000</v>
      </c>
      <c r="S15" s="480">
        <v>0</v>
      </c>
      <c r="T15" s="480">
        <v>55000</v>
      </c>
      <c r="U15" s="480"/>
      <c r="V15" s="480">
        <v>0</v>
      </c>
      <c r="W15" s="480">
        <v>0</v>
      </c>
      <c r="X15" s="480">
        <v>0</v>
      </c>
      <c r="Y15" s="479" t="s">
        <v>522</v>
      </c>
      <c r="Z15" s="480">
        <v>0</v>
      </c>
      <c r="AA15" s="480">
        <v>0</v>
      </c>
      <c r="AB15" s="480">
        <v>0</v>
      </c>
      <c r="AC15" s="480"/>
      <c r="AD15" s="480">
        <v>485000</v>
      </c>
      <c r="AE15" s="480">
        <v>0</v>
      </c>
      <c r="AF15" s="480">
        <v>485000</v>
      </c>
      <c r="AG15" s="480"/>
      <c r="AH15" s="480">
        <v>30000</v>
      </c>
      <c r="AI15" s="480">
        <v>0</v>
      </c>
      <c r="AJ15" s="480">
        <v>30000</v>
      </c>
      <c r="AK15" s="479" t="s">
        <v>522</v>
      </c>
      <c r="AL15" s="480">
        <v>155000</v>
      </c>
      <c r="AM15" s="480">
        <v>0</v>
      </c>
      <c r="AN15" s="480">
        <v>155000</v>
      </c>
      <c r="AO15" s="480"/>
      <c r="AP15" s="480">
        <v>25000</v>
      </c>
      <c r="AQ15" s="480">
        <v>0</v>
      </c>
      <c r="AR15" s="480">
        <v>25000</v>
      </c>
      <c r="AS15" s="480"/>
      <c r="AT15" s="480">
        <v>150000</v>
      </c>
      <c r="AU15" s="480">
        <v>0</v>
      </c>
      <c r="AV15" s="480">
        <v>150000</v>
      </c>
      <c r="AW15" s="479" t="s">
        <v>522</v>
      </c>
      <c r="AX15" s="480">
        <v>10000</v>
      </c>
      <c r="AY15" s="480">
        <v>0</v>
      </c>
      <c r="AZ15" s="480">
        <v>10000</v>
      </c>
      <c r="BA15" s="480"/>
      <c r="BB15" s="480">
        <v>0</v>
      </c>
      <c r="BC15" s="480">
        <v>0</v>
      </c>
      <c r="BD15" s="480">
        <v>0</v>
      </c>
      <c r="BE15" s="480"/>
      <c r="BF15" s="480">
        <v>0</v>
      </c>
      <c r="BG15" s="480">
        <v>0</v>
      </c>
      <c r="BH15" s="480">
        <v>0</v>
      </c>
      <c r="BI15" s="479" t="s">
        <v>522</v>
      </c>
      <c r="BJ15" s="480">
        <v>105000</v>
      </c>
      <c r="BK15" s="480">
        <v>56520</v>
      </c>
      <c r="BL15" s="480">
        <v>161520</v>
      </c>
      <c r="BM15" s="480"/>
      <c r="BN15" s="480">
        <v>0</v>
      </c>
      <c r="BO15" s="480">
        <v>0</v>
      </c>
      <c r="BP15" s="480">
        <v>0</v>
      </c>
      <c r="BQ15" s="480"/>
      <c r="BR15" s="480">
        <v>1985000</v>
      </c>
      <c r="BS15" s="480">
        <v>56520</v>
      </c>
      <c r="BT15" s="480">
        <v>2041520</v>
      </c>
      <c r="BU15" s="479" t="s">
        <v>522</v>
      </c>
      <c r="BV15" s="480">
        <v>175000</v>
      </c>
      <c r="BW15" s="480">
        <v>0</v>
      </c>
      <c r="BX15" s="480">
        <v>175000</v>
      </c>
      <c r="BY15" s="480"/>
      <c r="BZ15" s="480">
        <v>1985000</v>
      </c>
      <c r="CA15" s="480">
        <v>56520</v>
      </c>
      <c r="CB15" s="480">
        <v>2041520</v>
      </c>
      <c r="CC15" s="473"/>
      <c r="CD15" s="24"/>
      <c r="CE15" s="24"/>
      <c r="CF15" s="24"/>
    </row>
    <row r="16" spans="1:88" s="35" customFormat="1" ht="4.3499999999999996" customHeight="1">
      <c r="A16" s="479"/>
      <c r="B16" s="480"/>
      <c r="C16" s="480"/>
      <c r="D16" s="480"/>
      <c r="E16" s="480"/>
      <c r="F16" s="480"/>
      <c r="G16" s="480"/>
      <c r="H16" s="480"/>
      <c r="I16" s="480"/>
      <c r="J16" s="480"/>
      <c r="K16" s="480"/>
      <c r="L16" s="480"/>
      <c r="M16" s="479"/>
      <c r="N16" s="480"/>
      <c r="O16" s="480"/>
      <c r="P16" s="480"/>
      <c r="Q16" s="480"/>
      <c r="R16" s="480"/>
      <c r="S16" s="480"/>
      <c r="T16" s="480"/>
      <c r="U16" s="480"/>
      <c r="V16" s="480"/>
      <c r="W16" s="480"/>
      <c r="X16" s="480"/>
      <c r="Y16" s="479"/>
      <c r="Z16" s="480"/>
      <c r="AA16" s="480"/>
      <c r="AB16" s="480"/>
      <c r="AC16" s="480"/>
      <c r="AD16" s="480"/>
      <c r="AE16" s="480"/>
      <c r="AF16" s="480"/>
      <c r="AG16" s="480"/>
      <c r="AH16" s="480"/>
      <c r="AI16" s="480"/>
      <c r="AJ16" s="480"/>
      <c r="AK16" s="479"/>
      <c r="AL16" s="480"/>
      <c r="AM16" s="480"/>
      <c r="AN16" s="480"/>
      <c r="AO16" s="480"/>
      <c r="AP16" s="480"/>
      <c r="AQ16" s="480"/>
      <c r="AR16" s="480"/>
      <c r="AS16" s="480"/>
      <c r="AT16" s="480"/>
      <c r="AU16" s="480"/>
      <c r="AV16" s="480"/>
      <c r="AW16" s="479"/>
      <c r="AX16" s="480"/>
      <c r="AY16" s="480"/>
      <c r="AZ16" s="480"/>
      <c r="BA16" s="480"/>
      <c r="BB16" s="480"/>
      <c r="BC16" s="480"/>
      <c r="BD16" s="480"/>
      <c r="BE16" s="480"/>
      <c r="BF16" s="480"/>
      <c r="BG16" s="480"/>
      <c r="BH16" s="480"/>
      <c r="BI16" s="479"/>
      <c r="BJ16" s="480"/>
      <c r="BK16" s="480"/>
      <c r="BL16" s="480"/>
      <c r="BM16" s="480"/>
      <c r="BN16" s="480"/>
      <c r="BO16" s="480"/>
      <c r="BP16" s="480"/>
      <c r="BQ16" s="480"/>
      <c r="BR16" s="480"/>
      <c r="BS16" s="480"/>
      <c r="BT16" s="480"/>
      <c r="BU16" s="479"/>
      <c r="BV16" s="480"/>
      <c r="BW16" s="480"/>
      <c r="BX16" s="480"/>
      <c r="BY16" s="480"/>
      <c r="BZ16" s="480"/>
      <c r="CA16" s="480"/>
      <c r="CB16" s="480"/>
      <c r="CC16" s="473"/>
      <c r="CD16" s="18"/>
      <c r="CE16" s="18"/>
      <c r="CF16" s="18"/>
    </row>
    <row r="17" spans="1:84" s="474" customFormat="1" ht="9" customHeight="1">
      <c r="A17" s="471" t="s">
        <v>523</v>
      </c>
      <c r="B17" s="472">
        <v>9091963.4100000001</v>
      </c>
      <c r="C17" s="472">
        <v>402090.04200000002</v>
      </c>
      <c r="D17" s="472">
        <v>9494053.4519999996</v>
      </c>
      <c r="E17" s="472"/>
      <c r="F17" s="472">
        <v>61294.285000000003</v>
      </c>
      <c r="G17" s="472">
        <v>0</v>
      </c>
      <c r="H17" s="472">
        <v>61294.285000000003</v>
      </c>
      <c r="I17" s="472"/>
      <c r="J17" s="472">
        <v>26403226.043000001</v>
      </c>
      <c r="K17" s="472">
        <v>4920843.1849999996</v>
      </c>
      <c r="L17" s="472">
        <v>31324069.228999998</v>
      </c>
      <c r="M17" s="471" t="s">
        <v>523</v>
      </c>
      <c r="N17" s="472">
        <v>1160892.4169999999</v>
      </c>
      <c r="O17" s="472">
        <v>4352.527</v>
      </c>
      <c r="P17" s="472">
        <v>1165244.9450000001</v>
      </c>
      <c r="Q17" s="472"/>
      <c r="R17" s="472">
        <v>2925971.9389999998</v>
      </c>
      <c r="S17" s="472">
        <v>379749.46100000001</v>
      </c>
      <c r="T17" s="472">
        <v>3305721.4</v>
      </c>
      <c r="U17" s="472"/>
      <c r="V17" s="472">
        <v>8050055.6119999997</v>
      </c>
      <c r="W17" s="472">
        <v>262414.36700000003</v>
      </c>
      <c r="X17" s="472">
        <v>8312469.9790000003</v>
      </c>
      <c r="Y17" s="471" t="s">
        <v>523</v>
      </c>
      <c r="Z17" s="472">
        <v>2716960.753</v>
      </c>
      <c r="AA17" s="472">
        <v>0</v>
      </c>
      <c r="AB17" s="472">
        <v>2716960.753</v>
      </c>
      <c r="AC17" s="472"/>
      <c r="AD17" s="472">
        <v>10698200.710999999</v>
      </c>
      <c r="AE17" s="472">
        <v>997494.41299999994</v>
      </c>
      <c r="AF17" s="472">
        <v>11695695.124</v>
      </c>
      <c r="AG17" s="472"/>
      <c r="AH17" s="472">
        <v>2984630.611</v>
      </c>
      <c r="AI17" s="472">
        <v>73379.604999999996</v>
      </c>
      <c r="AJ17" s="472">
        <v>3058010.2170000002</v>
      </c>
      <c r="AK17" s="471" t="s">
        <v>523</v>
      </c>
      <c r="AL17" s="472">
        <v>1311049.419</v>
      </c>
      <c r="AM17" s="472">
        <v>0</v>
      </c>
      <c r="AN17" s="472">
        <v>1311049.419</v>
      </c>
      <c r="AO17" s="472"/>
      <c r="AP17" s="472">
        <v>473893.68699999998</v>
      </c>
      <c r="AQ17" s="472">
        <v>0</v>
      </c>
      <c r="AR17" s="472">
        <v>473893.68699999998</v>
      </c>
      <c r="AS17" s="472"/>
      <c r="AT17" s="472">
        <v>826501.57</v>
      </c>
      <c r="AU17" s="472">
        <v>93057.63</v>
      </c>
      <c r="AV17" s="472">
        <v>919559.201</v>
      </c>
      <c r="AW17" s="471" t="s">
        <v>523</v>
      </c>
      <c r="AX17" s="472">
        <v>179651.53200000001</v>
      </c>
      <c r="AY17" s="472">
        <v>0</v>
      </c>
      <c r="AZ17" s="472">
        <v>179651.53200000001</v>
      </c>
      <c r="BA17" s="472"/>
      <c r="BB17" s="472">
        <v>109150.503</v>
      </c>
      <c r="BC17" s="472">
        <v>0</v>
      </c>
      <c r="BD17" s="472">
        <v>109150.503</v>
      </c>
      <c r="BE17" s="472"/>
      <c r="BF17" s="472">
        <v>221387.717</v>
      </c>
      <c r="BG17" s="472">
        <v>162041.44500000001</v>
      </c>
      <c r="BH17" s="472">
        <v>383429.16200000001</v>
      </c>
      <c r="BI17" s="471" t="s">
        <v>523</v>
      </c>
      <c r="BJ17" s="472">
        <v>208764.174</v>
      </c>
      <c r="BK17" s="472">
        <v>84356.290999999997</v>
      </c>
      <c r="BL17" s="472">
        <v>293120.46600000001</v>
      </c>
      <c r="BM17" s="472"/>
      <c r="BN17" s="472">
        <v>510129.89199999999</v>
      </c>
      <c r="BO17" s="472">
        <v>0</v>
      </c>
      <c r="BP17" s="472">
        <v>510129.89199999999</v>
      </c>
      <c r="BQ17" s="472"/>
      <c r="BR17" s="472">
        <v>67933724.275000006</v>
      </c>
      <c r="BS17" s="472">
        <v>7379778.966</v>
      </c>
      <c r="BT17" s="472">
        <v>75313503.246000037</v>
      </c>
      <c r="BU17" s="471" t="s">
        <v>523</v>
      </c>
      <c r="BV17" s="472">
        <v>26403226.043000001</v>
      </c>
      <c r="BW17" s="472">
        <v>4469943.6830000002</v>
      </c>
      <c r="BX17" s="472">
        <v>30873169.726</v>
      </c>
      <c r="BY17" s="472"/>
      <c r="BZ17" s="472">
        <v>67933724.275000006</v>
      </c>
      <c r="CA17" s="472">
        <v>6928879.4640000006</v>
      </c>
      <c r="CB17" s="472">
        <v>74862603.743000031</v>
      </c>
      <c r="CC17" s="473"/>
      <c r="CD17" s="24"/>
      <c r="CE17" s="24"/>
      <c r="CF17" s="24"/>
    </row>
    <row r="18" spans="1:84" s="474" customFormat="1" ht="9" customHeight="1">
      <c r="A18" s="478" t="s">
        <v>524</v>
      </c>
      <c r="B18" s="476">
        <v>5292914.7620000001</v>
      </c>
      <c r="C18" s="476">
        <v>1E-3</v>
      </c>
      <c r="D18" s="476">
        <v>5292914.7640000004</v>
      </c>
      <c r="E18" s="476"/>
      <c r="F18" s="476">
        <v>0</v>
      </c>
      <c r="G18" s="476">
        <v>0</v>
      </c>
      <c r="H18" s="476">
        <v>0</v>
      </c>
      <c r="I18" s="476"/>
      <c r="J18" s="476">
        <v>789150.17200000002</v>
      </c>
      <c r="K18" s="476">
        <v>157184.12700000001</v>
      </c>
      <c r="L18" s="476">
        <v>946334.3</v>
      </c>
      <c r="M18" s="478" t="s">
        <v>524</v>
      </c>
      <c r="N18" s="476">
        <v>0</v>
      </c>
      <c r="O18" s="476">
        <v>0</v>
      </c>
      <c r="P18" s="476">
        <v>0</v>
      </c>
      <c r="Q18" s="476"/>
      <c r="R18" s="476">
        <v>0</v>
      </c>
      <c r="S18" s="476">
        <v>0</v>
      </c>
      <c r="T18" s="476">
        <v>0</v>
      </c>
      <c r="U18" s="476"/>
      <c r="V18" s="476">
        <v>927119.89</v>
      </c>
      <c r="W18" s="476">
        <v>8194.1209999999992</v>
      </c>
      <c r="X18" s="476">
        <v>935314.01199999999</v>
      </c>
      <c r="Y18" s="478" t="s">
        <v>524</v>
      </c>
      <c r="Z18" s="476">
        <v>438866.86599999998</v>
      </c>
      <c r="AA18" s="476">
        <v>0</v>
      </c>
      <c r="AB18" s="476">
        <v>438866.86599999998</v>
      </c>
      <c r="AC18" s="476"/>
      <c r="AD18" s="476">
        <v>35800.786999999997</v>
      </c>
      <c r="AE18" s="476">
        <v>0</v>
      </c>
      <c r="AF18" s="476">
        <v>35800.786999999997</v>
      </c>
      <c r="AG18" s="476"/>
      <c r="AH18" s="476">
        <v>0</v>
      </c>
      <c r="AI18" s="476">
        <v>0</v>
      </c>
      <c r="AJ18" s="476">
        <v>0</v>
      </c>
      <c r="AK18" s="478" t="s">
        <v>524</v>
      </c>
      <c r="AL18" s="476">
        <v>0</v>
      </c>
      <c r="AM18" s="476">
        <v>0</v>
      </c>
      <c r="AN18" s="476">
        <v>0</v>
      </c>
      <c r="AO18" s="476"/>
      <c r="AP18" s="476">
        <v>0</v>
      </c>
      <c r="AQ18" s="476">
        <v>0</v>
      </c>
      <c r="AR18" s="476">
        <v>0</v>
      </c>
      <c r="AS18" s="476"/>
      <c r="AT18" s="476">
        <v>391220.821</v>
      </c>
      <c r="AU18" s="476">
        <v>0</v>
      </c>
      <c r="AV18" s="476">
        <v>391220.821</v>
      </c>
      <c r="AW18" s="478" t="s">
        <v>524</v>
      </c>
      <c r="AX18" s="476">
        <v>0</v>
      </c>
      <c r="AY18" s="476">
        <v>0</v>
      </c>
      <c r="AZ18" s="476">
        <v>0</v>
      </c>
      <c r="BA18" s="476"/>
      <c r="BB18" s="476">
        <v>0</v>
      </c>
      <c r="BC18" s="476">
        <v>0</v>
      </c>
      <c r="BD18" s="476">
        <v>0</v>
      </c>
      <c r="BE18" s="476"/>
      <c r="BF18" s="476">
        <v>0</v>
      </c>
      <c r="BG18" s="476">
        <v>0</v>
      </c>
      <c r="BH18" s="476">
        <v>0</v>
      </c>
      <c r="BI18" s="478" t="s">
        <v>524</v>
      </c>
      <c r="BJ18" s="476">
        <v>0</v>
      </c>
      <c r="BK18" s="476">
        <v>0</v>
      </c>
      <c r="BL18" s="476">
        <v>0</v>
      </c>
      <c r="BM18" s="476"/>
      <c r="BN18" s="476">
        <v>52173.188999999998</v>
      </c>
      <c r="BO18" s="476">
        <v>0</v>
      </c>
      <c r="BP18" s="476">
        <v>52173.188999999998</v>
      </c>
      <c r="BQ18" s="476"/>
      <c r="BR18" s="476">
        <v>7927246.4870000007</v>
      </c>
      <c r="BS18" s="476">
        <v>165378.24900000001</v>
      </c>
      <c r="BT18" s="476">
        <v>8092624.739000001</v>
      </c>
      <c r="BU18" s="478" t="s">
        <v>524</v>
      </c>
      <c r="BV18" s="476">
        <v>789150.17200000002</v>
      </c>
      <c r="BW18" s="476">
        <v>157184.128</v>
      </c>
      <c r="BX18" s="476">
        <v>946334.3</v>
      </c>
      <c r="BY18" s="476"/>
      <c r="BZ18" s="476">
        <v>7927246.4870000007</v>
      </c>
      <c r="CA18" s="476">
        <v>165378.25</v>
      </c>
      <c r="CB18" s="476">
        <v>8092624.739000001</v>
      </c>
      <c r="CC18" s="473"/>
      <c r="CD18" s="24"/>
      <c r="CE18" s="24"/>
      <c r="CF18" s="24"/>
    </row>
    <row r="19" spans="1:84" s="474" customFormat="1" ht="9" customHeight="1">
      <c r="A19" s="478" t="s">
        <v>525</v>
      </c>
      <c r="B19" s="476">
        <v>3522670.0410000002</v>
      </c>
      <c r="C19" s="476">
        <v>402090.04</v>
      </c>
      <c r="D19" s="476">
        <v>3924760.0809999998</v>
      </c>
      <c r="E19" s="476"/>
      <c r="F19" s="476">
        <v>39530.614999999998</v>
      </c>
      <c r="G19" s="476">
        <v>0</v>
      </c>
      <c r="H19" s="476">
        <v>39530.614999999998</v>
      </c>
      <c r="I19" s="476"/>
      <c r="J19" s="476">
        <v>15570890.552999999</v>
      </c>
      <c r="K19" s="476">
        <v>4315196.4409999996</v>
      </c>
      <c r="L19" s="476">
        <v>19886086.993999999</v>
      </c>
      <c r="M19" s="478" t="s">
        <v>525</v>
      </c>
      <c r="N19" s="476">
        <v>526586.72</v>
      </c>
      <c r="O19" s="476">
        <v>4339.6409999999996</v>
      </c>
      <c r="P19" s="476">
        <v>530926.36100000003</v>
      </c>
      <c r="Q19" s="476"/>
      <c r="R19" s="476">
        <v>2383320.0430000001</v>
      </c>
      <c r="S19" s="476">
        <v>95014.865999999995</v>
      </c>
      <c r="T19" s="476">
        <v>2478334.91</v>
      </c>
      <c r="U19" s="476"/>
      <c r="V19" s="476">
        <v>6249355.3590000002</v>
      </c>
      <c r="W19" s="476">
        <v>254220.245</v>
      </c>
      <c r="X19" s="476">
        <v>6503575.6040000003</v>
      </c>
      <c r="Y19" s="478" t="s">
        <v>525</v>
      </c>
      <c r="Z19" s="476">
        <v>2278093.8859999999</v>
      </c>
      <c r="AA19" s="476">
        <v>0</v>
      </c>
      <c r="AB19" s="476">
        <v>2278093.8859999999</v>
      </c>
      <c r="AC19" s="476"/>
      <c r="AD19" s="476">
        <v>6744042.2539999997</v>
      </c>
      <c r="AE19" s="476">
        <v>998233.14</v>
      </c>
      <c r="AF19" s="476">
        <v>7742275.3949999996</v>
      </c>
      <c r="AG19" s="476"/>
      <c r="AH19" s="476">
        <v>2922975.1320000002</v>
      </c>
      <c r="AI19" s="476">
        <v>73379.604999999996</v>
      </c>
      <c r="AJ19" s="476">
        <v>2996354.7379999999</v>
      </c>
      <c r="AK19" s="478" t="s">
        <v>525</v>
      </c>
      <c r="AL19" s="476">
        <v>1045909.789</v>
      </c>
      <c r="AM19" s="476">
        <v>0</v>
      </c>
      <c r="AN19" s="476">
        <v>1045909.789</v>
      </c>
      <c r="AO19" s="476"/>
      <c r="AP19" s="476">
        <v>434657.25599999999</v>
      </c>
      <c r="AQ19" s="476">
        <v>0</v>
      </c>
      <c r="AR19" s="476">
        <v>434657.25599999999</v>
      </c>
      <c r="AS19" s="476"/>
      <c r="AT19" s="476">
        <v>435280.74800000002</v>
      </c>
      <c r="AU19" s="476">
        <v>93057.63</v>
      </c>
      <c r="AV19" s="476">
        <v>528338.37899999996</v>
      </c>
      <c r="AW19" s="478" t="s">
        <v>525</v>
      </c>
      <c r="AX19" s="476">
        <v>179651.53200000001</v>
      </c>
      <c r="AY19" s="476">
        <v>0</v>
      </c>
      <c r="AZ19" s="476">
        <v>179651.53200000001</v>
      </c>
      <c r="BA19" s="476"/>
      <c r="BB19" s="476">
        <v>110110.781</v>
      </c>
      <c r="BC19" s="476">
        <v>0</v>
      </c>
      <c r="BD19" s="476">
        <v>110110.781</v>
      </c>
      <c r="BE19" s="476"/>
      <c r="BF19" s="476">
        <v>197956.302</v>
      </c>
      <c r="BG19" s="476">
        <v>0</v>
      </c>
      <c r="BH19" s="476">
        <v>197956.302</v>
      </c>
      <c r="BI19" s="478" t="s">
        <v>525</v>
      </c>
      <c r="BJ19" s="476">
        <v>125665.85</v>
      </c>
      <c r="BK19" s="476">
        <v>38062.300999999999</v>
      </c>
      <c r="BL19" s="476">
        <v>163728.15100000001</v>
      </c>
      <c r="BM19" s="476"/>
      <c r="BN19" s="476">
        <v>457956.70299999998</v>
      </c>
      <c r="BO19" s="476">
        <v>0</v>
      </c>
      <c r="BP19" s="476">
        <v>457956.70299999998</v>
      </c>
      <c r="BQ19" s="476"/>
      <c r="BR19" s="476">
        <v>43224653.564000003</v>
      </c>
      <c r="BS19" s="476">
        <v>6273593.909</v>
      </c>
      <c r="BT19" s="476">
        <v>49498247.476999998</v>
      </c>
      <c r="BU19" s="478" t="s">
        <v>525</v>
      </c>
      <c r="BV19" s="476">
        <v>15570890.552999999</v>
      </c>
      <c r="BW19" s="476">
        <v>4315196.4409999996</v>
      </c>
      <c r="BX19" s="476">
        <v>19886086.993999999</v>
      </c>
      <c r="BY19" s="476"/>
      <c r="BZ19" s="476">
        <v>43224653.564000003</v>
      </c>
      <c r="CA19" s="476">
        <v>6273593.909</v>
      </c>
      <c r="CB19" s="476">
        <v>49498247.476999998</v>
      </c>
      <c r="CC19" s="24"/>
      <c r="CD19" s="24"/>
      <c r="CE19" s="24"/>
      <c r="CF19" s="24"/>
    </row>
    <row r="20" spans="1:84" s="474" customFormat="1" ht="9" customHeight="1">
      <c r="A20" s="478" t="s">
        <v>526</v>
      </c>
      <c r="B20" s="476">
        <v>0</v>
      </c>
      <c r="C20" s="476">
        <v>0</v>
      </c>
      <c r="D20" s="476">
        <v>0</v>
      </c>
      <c r="E20" s="476"/>
      <c r="F20" s="476">
        <v>0</v>
      </c>
      <c r="G20" s="476">
        <v>0</v>
      </c>
      <c r="H20" s="476">
        <v>0</v>
      </c>
      <c r="I20" s="476"/>
      <c r="J20" s="476">
        <v>7649657.1550000003</v>
      </c>
      <c r="K20" s="476">
        <v>8253.0370000000003</v>
      </c>
      <c r="L20" s="476">
        <v>7657910.1919999998</v>
      </c>
      <c r="M20" s="478" t="s">
        <v>526</v>
      </c>
      <c r="N20" s="476">
        <v>634447.47699999996</v>
      </c>
      <c r="O20" s="476">
        <v>0</v>
      </c>
      <c r="P20" s="476">
        <v>634447.47699999996</v>
      </c>
      <c r="Q20" s="476"/>
      <c r="R20" s="476">
        <v>543588.75199999998</v>
      </c>
      <c r="S20" s="476">
        <v>284734.59399999998</v>
      </c>
      <c r="T20" s="476">
        <v>828323.34600000002</v>
      </c>
      <c r="U20" s="476"/>
      <c r="V20" s="476">
        <v>0</v>
      </c>
      <c r="W20" s="476">
        <v>0</v>
      </c>
      <c r="X20" s="476">
        <v>0</v>
      </c>
      <c r="Y20" s="478" t="s">
        <v>526</v>
      </c>
      <c r="Z20" s="476">
        <v>0</v>
      </c>
      <c r="AA20" s="476">
        <v>0</v>
      </c>
      <c r="AB20" s="476">
        <v>0</v>
      </c>
      <c r="AC20" s="476"/>
      <c r="AD20" s="476">
        <v>3746799.55</v>
      </c>
      <c r="AE20" s="476">
        <v>0</v>
      </c>
      <c r="AF20" s="476">
        <v>3746799.55</v>
      </c>
      <c r="AG20" s="476"/>
      <c r="AH20" s="476">
        <v>62352.025000000001</v>
      </c>
      <c r="AI20" s="476">
        <v>0</v>
      </c>
      <c r="AJ20" s="476">
        <v>62352.025000000001</v>
      </c>
      <c r="AK20" s="478" t="s">
        <v>526</v>
      </c>
      <c r="AL20" s="476">
        <v>266138.96399999998</v>
      </c>
      <c r="AM20" s="476">
        <v>0</v>
      </c>
      <c r="AN20" s="476">
        <v>266138.96399999998</v>
      </c>
      <c r="AO20" s="476"/>
      <c r="AP20" s="476">
        <v>0</v>
      </c>
      <c r="AQ20" s="476">
        <v>0</v>
      </c>
      <c r="AR20" s="476">
        <v>0</v>
      </c>
      <c r="AS20" s="476"/>
      <c r="AT20" s="476">
        <v>0</v>
      </c>
      <c r="AU20" s="476">
        <v>0</v>
      </c>
      <c r="AV20" s="476">
        <v>0</v>
      </c>
      <c r="AW20" s="478" t="s">
        <v>526</v>
      </c>
      <c r="AX20" s="476">
        <v>0</v>
      </c>
      <c r="AY20" s="476">
        <v>0</v>
      </c>
      <c r="AZ20" s="476">
        <v>0</v>
      </c>
      <c r="BA20" s="476"/>
      <c r="BB20" s="476">
        <v>0</v>
      </c>
      <c r="BC20" s="476">
        <v>0</v>
      </c>
      <c r="BD20" s="476">
        <v>0</v>
      </c>
      <c r="BE20" s="476"/>
      <c r="BF20" s="476">
        <v>23431.415000000001</v>
      </c>
      <c r="BG20" s="476">
        <v>162041.44500000001</v>
      </c>
      <c r="BH20" s="476">
        <v>185472.86</v>
      </c>
      <c r="BI20" s="478" t="s">
        <v>526</v>
      </c>
      <c r="BJ20" s="476">
        <v>83098.323999999993</v>
      </c>
      <c r="BK20" s="476">
        <v>46293.99</v>
      </c>
      <c r="BL20" s="476">
        <v>129392.314</v>
      </c>
      <c r="BM20" s="476"/>
      <c r="BN20" s="476">
        <v>0</v>
      </c>
      <c r="BO20" s="476">
        <v>0</v>
      </c>
      <c r="BP20" s="476">
        <v>0</v>
      </c>
      <c r="BQ20" s="476"/>
      <c r="BR20" s="476">
        <v>13009513.661999999</v>
      </c>
      <c r="BS20" s="476">
        <v>501323.06599999999</v>
      </c>
      <c r="BT20" s="476">
        <v>13510836.728</v>
      </c>
      <c r="BU20" s="478" t="s">
        <v>526</v>
      </c>
      <c r="BV20" s="476">
        <v>7649657.1550000003</v>
      </c>
      <c r="BW20" s="476">
        <v>8253.0370000000003</v>
      </c>
      <c r="BX20" s="476">
        <v>7657910.1919999998</v>
      </c>
      <c r="BY20" s="476"/>
      <c r="BZ20" s="476">
        <v>13009513.661999999</v>
      </c>
      <c r="CA20" s="476">
        <v>501323.06599999999</v>
      </c>
      <c r="CB20" s="476">
        <v>13510836.728</v>
      </c>
      <c r="CC20" s="24"/>
      <c r="CD20" s="24"/>
      <c r="CE20" s="24"/>
      <c r="CF20" s="24"/>
    </row>
    <row r="21" spans="1:84" s="474" customFormat="1" ht="9" customHeight="1">
      <c r="A21" s="478" t="s">
        <v>527</v>
      </c>
      <c r="B21" s="476">
        <v>280153.07299999997</v>
      </c>
      <c r="C21" s="476">
        <v>0</v>
      </c>
      <c r="D21" s="476">
        <v>280153.07299999997</v>
      </c>
      <c r="E21" s="476"/>
      <c r="F21" s="476">
        <v>21763.67</v>
      </c>
      <c r="G21" s="476">
        <v>0</v>
      </c>
      <c r="H21" s="476">
        <v>21763.67</v>
      </c>
      <c r="I21" s="476"/>
      <c r="J21" s="476">
        <v>2402502.7050000001</v>
      </c>
      <c r="K21" s="476">
        <v>450899.50199999998</v>
      </c>
      <c r="L21" s="476">
        <v>2853402.2080000001</v>
      </c>
      <c r="M21" s="478" t="s">
        <v>527</v>
      </c>
      <c r="N21" s="476">
        <v>64.867000000000004</v>
      </c>
      <c r="O21" s="476">
        <v>12.885999999999999</v>
      </c>
      <c r="P21" s="476">
        <v>77.753</v>
      </c>
      <c r="Q21" s="476"/>
      <c r="R21" s="476">
        <v>0</v>
      </c>
      <c r="S21" s="476">
        <v>0</v>
      </c>
      <c r="T21" s="476">
        <v>0</v>
      </c>
      <c r="U21" s="476"/>
      <c r="V21" s="476">
        <v>873580.36199999996</v>
      </c>
      <c r="W21" s="476">
        <v>0</v>
      </c>
      <c r="X21" s="476">
        <v>873580.36199999996</v>
      </c>
      <c r="Y21" s="478" t="s">
        <v>527</v>
      </c>
      <c r="Z21" s="476">
        <v>0</v>
      </c>
      <c r="AA21" s="476">
        <v>0</v>
      </c>
      <c r="AB21" s="476">
        <v>0</v>
      </c>
      <c r="AC21" s="476"/>
      <c r="AD21" s="476">
        <v>177992.467</v>
      </c>
      <c r="AE21" s="476">
        <v>115.095</v>
      </c>
      <c r="AF21" s="476">
        <v>178107.56299999999</v>
      </c>
      <c r="AG21" s="476"/>
      <c r="AH21" s="476">
        <v>291.68200000000002</v>
      </c>
      <c r="AI21" s="476">
        <v>0</v>
      </c>
      <c r="AJ21" s="476">
        <v>291.68200000000002</v>
      </c>
      <c r="AK21" s="478" t="s">
        <v>527</v>
      </c>
      <c r="AL21" s="476">
        <v>0</v>
      </c>
      <c r="AM21" s="476">
        <v>0</v>
      </c>
      <c r="AN21" s="476">
        <v>0</v>
      </c>
      <c r="AO21" s="476"/>
      <c r="AP21" s="476">
        <v>39236.43</v>
      </c>
      <c r="AQ21" s="476">
        <v>0</v>
      </c>
      <c r="AR21" s="476">
        <v>39236.43</v>
      </c>
      <c r="AS21" s="476"/>
      <c r="AT21" s="476">
        <v>0</v>
      </c>
      <c r="AU21" s="476">
        <v>0</v>
      </c>
      <c r="AV21" s="476">
        <v>0</v>
      </c>
      <c r="AW21" s="478" t="s">
        <v>527</v>
      </c>
      <c r="AX21" s="476">
        <v>0</v>
      </c>
      <c r="AY21" s="476">
        <v>0</v>
      </c>
      <c r="AZ21" s="476">
        <v>0</v>
      </c>
      <c r="BA21" s="476"/>
      <c r="BB21" s="476">
        <v>0</v>
      </c>
      <c r="BC21" s="476">
        <v>0</v>
      </c>
      <c r="BD21" s="476">
        <v>0</v>
      </c>
      <c r="BE21" s="476"/>
      <c r="BF21" s="476">
        <v>0</v>
      </c>
      <c r="BG21" s="476">
        <v>0</v>
      </c>
      <c r="BH21" s="476">
        <v>0</v>
      </c>
      <c r="BI21" s="478" t="s">
        <v>527</v>
      </c>
      <c r="BJ21" s="476">
        <v>0</v>
      </c>
      <c r="BK21" s="476">
        <v>0</v>
      </c>
      <c r="BL21" s="476">
        <v>0</v>
      </c>
      <c r="BM21" s="476"/>
      <c r="BN21" s="476">
        <v>0</v>
      </c>
      <c r="BO21" s="476">
        <v>0</v>
      </c>
      <c r="BP21" s="476">
        <v>0</v>
      </c>
      <c r="BQ21" s="476"/>
      <c r="BR21" s="476">
        <v>3795585.2560000005</v>
      </c>
      <c r="BS21" s="476">
        <v>451027.48299999995</v>
      </c>
      <c r="BT21" s="476">
        <v>4246612.7409999995</v>
      </c>
      <c r="BU21" s="478" t="s">
        <v>527</v>
      </c>
      <c r="BV21" s="476">
        <v>2402502.7050000001</v>
      </c>
      <c r="BW21" s="476">
        <v>0</v>
      </c>
      <c r="BX21" s="476">
        <v>2402502.7050000001</v>
      </c>
      <c r="BY21" s="476"/>
      <c r="BZ21" s="476">
        <v>3795585.2560000005</v>
      </c>
      <c r="CA21" s="476">
        <v>127.98099999997066</v>
      </c>
      <c r="CB21" s="476">
        <v>3795713.2379999994</v>
      </c>
      <c r="CC21" s="473"/>
      <c r="CD21" s="24"/>
      <c r="CE21" s="24"/>
      <c r="CF21" s="24"/>
    </row>
    <row r="22" spans="1:84" s="474" customFormat="1" ht="9" customHeight="1">
      <c r="A22" s="478" t="s">
        <v>528</v>
      </c>
      <c r="B22" s="476">
        <v>0</v>
      </c>
      <c r="C22" s="476">
        <v>0</v>
      </c>
      <c r="D22" s="476">
        <v>0</v>
      </c>
      <c r="E22" s="476"/>
      <c r="F22" s="476">
        <v>0</v>
      </c>
      <c r="G22" s="476">
        <v>0</v>
      </c>
      <c r="H22" s="476">
        <v>0</v>
      </c>
      <c r="I22" s="476"/>
      <c r="J22" s="476">
        <v>0</v>
      </c>
      <c r="K22" s="476">
        <v>0</v>
      </c>
      <c r="L22" s="476">
        <v>0</v>
      </c>
      <c r="M22" s="478" t="s">
        <v>528</v>
      </c>
      <c r="N22" s="476">
        <v>0</v>
      </c>
      <c r="O22" s="476">
        <v>0</v>
      </c>
      <c r="P22" s="476">
        <v>0</v>
      </c>
      <c r="Q22" s="476"/>
      <c r="R22" s="476">
        <v>0</v>
      </c>
      <c r="S22" s="476">
        <v>0</v>
      </c>
      <c r="T22" s="476">
        <v>0</v>
      </c>
      <c r="U22" s="476"/>
      <c r="V22" s="476">
        <v>0</v>
      </c>
      <c r="W22" s="476">
        <v>0</v>
      </c>
      <c r="X22" s="476">
        <v>0</v>
      </c>
      <c r="Y22" s="478" t="s">
        <v>528</v>
      </c>
      <c r="Z22" s="476">
        <v>0</v>
      </c>
      <c r="AA22" s="476">
        <v>0</v>
      </c>
      <c r="AB22" s="476">
        <v>0</v>
      </c>
      <c r="AC22" s="476"/>
      <c r="AD22" s="476">
        <v>0</v>
      </c>
      <c r="AE22" s="476">
        <v>0</v>
      </c>
      <c r="AF22" s="476">
        <v>0</v>
      </c>
      <c r="AG22" s="476"/>
      <c r="AH22" s="476">
        <v>0</v>
      </c>
      <c r="AI22" s="476">
        <v>0</v>
      </c>
      <c r="AJ22" s="476">
        <v>0</v>
      </c>
      <c r="AK22" s="478" t="s">
        <v>528</v>
      </c>
      <c r="AL22" s="476">
        <v>0</v>
      </c>
      <c r="AM22" s="476">
        <v>0</v>
      </c>
      <c r="AN22" s="476">
        <v>0</v>
      </c>
      <c r="AO22" s="476"/>
      <c r="AP22" s="476">
        <v>0</v>
      </c>
      <c r="AQ22" s="476">
        <v>0</v>
      </c>
      <c r="AR22" s="476">
        <v>0</v>
      </c>
      <c r="AS22" s="476"/>
      <c r="AT22" s="476">
        <v>0</v>
      </c>
      <c r="AU22" s="476">
        <v>0</v>
      </c>
      <c r="AV22" s="476">
        <v>0</v>
      </c>
      <c r="AW22" s="478" t="s">
        <v>528</v>
      </c>
      <c r="AX22" s="476">
        <v>0</v>
      </c>
      <c r="AY22" s="476">
        <v>0</v>
      </c>
      <c r="AZ22" s="476">
        <v>0</v>
      </c>
      <c r="BA22" s="476"/>
      <c r="BB22" s="476">
        <v>0</v>
      </c>
      <c r="BC22" s="476">
        <v>0</v>
      </c>
      <c r="BD22" s="476">
        <v>0</v>
      </c>
      <c r="BE22" s="476"/>
      <c r="BF22" s="476">
        <v>0</v>
      </c>
      <c r="BG22" s="476">
        <v>0</v>
      </c>
      <c r="BH22" s="476">
        <v>0</v>
      </c>
      <c r="BI22" s="478" t="s">
        <v>528</v>
      </c>
      <c r="BJ22" s="476">
        <v>0</v>
      </c>
      <c r="BK22" s="476">
        <v>0</v>
      </c>
      <c r="BL22" s="476">
        <v>0</v>
      </c>
      <c r="BM22" s="476"/>
      <c r="BN22" s="476">
        <v>0</v>
      </c>
      <c r="BO22" s="476">
        <v>0</v>
      </c>
      <c r="BP22" s="476">
        <v>0</v>
      </c>
      <c r="BQ22" s="476"/>
      <c r="BR22" s="476">
        <v>0</v>
      </c>
      <c r="BS22" s="476">
        <v>0</v>
      </c>
      <c r="BT22" s="476">
        <v>0</v>
      </c>
      <c r="BU22" s="478" t="s">
        <v>528</v>
      </c>
      <c r="BV22" s="476">
        <v>0</v>
      </c>
      <c r="BW22" s="476">
        <v>0</v>
      </c>
      <c r="BX22" s="476">
        <v>0</v>
      </c>
      <c r="BY22" s="476"/>
      <c r="BZ22" s="476">
        <v>0</v>
      </c>
      <c r="CA22" s="476">
        <v>0</v>
      </c>
      <c r="CB22" s="476">
        <v>0</v>
      </c>
      <c r="CC22" s="473"/>
      <c r="CD22" s="24"/>
      <c r="CE22" s="24"/>
      <c r="CF22" s="24"/>
    </row>
    <row r="23" spans="1:84" s="474" customFormat="1" ht="9" customHeight="1">
      <c r="A23" s="478" t="s">
        <v>529</v>
      </c>
      <c r="B23" s="476">
        <v>-3774.4670000000001</v>
      </c>
      <c r="C23" s="476">
        <v>0</v>
      </c>
      <c r="D23" s="476">
        <v>-3774.4670000000001</v>
      </c>
      <c r="E23" s="476"/>
      <c r="F23" s="476">
        <v>0</v>
      </c>
      <c r="G23" s="476">
        <v>0</v>
      </c>
      <c r="H23" s="476">
        <v>0</v>
      </c>
      <c r="I23" s="476"/>
      <c r="J23" s="476">
        <v>-8974.5419999999995</v>
      </c>
      <c r="K23" s="476">
        <v>-10689.923000000001</v>
      </c>
      <c r="L23" s="476">
        <v>-19664.466</v>
      </c>
      <c r="M23" s="478" t="s">
        <v>529</v>
      </c>
      <c r="N23" s="476">
        <v>-206.64699999999999</v>
      </c>
      <c r="O23" s="476">
        <v>0</v>
      </c>
      <c r="P23" s="476">
        <v>-206.64699999999999</v>
      </c>
      <c r="Q23" s="476"/>
      <c r="R23" s="476">
        <v>-936.85599999999999</v>
      </c>
      <c r="S23" s="476">
        <v>0</v>
      </c>
      <c r="T23" s="476">
        <v>-936.85599999999999</v>
      </c>
      <c r="U23" s="476"/>
      <c r="V23" s="476">
        <v>0</v>
      </c>
      <c r="W23" s="476">
        <v>0</v>
      </c>
      <c r="X23" s="476">
        <v>0</v>
      </c>
      <c r="Y23" s="478" t="s">
        <v>529</v>
      </c>
      <c r="Z23" s="476">
        <v>0</v>
      </c>
      <c r="AA23" s="476">
        <v>0</v>
      </c>
      <c r="AB23" s="476">
        <v>0</v>
      </c>
      <c r="AC23" s="476"/>
      <c r="AD23" s="476">
        <v>-6434.348</v>
      </c>
      <c r="AE23" s="476">
        <v>-853.822</v>
      </c>
      <c r="AF23" s="476">
        <v>-7288.1710000000003</v>
      </c>
      <c r="AG23" s="476"/>
      <c r="AH23" s="476">
        <v>-988.22900000000004</v>
      </c>
      <c r="AI23" s="476">
        <v>0</v>
      </c>
      <c r="AJ23" s="476">
        <v>-988.22900000000004</v>
      </c>
      <c r="AK23" s="478" t="s">
        <v>529</v>
      </c>
      <c r="AL23" s="476">
        <v>-999.33399999999995</v>
      </c>
      <c r="AM23" s="476">
        <v>0</v>
      </c>
      <c r="AN23" s="476">
        <v>-999.33399999999995</v>
      </c>
      <c r="AO23" s="476"/>
      <c r="AP23" s="476">
        <v>0</v>
      </c>
      <c r="AQ23" s="476">
        <v>0</v>
      </c>
      <c r="AR23" s="476">
        <v>0</v>
      </c>
      <c r="AS23" s="476"/>
      <c r="AT23" s="476">
        <v>0</v>
      </c>
      <c r="AU23" s="476">
        <v>0</v>
      </c>
      <c r="AV23" s="476">
        <v>0</v>
      </c>
      <c r="AW23" s="478" t="s">
        <v>529</v>
      </c>
      <c r="AX23" s="476">
        <v>0</v>
      </c>
      <c r="AY23" s="476">
        <v>0</v>
      </c>
      <c r="AZ23" s="476">
        <v>0</v>
      </c>
      <c r="BA23" s="476"/>
      <c r="BB23" s="476">
        <v>-960.27800000000002</v>
      </c>
      <c r="BC23" s="476">
        <v>0</v>
      </c>
      <c r="BD23" s="476">
        <v>-960.27800000000002</v>
      </c>
      <c r="BE23" s="476"/>
      <c r="BF23" s="476">
        <v>0</v>
      </c>
      <c r="BG23" s="476">
        <v>0</v>
      </c>
      <c r="BH23" s="476">
        <v>0</v>
      </c>
      <c r="BI23" s="478" t="s">
        <v>529</v>
      </c>
      <c r="BJ23" s="476">
        <v>0</v>
      </c>
      <c r="BK23" s="476">
        <v>0</v>
      </c>
      <c r="BL23" s="476">
        <v>0</v>
      </c>
      <c r="BM23" s="476"/>
      <c r="BN23" s="476">
        <v>0</v>
      </c>
      <c r="BO23" s="476">
        <v>0</v>
      </c>
      <c r="BP23" s="476">
        <v>0</v>
      </c>
      <c r="BQ23" s="476"/>
      <c r="BR23" s="476">
        <v>-23274.700999999997</v>
      </c>
      <c r="BS23" s="476">
        <v>-11543.745000000001</v>
      </c>
      <c r="BT23" s="476">
        <v>-34818.448000000004</v>
      </c>
      <c r="BU23" s="478" t="s">
        <v>529</v>
      </c>
      <c r="BV23" s="476">
        <v>-8974.5419999999995</v>
      </c>
      <c r="BW23" s="476">
        <v>-10689.923000000001</v>
      </c>
      <c r="BX23" s="476">
        <v>-19664.466</v>
      </c>
      <c r="BY23" s="476"/>
      <c r="BZ23" s="476">
        <v>-23274.700999999997</v>
      </c>
      <c r="CA23" s="476">
        <v>-11543.745000000001</v>
      </c>
      <c r="CB23" s="476">
        <v>-34818.448000000004</v>
      </c>
      <c r="CC23" s="473"/>
      <c r="CD23" s="24"/>
      <c r="CE23" s="24"/>
      <c r="CF23" s="24"/>
    </row>
    <row r="24" spans="1:84" s="35" customFormat="1" ht="4.3499999999999996" customHeight="1">
      <c r="A24" s="478"/>
      <c r="B24" s="476"/>
      <c r="C24" s="476"/>
      <c r="D24" s="476"/>
      <c r="E24" s="476"/>
      <c r="F24" s="476"/>
      <c r="G24" s="476"/>
      <c r="H24" s="476"/>
      <c r="I24" s="476"/>
      <c r="J24" s="476"/>
      <c r="K24" s="476"/>
      <c r="L24" s="476"/>
      <c r="M24" s="478"/>
      <c r="N24" s="476"/>
      <c r="O24" s="476"/>
      <c r="P24" s="476"/>
      <c r="Q24" s="476"/>
      <c r="R24" s="476"/>
      <c r="S24" s="476"/>
      <c r="T24" s="476"/>
      <c r="U24" s="476"/>
      <c r="V24" s="476"/>
      <c r="W24" s="476"/>
      <c r="X24" s="476"/>
      <c r="Y24" s="478"/>
      <c r="Z24" s="476"/>
      <c r="AA24" s="476"/>
      <c r="AB24" s="476"/>
      <c r="AC24" s="476"/>
      <c r="AD24" s="476"/>
      <c r="AE24" s="476"/>
      <c r="AF24" s="476"/>
      <c r="AG24" s="476"/>
      <c r="AH24" s="476"/>
      <c r="AI24" s="476"/>
      <c r="AJ24" s="476"/>
      <c r="AK24" s="478"/>
      <c r="AL24" s="476"/>
      <c r="AM24" s="476"/>
      <c r="AN24" s="476"/>
      <c r="AO24" s="476"/>
      <c r="AP24" s="476"/>
      <c r="AQ24" s="476"/>
      <c r="AR24" s="476"/>
      <c r="AS24" s="476"/>
      <c r="AT24" s="476"/>
      <c r="AU24" s="476"/>
      <c r="AV24" s="476"/>
      <c r="AW24" s="478"/>
      <c r="AX24" s="476"/>
      <c r="AY24" s="476"/>
      <c r="AZ24" s="476"/>
      <c r="BA24" s="476"/>
      <c r="BB24" s="476"/>
      <c r="BC24" s="476"/>
      <c r="BD24" s="476"/>
      <c r="BE24" s="476"/>
      <c r="BF24" s="476"/>
      <c r="BG24" s="476"/>
      <c r="BH24" s="476"/>
      <c r="BI24" s="478"/>
      <c r="BJ24" s="476"/>
      <c r="BK24" s="476"/>
      <c r="BL24" s="476"/>
      <c r="BM24" s="476"/>
      <c r="BN24" s="476"/>
      <c r="BO24" s="476"/>
      <c r="BP24" s="476"/>
      <c r="BQ24" s="476"/>
      <c r="BR24" s="476"/>
      <c r="BS24" s="476"/>
      <c r="BT24" s="476"/>
      <c r="BU24" s="478"/>
      <c r="BV24" s="476"/>
      <c r="BW24" s="476"/>
      <c r="BX24" s="476"/>
      <c r="BY24" s="476"/>
      <c r="BZ24" s="476"/>
      <c r="CA24" s="476"/>
      <c r="CB24" s="476"/>
      <c r="CC24" s="473"/>
      <c r="CD24" s="18"/>
      <c r="CE24" s="18"/>
      <c r="CF24" s="18"/>
    </row>
    <row r="25" spans="1:84" s="474" customFormat="1" ht="9" customHeight="1">
      <c r="A25" s="471" t="s">
        <v>530</v>
      </c>
      <c r="B25" s="471">
        <v>53448123.733999997</v>
      </c>
      <c r="C25" s="471">
        <v>19722896.295000002</v>
      </c>
      <c r="D25" s="471">
        <v>73171020.030000001</v>
      </c>
      <c r="E25" s="471"/>
      <c r="F25" s="471">
        <v>1528941.125</v>
      </c>
      <c r="G25" s="471">
        <v>133818.394</v>
      </c>
      <c r="H25" s="471">
        <v>1662759.52</v>
      </c>
      <c r="I25" s="471"/>
      <c r="J25" s="471">
        <v>73819641.032000005</v>
      </c>
      <c r="K25" s="471">
        <v>35773496.704999998</v>
      </c>
      <c r="L25" s="471">
        <v>109593137.73800001</v>
      </c>
      <c r="M25" s="471" t="s">
        <v>530</v>
      </c>
      <c r="N25" s="471">
        <v>5880172.2719999999</v>
      </c>
      <c r="O25" s="471">
        <v>1605074.5260000001</v>
      </c>
      <c r="P25" s="471">
        <v>7485246.7989999996</v>
      </c>
      <c r="Q25" s="472"/>
      <c r="R25" s="471">
        <v>8665164.8359999992</v>
      </c>
      <c r="S25" s="471">
        <v>4755146.0640000002</v>
      </c>
      <c r="T25" s="471">
        <v>13420310.9</v>
      </c>
      <c r="U25" s="472"/>
      <c r="V25" s="471">
        <v>35856133.129000001</v>
      </c>
      <c r="W25" s="471">
        <v>9932853.4580000006</v>
      </c>
      <c r="X25" s="471">
        <v>45788986.586999997</v>
      </c>
      <c r="Y25" s="471" t="s">
        <v>530</v>
      </c>
      <c r="Z25" s="471">
        <v>1034801.865</v>
      </c>
      <c r="AA25" s="471">
        <v>594909.31599999999</v>
      </c>
      <c r="AB25" s="471">
        <v>1629711.1810000001</v>
      </c>
      <c r="AC25" s="472"/>
      <c r="AD25" s="471">
        <v>34458141.008000001</v>
      </c>
      <c r="AE25" s="471">
        <v>11313295.868000001</v>
      </c>
      <c r="AF25" s="471">
        <v>45771436.876999997</v>
      </c>
      <c r="AG25" s="472"/>
      <c r="AH25" s="471">
        <v>10993176.847999999</v>
      </c>
      <c r="AI25" s="471">
        <v>6142.3789999999999</v>
      </c>
      <c r="AJ25" s="471">
        <v>10999319.227</v>
      </c>
      <c r="AK25" s="471" t="s">
        <v>530</v>
      </c>
      <c r="AL25" s="471">
        <v>2906652.9890000001</v>
      </c>
      <c r="AM25" s="471">
        <v>775947.20499999996</v>
      </c>
      <c r="AN25" s="471">
        <v>3682600.1949999998</v>
      </c>
      <c r="AO25" s="472"/>
      <c r="AP25" s="471">
        <v>3009537.0359999998</v>
      </c>
      <c r="AQ25" s="471">
        <v>29.516999999999999</v>
      </c>
      <c r="AR25" s="471">
        <v>3009566.5529999998</v>
      </c>
      <c r="AS25" s="472"/>
      <c r="AT25" s="471">
        <v>1830761.176</v>
      </c>
      <c r="AU25" s="471">
        <v>3626730.25</v>
      </c>
      <c r="AV25" s="471">
        <v>5457491.426</v>
      </c>
      <c r="AW25" s="471" t="s">
        <v>530</v>
      </c>
      <c r="AX25" s="471">
        <v>1180897.453</v>
      </c>
      <c r="AY25" s="471">
        <v>0</v>
      </c>
      <c r="AZ25" s="471">
        <v>1180897.453</v>
      </c>
      <c r="BA25" s="472"/>
      <c r="BB25" s="471">
        <v>590717.18700000003</v>
      </c>
      <c r="BC25" s="471">
        <v>54405.826000000001</v>
      </c>
      <c r="BD25" s="471">
        <v>645123.01300000004</v>
      </c>
      <c r="BE25" s="472"/>
      <c r="BF25" s="471">
        <v>140803.734</v>
      </c>
      <c r="BG25" s="471">
        <v>920503.90800000005</v>
      </c>
      <c r="BH25" s="471">
        <v>1061307.642</v>
      </c>
      <c r="BI25" s="471" t="s">
        <v>530</v>
      </c>
      <c r="BJ25" s="471">
        <v>109202</v>
      </c>
      <c r="BK25" s="471">
        <v>100776.05100000001</v>
      </c>
      <c r="BL25" s="471">
        <v>209978.05100000001</v>
      </c>
      <c r="BM25" s="471"/>
      <c r="BN25" s="471">
        <v>578934.92299999995</v>
      </c>
      <c r="BO25" s="471">
        <v>705485.09400000004</v>
      </c>
      <c r="BP25" s="471">
        <v>1284420.017</v>
      </c>
      <c r="BQ25" s="471"/>
      <c r="BR25" s="471">
        <v>236031802.347</v>
      </c>
      <c r="BS25" s="471">
        <v>90021510.856000006</v>
      </c>
      <c r="BT25" s="471">
        <v>326053313.20899999</v>
      </c>
      <c r="BU25" s="471" t="s">
        <v>530</v>
      </c>
      <c r="BV25" s="471">
        <v>73819641.033000007</v>
      </c>
      <c r="BW25" s="471">
        <v>36391456.523999996</v>
      </c>
      <c r="BX25" s="471">
        <v>110211097.557</v>
      </c>
      <c r="BY25" s="471"/>
      <c r="BZ25" s="471">
        <v>236031802.34799999</v>
      </c>
      <c r="CA25" s="471">
        <v>90639470.675000012</v>
      </c>
      <c r="CB25" s="471">
        <v>326671273.028</v>
      </c>
      <c r="CC25" s="473"/>
      <c r="CD25" s="481"/>
      <c r="CE25" s="24"/>
      <c r="CF25" s="24"/>
    </row>
    <row r="26" spans="1:84" s="474" customFormat="1" ht="9" customHeight="1">
      <c r="A26" s="479" t="s">
        <v>531</v>
      </c>
      <c r="B26" s="479">
        <v>53127822.406000003</v>
      </c>
      <c r="C26" s="479">
        <v>19517599.065000001</v>
      </c>
      <c r="D26" s="479">
        <v>72645421.472000003</v>
      </c>
      <c r="E26" s="479"/>
      <c r="F26" s="479">
        <v>1526338.733</v>
      </c>
      <c r="G26" s="479">
        <v>132583.33600000001</v>
      </c>
      <c r="H26" s="479">
        <v>1658922.07</v>
      </c>
      <c r="I26" s="479"/>
      <c r="J26" s="479">
        <v>74436397.290000007</v>
      </c>
      <c r="K26" s="479">
        <v>35612564.670000002</v>
      </c>
      <c r="L26" s="479">
        <v>110048961.95999999</v>
      </c>
      <c r="M26" s="479" t="s">
        <v>531</v>
      </c>
      <c r="N26" s="479">
        <v>5829517.3039999995</v>
      </c>
      <c r="O26" s="479">
        <v>1598305.827</v>
      </c>
      <c r="P26" s="479">
        <v>7427823.1320000002</v>
      </c>
      <c r="Q26" s="480"/>
      <c r="R26" s="479">
        <v>8704012.0659999996</v>
      </c>
      <c r="S26" s="479">
        <v>4834504.0379999997</v>
      </c>
      <c r="T26" s="479">
        <v>13538516.104</v>
      </c>
      <c r="U26" s="480"/>
      <c r="V26" s="479">
        <v>35773065.267999999</v>
      </c>
      <c r="W26" s="479">
        <v>10102694.843</v>
      </c>
      <c r="X26" s="479">
        <v>45875760.112000003</v>
      </c>
      <c r="Y26" s="479" t="s">
        <v>531</v>
      </c>
      <c r="Z26" s="479">
        <v>1053480.0009999999</v>
      </c>
      <c r="AA26" s="479">
        <v>599511.95299999998</v>
      </c>
      <c r="AB26" s="479">
        <v>1652991.9550000001</v>
      </c>
      <c r="AC26" s="480"/>
      <c r="AD26" s="479">
        <v>34645988.240999997</v>
      </c>
      <c r="AE26" s="479">
        <v>11407800.272</v>
      </c>
      <c r="AF26" s="479">
        <v>46053788.512999997</v>
      </c>
      <c r="AG26" s="480"/>
      <c r="AH26" s="479">
        <v>11114069.854</v>
      </c>
      <c r="AI26" s="479">
        <v>9674.9490000000005</v>
      </c>
      <c r="AJ26" s="479">
        <v>11123744.804</v>
      </c>
      <c r="AK26" s="479" t="s">
        <v>531</v>
      </c>
      <c r="AL26" s="479">
        <v>2926445.6660000002</v>
      </c>
      <c r="AM26" s="479">
        <v>780757.84199999995</v>
      </c>
      <c r="AN26" s="479">
        <v>3707203.5090000001</v>
      </c>
      <c r="AO26" s="480"/>
      <c r="AP26" s="479">
        <v>3086827.625</v>
      </c>
      <c r="AQ26" s="479">
        <v>29.687999999999999</v>
      </c>
      <c r="AR26" s="479">
        <v>3086857.3139999998</v>
      </c>
      <c r="AS26" s="480"/>
      <c r="AT26" s="479">
        <v>2069187.014</v>
      </c>
      <c r="AU26" s="479">
        <v>3339830.8810000001</v>
      </c>
      <c r="AV26" s="479">
        <v>5409017.8949999996</v>
      </c>
      <c r="AW26" s="479" t="s">
        <v>531</v>
      </c>
      <c r="AX26" s="479">
        <v>1207364.797</v>
      </c>
      <c r="AY26" s="479">
        <v>0</v>
      </c>
      <c r="AZ26" s="479">
        <v>1207364.797</v>
      </c>
      <c r="BA26" s="480"/>
      <c r="BB26" s="479">
        <v>601147.32799999998</v>
      </c>
      <c r="BC26" s="479">
        <v>55084.167000000001</v>
      </c>
      <c r="BD26" s="479">
        <v>656231.495</v>
      </c>
      <c r="BE26" s="480"/>
      <c r="BF26" s="479">
        <v>141833.32699999999</v>
      </c>
      <c r="BG26" s="479">
        <v>921470.00699999998</v>
      </c>
      <c r="BH26" s="479">
        <v>1063303.334</v>
      </c>
      <c r="BI26" s="479" t="s">
        <v>531</v>
      </c>
      <c r="BJ26" s="479">
        <v>114000</v>
      </c>
      <c r="BK26" s="479">
        <v>101548.111</v>
      </c>
      <c r="BL26" s="479">
        <v>215548.111</v>
      </c>
      <c r="BM26" s="479"/>
      <c r="BN26" s="479">
        <v>584078.70200000005</v>
      </c>
      <c r="BO26" s="479">
        <v>706349.68200000003</v>
      </c>
      <c r="BP26" s="479">
        <v>1290428.385</v>
      </c>
      <c r="BQ26" s="479"/>
      <c r="BR26" s="479">
        <v>236941575.62200001</v>
      </c>
      <c r="BS26" s="479">
        <v>89720309.33099997</v>
      </c>
      <c r="BT26" s="479">
        <v>326661884.96199995</v>
      </c>
      <c r="BU26" s="479" t="s">
        <v>531</v>
      </c>
      <c r="BV26" s="479">
        <v>74436397.290000007</v>
      </c>
      <c r="BW26" s="479">
        <v>36232296.299999997</v>
      </c>
      <c r="BX26" s="479">
        <v>110668693.59</v>
      </c>
      <c r="BY26" s="479"/>
      <c r="BZ26" s="479">
        <v>236941575.62200004</v>
      </c>
      <c r="CA26" s="479">
        <v>90340040.960999966</v>
      </c>
      <c r="CB26" s="479">
        <v>327281616.59200001</v>
      </c>
      <c r="CC26" s="473"/>
      <c r="CD26" s="24"/>
      <c r="CE26" s="24"/>
      <c r="CF26" s="24"/>
    </row>
    <row r="27" spans="1:84" s="474" customFormat="1" ht="9" customHeight="1">
      <c r="A27" s="478" t="s">
        <v>532</v>
      </c>
      <c r="B27" s="476">
        <v>3655.0430000000001</v>
      </c>
      <c r="C27" s="476">
        <v>890.423</v>
      </c>
      <c r="D27" s="476">
        <v>4545.4660000000003</v>
      </c>
      <c r="E27" s="476"/>
      <c r="F27" s="476">
        <v>1.506</v>
      </c>
      <c r="G27" s="476">
        <v>0</v>
      </c>
      <c r="H27" s="476">
        <v>1.506</v>
      </c>
      <c r="I27" s="476"/>
      <c r="J27" s="476">
        <v>168909.23300000001</v>
      </c>
      <c r="K27" s="476">
        <v>21989.513999999999</v>
      </c>
      <c r="L27" s="476">
        <v>190898.747</v>
      </c>
      <c r="M27" s="478" t="s">
        <v>532</v>
      </c>
      <c r="N27" s="476">
        <v>829.30499999999995</v>
      </c>
      <c r="O27" s="476">
        <v>8.7859999999999996</v>
      </c>
      <c r="P27" s="476">
        <v>838.09100000000001</v>
      </c>
      <c r="Q27" s="476"/>
      <c r="R27" s="476">
        <v>1522.1980000000001</v>
      </c>
      <c r="S27" s="476">
        <v>2034.7840000000001</v>
      </c>
      <c r="T27" s="476">
        <v>3556.9830000000002</v>
      </c>
      <c r="U27" s="476"/>
      <c r="V27" s="476">
        <v>60875.389000000003</v>
      </c>
      <c r="W27" s="476">
        <v>9066.3970000000008</v>
      </c>
      <c r="X27" s="476">
        <v>69941.785999999993</v>
      </c>
      <c r="Y27" s="478" t="s">
        <v>532</v>
      </c>
      <c r="Z27" s="476">
        <v>2609.3380000000002</v>
      </c>
      <c r="AA27" s="476">
        <v>3521.893</v>
      </c>
      <c r="AB27" s="476">
        <v>6131.232</v>
      </c>
      <c r="AC27" s="476"/>
      <c r="AD27" s="476">
        <v>6067.7179999999998</v>
      </c>
      <c r="AE27" s="476">
        <v>3546.8220000000001</v>
      </c>
      <c r="AF27" s="476">
        <v>9614.5409999999993</v>
      </c>
      <c r="AG27" s="476"/>
      <c r="AH27" s="476">
        <v>0</v>
      </c>
      <c r="AI27" s="476">
        <v>0</v>
      </c>
      <c r="AJ27" s="476">
        <v>0</v>
      </c>
      <c r="AK27" s="478" t="s">
        <v>532</v>
      </c>
      <c r="AL27" s="476">
        <v>0</v>
      </c>
      <c r="AM27" s="476">
        <v>0</v>
      </c>
      <c r="AN27" s="476">
        <v>0</v>
      </c>
      <c r="AO27" s="476"/>
      <c r="AP27" s="476">
        <v>0</v>
      </c>
      <c r="AQ27" s="476">
        <v>0</v>
      </c>
      <c r="AR27" s="476">
        <v>0</v>
      </c>
      <c r="AS27" s="476"/>
      <c r="AT27" s="476">
        <v>168.22399999999999</v>
      </c>
      <c r="AU27" s="476">
        <v>4.5910000000000002</v>
      </c>
      <c r="AV27" s="476">
        <v>172.815</v>
      </c>
      <c r="AW27" s="478" t="s">
        <v>532</v>
      </c>
      <c r="AX27" s="476">
        <v>0</v>
      </c>
      <c r="AY27" s="476">
        <v>0</v>
      </c>
      <c r="AZ27" s="476">
        <v>0</v>
      </c>
      <c r="BA27" s="476"/>
      <c r="BB27" s="476">
        <v>0</v>
      </c>
      <c r="BC27" s="476">
        <v>0</v>
      </c>
      <c r="BD27" s="476">
        <v>0</v>
      </c>
      <c r="BE27" s="476"/>
      <c r="BF27" s="476">
        <v>0</v>
      </c>
      <c r="BG27" s="476">
        <v>0</v>
      </c>
      <c r="BH27" s="476">
        <v>0</v>
      </c>
      <c r="BI27" s="478" t="s">
        <v>532</v>
      </c>
      <c r="BJ27" s="476">
        <v>0</v>
      </c>
      <c r="BK27" s="476">
        <v>0</v>
      </c>
      <c r="BL27" s="476">
        <v>0</v>
      </c>
      <c r="BM27" s="476"/>
      <c r="BN27" s="476">
        <v>0</v>
      </c>
      <c r="BO27" s="476">
        <v>0</v>
      </c>
      <c r="BP27" s="476">
        <v>0</v>
      </c>
      <c r="BQ27" s="476"/>
      <c r="BR27" s="476">
        <v>244637.95399999997</v>
      </c>
      <c r="BS27" s="476">
        <v>41063.209999999992</v>
      </c>
      <c r="BT27" s="476">
        <v>285701.16700000007</v>
      </c>
      <c r="BU27" s="478" t="s">
        <v>532</v>
      </c>
      <c r="BV27" s="476">
        <v>168909.23300000001</v>
      </c>
      <c r="BW27" s="476">
        <v>21993.562999999998</v>
      </c>
      <c r="BX27" s="476">
        <v>190902.79699999999</v>
      </c>
      <c r="BY27" s="476"/>
      <c r="BZ27" s="476">
        <v>244637.95399999997</v>
      </c>
      <c r="CA27" s="476">
        <v>41067.258999999991</v>
      </c>
      <c r="CB27" s="476">
        <v>285705.21700000006</v>
      </c>
      <c r="CC27" s="482"/>
      <c r="CD27" s="24"/>
      <c r="CE27" s="24"/>
      <c r="CF27" s="24"/>
    </row>
    <row r="28" spans="1:84" s="474" customFormat="1" ht="9" customHeight="1">
      <c r="A28" s="478" t="s">
        <v>533</v>
      </c>
      <c r="B28" s="476">
        <v>3072014.2740000002</v>
      </c>
      <c r="C28" s="476">
        <v>443166.15299999999</v>
      </c>
      <c r="D28" s="476">
        <v>3515180.4270000001</v>
      </c>
      <c r="E28" s="476"/>
      <c r="F28" s="476">
        <v>2824.7489999999998</v>
      </c>
      <c r="G28" s="476">
        <v>358.44900000000001</v>
      </c>
      <c r="H28" s="476">
        <v>3183.1979999999999</v>
      </c>
      <c r="I28" s="476"/>
      <c r="J28" s="476">
        <v>4776672.5</v>
      </c>
      <c r="K28" s="476">
        <v>1053289.2009999999</v>
      </c>
      <c r="L28" s="476">
        <v>5829961.7019999996</v>
      </c>
      <c r="M28" s="478" t="s">
        <v>533</v>
      </c>
      <c r="N28" s="476">
        <v>653690.20700000005</v>
      </c>
      <c r="O28" s="476">
        <v>123378.908</v>
      </c>
      <c r="P28" s="476">
        <v>777069.11499999999</v>
      </c>
      <c r="Q28" s="476"/>
      <c r="R28" s="476">
        <v>232153.42800000001</v>
      </c>
      <c r="S28" s="476">
        <v>39139.589999999997</v>
      </c>
      <c r="T28" s="476">
        <v>271293.01799999998</v>
      </c>
      <c r="U28" s="476"/>
      <c r="V28" s="476">
        <v>1920070.362</v>
      </c>
      <c r="W28" s="476">
        <v>337169.44699999999</v>
      </c>
      <c r="X28" s="476">
        <v>2257239.8089999999</v>
      </c>
      <c r="Y28" s="478" t="s">
        <v>533</v>
      </c>
      <c r="Z28" s="476">
        <v>14232.735000000001</v>
      </c>
      <c r="AA28" s="476">
        <v>7800.5339999999997</v>
      </c>
      <c r="AB28" s="476">
        <v>22033.27</v>
      </c>
      <c r="AC28" s="476"/>
      <c r="AD28" s="476">
        <v>2207856.5959999999</v>
      </c>
      <c r="AE28" s="476">
        <v>435868.75</v>
      </c>
      <c r="AF28" s="476">
        <v>2643725.3470000001</v>
      </c>
      <c r="AG28" s="476"/>
      <c r="AH28" s="476">
        <v>0</v>
      </c>
      <c r="AI28" s="476">
        <v>0</v>
      </c>
      <c r="AJ28" s="476">
        <v>0</v>
      </c>
      <c r="AK28" s="478" t="s">
        <v>533</v>
      </c>
      <c r="AL28" s="476">
        <v>10352.495000000001</v>
      </c>
      <c r="AM28" s="476">
        <v>1290.634</v>
      </c>
      <c r="AN28" s="476">
        <v>11643.129000000001</v>
      </c>
      <c r="AO28" s="476"/>
      <c r="AP28" s="476">
        <v>1529231.331</v>
      </c>
      <c r="AQ28" s="476">
        <v>0</v>
      </c>
      <c r="AR28" s="476">
        <v>1529231.331</v>
      </c>
      <c r="AS28" s="476"/>
      <c r="AT28" s="476">
        <v>0</v>
      </c>
      <c r="AU28" s="476">
        <v>0</v>
      </c>
      <c r="AV28" s="476">
        <v>0</v>
      </c>
      <c r="AW28" s="478" t="s">
        <v>533</v>
      </c>
      <c r="AX28" s="476">
        <v>539369.81799999997</v>
      </c>
      <c r="AY28" s="476">
        <v>0</v>
      </c>
      <c r="AZ28" s="476">
        <v>539369.81799999997</v>
      </c>
      <c r="BA28" s="476"/>
      <c r="BB28" s="476">
        <v>0</v>
      </c>
      <c r="BC28" s="476">
        <v>0</v>
      </c>
      <c r="BD28" s="476">
        <v>0</v>
      </c>
      <c r="BE28" s="476"/>
      <c r="BF28" s="476">
        <v>0</v>
      </c>
      <c r="BG28" s="476">
        <v>0</v>
      </c>
      <c r="BH28" s="476">
        <v>0</v>
      </c>
      <c r="BI28" s="478" t="s">
        <v>533</v>
      </c>
      <c r="BJ28" s="476">
        <v>0</v>
      </c>
      <c r="BK28" s="476">
        <v>0</v>
      </c>
      <c r="BL28" s="476">
        <v>0</v>
      </c>
      <c r="BM28" s="476"/>
      <c r="BN28" s="476">
        <v>0</v>
      </c>
      <c r="BO28" s="476">
        <v>0</v>
      </c>
      <c r="BP28" s="476">
        <v>0</v>
      </c>
      <c r="BQ28" s="476"/>
      <c r="BR28" s="476">
        <v>14958468.494999999</v>
      </c>
      <c r="BS28" s="476">
        <v>2441461.6659999997</v>
      </c>
      <c r="BT28" s="476">
        <v>17399930.164000001</v>
      </c>
      <c r="BU28" s="478" t="s">
        <v>533</v>
      </c>
      <c r="BV28" s="476">
        <v>4776672.5</v>
      </c>
      <c r="BW28" s="476">
        <v>1053289.2009999999</v>
      </c>
      <c r="BX28" s="476">
        <v>5829961.7019999996</v>
      </c>
      <c r="BY28" s="476"/>
      <c r="BZ28" s="476">
        <v>14958468.494999999</v>
      </c>
      <c r="CA28" s="476">
        <v>2441461.6659999997</v>
      </c>
      <c r="CB28" s="476">
        <v>17399930.164000001</v>
      </c>
      <c r="CC28" s="473"/>
      <c r="CD28" s="24"/>
      <c r="CE28" s="24"/>
      <c r="CF28" s="24"/>
    </row>
    <row r="29" spans="1:84" s="474" customFormat="1" ht="9" customHeight="1">
      <c r="A29" s="478" t="s">
        <v>534</v>
      </c>
      <c r="B29" s="476">
        <v>379970.43300000002</v>
      </c>
      <c r="C29" s="476">
        <v>600627.22100000002</v>
      </c>
      <c r="D29" s="476">
        <v>980597.65500000003</v>
      </c>
      <c r="E29" s="476"/>
      <c r="F29" s="476">
        <v>745.447</v>
      </c>
      <c r="G29" s="476">
        <v>625.12300000000005</v>
      </c>
      <c r="H29" s="476">
        <v>1370.5709999999999</v>
      </c>
      <c r="I29" s="476"/>
      <c r="J29" s="476">
        <v>1389865.841</v>
      </c>
      <c r="K29" s="476">
        <v>1610155.345</v>
      </c>
      <c r="L29" s="476">
        <v>3000021.1869999999</v>
      </c>
      <c r="M29" s="478" t="s">
        <v>534</v>
      </c>
      <c r="N29" s="476">
        <v>30233.343000000001</v>
      </c>
      <c r="O29" s="476">
        <v>56671.597000000002</v>
      </c>
      <c r="P29" s="476">
        <v>86904.941000000006</v>
      </c>
      <c r="Q29" s="476"/>
      <c r="R29" s="476">
        <v>147286.223</v>
      </c>
      <c r="S29" s="476">
        <v>266604.658</v>
      </c>
      <c r="T29" s="476">
        <v>413890.88199999998</v>
      </c>
      <c r="U29" s="476"/>
      <c r="V29" s="476">
        <v>277720.56199999998</v>
      </c>
      <c r="W29" s="476">
        <v>330361.065</v>
      </c>
      <c r="X29" s="476">
        <v>608081.62800000003</v>
      </c>
      <c r="Y29" s="478" t="s">
        <v>534</v>
      </c>
      <c r="Z29" s="476">
        <v>0</v>
      </c>
      <c r="AA29" s="476">
        <v>0</v>
      </c>
      <c r="AB29" s="476">
        <v>0</v>
      </c>
      <c r="AC29" s="476"/>
      <c r="AD29" s="476">
        <v>718796.84100000001</v>
      </c>
      <c r="AE29" s="476">
        <v>674401.36699999997</v>
      </c>
      <c r="AF29" s="476">
        <v>1393198.209</v>
      </c>
      <c r="AG29" s="476"/>
      <c r="AH29" s="476">
        <v>0</v>
      </c>
      <c r="AI29" s="476">
        <v>0</v>
      </c>
      <c r="AJ29" s="476">
        <v>0</v>
      </c>
      <c r="AK29" s="478" t="s">
        <v>534</v>
      </c>
      <c r="AL29" s="476">
        <v>3245.6680000000001</v>
      </c>
      <c r="AM29" s="476">
        <v>3198.3119999999999</v>
      </c>
      <c r="AN29" s="476">
        <v>6443.9809999999998</v>
      </c>
      <c r="AO29" s="476"/>
      <c r="AP29" s="476">
        <v>0</v>
      </c>
      <c r="AQ29" s="476">
        <v>0</v>
      </c>
      <c r="AR29" s="476">
        <v>0</v>
      </c>
      <c r="AS29" s="476"/>
      <c r="AT29" s="476">
        <v>19573.525000000001</v>
      </c>
      <c r="AU29" s="476">
        <v>59620.896999999997</v>
      </c>
      <c r="AV29" s="476">
        <v>79194.422999999995</v>
      </c>
      <c r="AW29" s="478" t="s">
        <v>534</v>
      </c>
      <c r="AX29" s="476">
        <v>0</v>
      </c>
      <c r="AY29" s="476">
        <v>0</v>
      </c>
      <c r="AZ29" s="476">
        <v>0</v>
      </c>
      <c r="BA29" s="476"/>
      <c r="BB29" s="476">
        <v>0</v>
      </c>
      <c r="BC29" s="476">
        <v>0</v>
      </c>
      <c r="BD29" s="476">
        <v>0</v>
      </c>
      <c r="BE29" s="476"/>
      <c r="BF29" s="476">
        <v>0</v>
      </c>
      <c r="BG29" s="476">
        <v>2868.24</v>
      </c>
      <c r="BH29" s="476">
        <v>2868.24</v>
      </c>
      <c r="BI29" s="478" t="s">
        <v>534</v>
      </c>
      <c r="BJ29" s="476">
        <v>0</v>
      </c>
      <c r="BK29" s="476">
        <v>0</v>
      </c>
      <c r="BL29" s="476">
        <v>0</v>
      </c>
      <c r="BM29" s="476"/>
      <c r="BN29" s="476">
        <v>0</v>
      </c>
      <c r="BO29" s="476">
        <v>0</v>
      </c>
      <c r="BP29" s="476">
        <v>0</v>
      </c>
      <c r="BQ29" s="476"/>
      <c r="BR29" s="476">
        <v>2967437.8829999999</v>
      </c>
      <c r="BS29" s="476">
        <v>3605133.8250000002</v>
      </c>
      <c r="BT29" s="476">
        <v>6572571.7170000002</v>
      </c>
      <c r="BU29" s="478" t="s">
        <v>534</v>
      </c>
      <c r="BV29" s="476">
        <v>1389865.841</v>
      </c>
      <c r="BW29" s="476">
        <v>1610155.345</v>
      </c>
      <c r="BX29" s="476">
        <v>3000021.1869999999</v>
      </c>
      <c r="BY29" s="476"/>
      <c r="BZ29" s="476">
        <v>2967437.8829999999</v>
      </c>
      <c r="CA29" s="476">
        <v>3605133.8250000002</v>
      </c>
      <c r="CB29" s="476">
        <v>6572571.7170000002</v>
      </c>
      <c r="CC29" s="473"/>
      <c r="CD29" s="24"/>
      <c r="CE29" s="24"/>
      <c r="CF29" s="24"/>
    </row>
    <row r="30" spans="1:84" s="474" customFormat="1" ht="9" customHeight="1">
      <c r="A30" s="478" t="s">
        <v>535</v>
      </c>
      <c r="B30" s="476">
        <v>0</v>
      </c>
      <c r="C30" s="476">
        <v>19667.485000000001</v>
      </c>
      <c r="D30" s="476">
        <v>19667.485000000001</v>
      </c>
      <c r="E30" s="476"/>
      <c r="F30" s="476">
        <v>0</v>
      </c>
      <c r="G30" s="476">
        <v>0</v>
      </c>
      <c r="H30" s="476">
        <v>0</v>
      </c>
      <c r="I30" s="476"/>
      <c r="J30" s="476">
        <v>1498272.9680000001</v>
      </c>
      <c r="K30" s="476">
        <v>1440163.2490000001</v>
      </c>
      <c r="L30" s="476">
        <v>2938436.2170000002</v>
      </c>
      <c r="M30" s="478" t="s">
        <v>535</v>
      </c>
      <c r="N30" s="476">
        <v>0</v>
      </c>
      <c r="O30" s="476">
        <v>0</v>
      </c>
      <c r="P30" s="476">
        <v>0</v>
      </c>
      <c r="Q30" s="476"/>
      <c r="R30" s="476">
        <v>193204.712</v>
      </c>
      <c r="S30" s="476">
        <v>129119.639</v>
      </c>
      <c r="T30" s="476">
        <v>322324.35100000002</v>
      </c>
      <c r="U30" s="476"/>
      <c r="V30" s="476">
        <v>346613.29399999999</v>
      </c>
      <c r="W30" s="476">
        <v>557026.29099999997</v>
      </c>
      <c r="X30" s="476">
        <v>903639.58499999996</v>
      </c>
      <c r="Y30" s="478" t="s">
        <v>535</v>
      </c>
      <c r="Z30" s="476">
        <v>237866.52</v>
      </c>
      <c r="AA30" s="476">
        <v>368981.98</v>
      </c>
      <c r="AB30" s="476">
        <v>606848.50100000005</v>
      </c>
      <c r="AC30" s="476"/>
      <c r="AD30" s="476">
        <v>429818.36700000003</v>
      </c>
      <c r="AE30" s="476">
        <v>702598.50399999996</v>
      </c>
      <c r="AF30" s="476">
        <v>1132416.871</v>
      </c>
      <c r="AG30" s="476"/>
      <c r="AH30" s="476">
        <v>0</v>
      </c>
      <c r="AI30" s="476">
        <v>0</v>
      </c>
      <c r="AJ30" s="476">
        <v>0</v>
      </c>
      <c r="AK30" s="478" t="s">
        <v>535</v>
      </c>
      <c r="AL30" s="476">
        <v>0</v>
      </c>
      <c r="AM30" s="476">
        <v>0</v>
      </c>
      <c r="AN30" s="476">
        <v>0</v>
      </c>
      <c r="AO30" s="476"/>
      <c r="AP30" s="476">
        <v>0</v>
      </c>
      <c r="AQ30" s="476">
        <v>0</v>
      </c>
      <c r="AR30" s="476">
        <v>0</v>
      </c>
      <c r="AS30" s="476"/>
      <c r="AT30" s="476">
        <v>63014.322</v>
      </c>
      <c r="AU30" s="476">
        <v>51370.790999999997</v>
      </c>
      <c r="AV30" s="476">
        <v>114385.113</v>
      </c>
      <c r="AW30" s="478" t="s">
        <v>535</v>
      </c>
      <c r="AX30" s="476">
        <v>0</v>
      </c>
      <c r="AY30" s="476">
        <v>0</v>
      </c>
      <c r="AZ30" s="476">
        <v>0</v>
      </c>
      <c r="BA30" s="476"/>
      <c r="BB30" s="476">
        <v>0</v>
      </c>
      <c r="BC30" s="476">
        <v>0</v>
      </c>
      <c r="BD30" s="476">
        <v>0</v>
      </c>
      <c r="BE30" s="476"/>
      <c r="BF30" s="476">
        <v>0</v>
      </c>
      <c r="BG30" s="476">
        <v>0</v>
      </c>
      <c r="BH30" s="476">
        <v>0</v>
      </c>
      <c r="BI30" s="478" t="s">
        <v>535</v>
      </c>
      <c r="BJ30" s="476">
        <v>0</v>
      </c>
      <c r="BK30" s="476">
        <v>0</v>
      </c>
      <c r="BL30" s="476">
        <v>0</v>
      </c>
      <c r="BM30" s="476"/>
      <c r="BN30" s="476">
        <v>0</v>
      </c>
      <c r="BO30" s="476">
        <v>0</v>
      </c>
      <c r="BP30" s="476">
        <v>0</v>
      </c>
      <c r="BQ30" s="476"/>
      <c r="BR30" s="476">
        <v>2768790.1830000002</v>
      </c>
      <c r="BS30" s="476">
        <v>3268927.9390000002</v>
      </c>
      <c r="BT30" s="476">
        <v>6037718.1230000006</v>
      </c>
      <c r="BU30" s="478" t="s">
        <v>535</v>
      </c>
      <c r="BV30" s="476">
        <v>1498272.9680000001</v>
      </c>
      <c r="BW30" s="476">
        <v>1440163.2490000001</v>
      </c>
      <c r="BX30" s="476">
        <v>2938436.2170000002</v>
      </c>
      <c r="BY30" s="476"/>
      <c r="BZ30" s="476">
        <v>2768790.1830000002</v>
      </c>
      <c r="CA30" s="476">
        <v>3268927.9390000002</v>
      </c>
      <c r="CB30" s="476">
        <v>6037718.1230000006</v>
      </c>
      <c r="CC30" s="473"/>
      <c r="CD30" s="24"/>
      <c r="CE30" s="24"/>
      <c r="CF30" s="24"/>
    </row>
    <row r="31" spans="1:84" s="474" customFormat="1" ht="9" customHeight="1">
      <c r="A31" s="478" t="s">
        <v>536</v>
      </c>
      <c r="B31" s="476">
        <v>29717795.728</v>
      </c>
      <c r="C31" s="476">
        <v>8235549.3799999999</v>
      </c>
      <c r="D31" s="476">
        <v>37953345.108000003</v>
      </c>
      <c r="E31" s="476"/>
      <c r="F31" s="476">
        <v>1058931.175</v>
      </c>
      <c r="G31" s="476">
        <v>20287.841</v>
      </c>
      <c r="H31" s="476">
        <v>1079219.0160000001</v>
      </c>
      <c r="I31" s="476"/>
      <c r="J31" s="476">
        <v>44099708.347000003</v>
      </c>
      <c r="K31" s="476">
        <v>21417781.945</v>
      </c>
      <c r="L31" s="476">
        <v>65517490.292000003</v>
      </c>
      <c r="M31" s="478" t="s">
        <v>536</v>
      </c>
      <c r="N31" s="476">
        <v>3033142.4029999999</v>
      </c>
      <c r="O31" s="476">
        <v>185532.15900000001</v>
      </c>
      <c r="P31" s="476">
        <v>3218674.5630000001</v>
      </c>
      <c r="Q31" s="476"/>
      <c r="R31" s="476">
        <v>4267053.318</v>
      </c>
      <c r="S31" s="476">
        <v>2166082.0989999999</v>
      </c>
      <c r="T31" s="476">
        <v>6433135.4179999996</v>
      </c>
      <c r="U31" s="476"/>
      <c r="V31" s="476">
        <v>21593326.517000001</v>
      </c>
      <c r="W31" s="476">
        <v>4578041.7750000004</v>
      </c>
      <c r="X31" s="476">
        <v>26171368.291999999</v>
      </c>
      <c r="Y31" s="478" t="s">
        <v>536</v>
      </c>
      <c r="Z31" s="476">
        <v>282455.49099999998</v>
      </c>
      <c r="AA31" s="476">
        <v>143847.54399999999</v>
      </c>
      <c r="AB31" s="476">
        <v>426303.03600000002</v>
      </c>
      <c r="AC31" s="476"/>
      <c r="AD31" s="476">
        <v>20115842.749000002</v>
      </c>
      <c r="AE31" s="476">
        <v>6145828.6279999996</v>
      </c>
      <c r="AF31" s="476">
        <v>26261671.377999999</v>
      </c>
      <c r="AG31" s="476"/>
      <c r="AH31" s="476">
        <v>10727837.764</v>
      </c>
      <c r="AI31" s="476">
        <v>5732.1289999999999</v>
      </c>
      <c r="AJ31" s="476">
        <v>10733569.893999999</v>
      </c>
      <c r="AK31" s="478" t="s">
        <v>536</v>
      </c>
      <c r="AL31" s="476">
        <v>2364043.6889999998</v>
      </c>
      <c r="AM31" s="476">
        <v>323537.09700000001</v>
      </c>
      <c r="AN31" s="476">
        <v>2687580.787</v>
      </c>
      <c r="AO31" s="476"/>
      <c r="AP31" s="476">
        <v>1557596.294</v>
      </c>
      <c r="AQ31" s="476">
        <v>0</v>
      </c>
      <c r="AR31" s="476">
        <v>1557596.294</v>
      </c>
      <c r="AS31" s="476"/>
      <c r="AT31" s="476">
        <v>1197933.19</v>
      </c>
      <c r="AU31" s="476">
        <v>2250619.4130000002</v>
      </c>
      <c r="AV31" s="476">
        <v>3448552.6039999998</v>
      </c>
      <c r="AW31" s="478" t="s">
        <v>536</v>
      </c>
      <c r="AX31" s="476">
        <v>667994.97900000005</v>
      </c>
      <c r="AY31" s="476">
        <v>0</v>
      </c>
      <c r="AZ31" s="476">
        <v>667994.97900000005</v>
      </c>
      <c r="BA31" s="476"/>
      <c r="BB31" s="476">
        <v>601147.32799999998</v>
      </c>
      <c r="BC31" s="476">
        <v>55084.167000000001</v>
      </c>
      <c r="BD31" s="476">
        <v>656231.495</v>
      </c>
      <c r="BE31" s="476"/>
      <c r="BF31" s="476">
        <v>124714.039</v>
      </c>
      <c r="BG31" s="476">
        <v>559943.81900000002</v>
      </c>
      <c r="BH31" s="476">
        <v>684657.85900000005</v>
      </c>
      <c r="BI31" s="478" t="s">
        <v>536</v>
      </c>
      <c r="BJ31" s="476">
        <v>114000</v>
      </c>
      <c r="BK31" s="476">
        <v>97968</v>
      </c>
      <c r="BL31" s="476">
        <v>211968</v>
      </c>
      <c r="BM31" s="476"/>
      <c r="BN31" s="476">
        <v>552068.45200000005</v>
      </c>
      <c r="BO31" s="476">
        <v>316926.88199999998</v>
      </c>
      <c r="BP31" s="476">
        <v>868995.33499999996</v>
      </c>
      <c r="BQ31" s="476"/>
      <c r="BR31" s="476">
        <v>142075591.46300003</v>
      </c>
      <c r="BS31" s="476">
        <v>46502762.878000006</v>
      </c>
      <c r="BT31" s="476">
        <v>188578354.35000002</v>
      </c>
      <c r="BU31" s="478" t="s">
        <v>536</v>
      </c>
      <c r="BV31" s="476">
        <v>44099708.347999997</v>
      </c>
      <c r="BW31" s="476">
        <v>21727398.675000001</v>
      </c>
      <c r="BX31" s="476">
        <v>65827107.023000002</v>
      </c>
      <c r="BY31" s="476"/>
      <c r="BZ31" s="476">
        <v>142075591.46400002</v>
      </c>
      <c r="CA31" s="476">
        <v>46812379.60800001</v>
      </c>
      <c r="CB31" s="476">
        <v>188887971.08100003</v>
      </c>
      <c r="CC31" s="473"/>
      <c r="CD31" s="24"/>
      <c r="CE31" s="24"/>
      <c r="CF31" s="24"/>
    </row>
    <row r="32" spans="1:84" s="474" customFormat="1" ht="9" customHeight="1">
      <c r="A32" s="478" t="s">
        <v>537</v>
      </c>
      <c r="B32" s="476">
        <v>1275371.29</v>
      </c>
      <c r="C32" s="476">
        <v>1806499.939</v>
      </c>
      <c r="D32" s="476">
        <v>3081871.2289999998</v>
      </c>
      <c r="E32" s="476"/>
      <c r="F32" s="476">
        <v>4162.1049999999996</v>
      </c>
      <c r="G32" s="476">
        <v>9255.8590000000004</v>
      </c>
      <c r="H32" s="476">
        <v>13417.965</v>
      </c>
      <c r="I32" s="476"/>
      <c r="J32" s="476">
        <v>1785848.5419999999</v>
      </c>
      <c r="K32" s="476">
        <v>3562486.1379999998</v>
      </c>
      <c r="L32" s="476">
        <v>5348334.6809999999</v>
      </c>
      <c r="M32" s="478" t="s">
        <v>537</v>
      </c>
      <c r="N32" s="476">
        <v>6692.201</v>
      </c>
      <c r="O32" s="476">
        <v>3085.4580000000001</v>
      </c>
      <c r="P32" s="476">
        <v>9777.6589999999997</v>
      </c>
      <c r="Q32" s="476"/>
      <c r="R32" s="476">
        <v>307740.005</v>
      </c>
      <c r="S32" s="476">
        <v>514846.49599999998</v>
      </c>
      <c r="T32" s="476">
        <v>822586.50100000005</v>
      </c>
      <c r="U32" s="476"/>
      <c r="V32" s="476">
        <v>1218607.0819999999</v>
      </c>
      <c r="W32" s="476">
        <v>1340366.098</v>
      </c>
      <c r="X32" s="476">
        <v>2558973.1809999999</v>
      </c>
      <c r="Y32" s="478" t="s">
        <v>537</v>
      </c>
      <c r="Z32" s="476">
        <v>0</v>
      </c>
      <c r="AA32" s="476">
        <v>0</v>
      </c>
      <c r="AB32" s="476">
        <v>0</v>
      </c>
      <c r="AC32" s="476"/>
      <c r="AD32" s="476">
        <v>664469.571</v>
      </c>
      <c r="AE32" s="476">
        <v>826383.15700000001</v>
      </c>
      <c r="AF32" s="476">
        <v>1490852.7279999999</v>
      </c>
      <c r="AG32" s="476"/>
      <c r="AH32" s="476">
        <v>0</v>
      </c>
      <c r="AI32" s="476">
        <v>0</v>
      </c>
      <c r="AJ32" s="476">
        <v>0</v>
      </c>
      <c r="AK32" s="478" t="s">
        <v>537</v>
      </c>
      <c r="AL32" s="476">
        <v>1399.481</v>
      </c>
      <c r="AM32" s="476">
        <v>17507.395</v>
      </c>
      <c r="AN32" s="476">
        <v>18906.877</v>
      </c>
      <c r="AO32" s="476"/>
      <c r="AP32" s="476">
        <v>0</v>
      </c>
      <c r="AQ32" s="476">
        <v>0</v>
      </c>
      <c r="AR32" s="476">
        <v>0</v>
      </c>
      <c r="AS32" s="476"/>
      <c r="AT32" s="476">
        <v>252878.413</v>
      </c>
      <c r="AU32" s="476">
        <v>317807.71500000003</v>
      </c>
      <c r="AV32" s="476">
        <v>570686.12899999996</v>
      </c>
      <c r="AW32" s="478" t="s">
        <v>537</v>
      </c>
      <c r="AX32" s="476">
        <v>0</v>
      </c>
      <c r="AY32" s="476">
        <v>0</v>
      </c>
      <c r="AZ32" s="476">
        <v>0</v>
      </c>
      <c r="BA32" s="476"/>
      <c r="BB32" s="476">
        <v>0</v>
      </c>
      <c r="BC32" s="476">
        <v>0</v>
      </c>
      <c r="BD32" s="476">
        <v>0</v>
      </c>
      <c r="BE32" s="476"/>
      <c r="BF32" s="476">
        <v>14551.287</v>
      </c>
      <c r="BG32" s="476">
        <v>44491.256999999998</v>
      </c>
      <c r="BH32" s="476">
        <v>59042.544999999998</v>
      </c>
      <c r="BI32" s="478" t="s">
        <v>537</v>
      </c>
      <c r="BJ32" s="476">
        <v>0</v>
      </c>
      <c r="BK32" s="476">
        <v>0</v>
      </c>
      <c r="BL32" s="476">
        <v>0</v>
      </c>
      <c r="BM32" s="476"/>
      <c r="BN32" s="476">
        <v>0</v>
      </c>
      <c r="BO32" s="476">
        <v>0</v>
      </c>
      <c r="BP32" s="476">
        <v>0</v>
      </c>
      <c r="BQ32" s="476"/>
      <c r="BR32" s="476">
        <v>5531719.976999999</v>
      </c>
      <c r="BS32" s="476">
        <v>8442729.5119999982</v>
      </c>
      <c r="BT32" s="476">
        <v>13974449.495000001</v>
      </c>
      <c r="BU32" s="478" t="s">
        <v>537</v>
      </c>
      <c r="BV32" s="476">
        <v>1785848.5419999999</v>
      </c>
      <c r="BW32" s="476">
        <v>3562486.1379999998</v>
      </c>
      <c r="BX32" s="476">
        <v>5348334.6809999999</v>
      </c>
      <c r="BY32" s="476"/>
      <c r="BZ32" s="476">
        <v>5531719.976999999</v>
      </c>
      <c r="CA32" s="476">
        <v>8442729.5119999982</v>
      </c>
      <c r="CB32" s="476">
        <v>13974449.495000001</v>
      </c>
      <c r="CC32" s="473"/>
      <c r="CD32" s="24"/>
      <c r="CE32" s="24"/>
      <c r="CF32" s="24"/>
    </row>
    <row r="33" spans="1:84" s="474" customFormat="1" ht="9" customHeight="1">
      <c r="A33" s="478" t="s">
        <v>538</v>
      </c>
      <c r="B33" s="476">
        <v>14667228.891000001</v>
      </c>
      <c r="C33" s="476">
        <v>1435669.379</v>
      </c>
      <c r="D33" s="476">
        <v>16102898.271</v>
      </c>
      <c r="E33" s="476"/>
      <c r="F33" s="476">
        <v>99279.206999999995</v>
      </c>
      <c r="G33" s="476">
        <v>235.43100000000001</v>
      </c>
      <c r="H33" s="476">
        <v>99514.638000000006</v>
      </c>
      <c r="I33" s="476"/>
      <c r="J33" s="476">
        <v>19056574.925999999</v>
      </c>
      <c r="K33" s="476">
        <v>1849440.1610000001</v>
      </c>
      <c r="L33" s="476">
        <v>20906015.087000001</v>
      </c>
      <c r="M33" s="478" t="s">
        <v>538</v>
      </c>
      <c r="N33" s="476">
        <v>1489415.6580000001</v>
      </c>
      <c r="O33" s="476">
        <v>7454.7879999999996</v>
      </c>
      <c r="P33" s="476">
        <v>1496870.446</v>
      </c>
      <c r="Q33" s="476"/>
      <c r="R33" s="476">
        <v>3101936.3670000001</v>
      </c>
      <c r="S33" s="476">
        <v>58752.614000000001</v>
      </c>
      <c r="T33" s="476">
        <v>3160688.9810000001</v>
      </c>
      <c r="U33" s="476"/>
      <c r="V33" s="476">
        <v>9733435.2369999997</v>
      </c>
      <c r="W33" s="476">
        <v>615138.88100000005</v>
      </c>
      <c r="X33" s="476">
        <v>10348574.119000001</v>
      </c>
      <c r="Y33" s="478" t="s">
        <v>538</v>
      </c>
      <c r="Z33" s="476">
        <v>0</v>
      </c>
      <c r="AA33" s="476">
        <v>0</v>
      </c>
      <c r="AB33" s="476">
        <v>0</v>
      </c>
      <c r="AC33" s="476"/>
      <c r="AD33" s="476">
        <v>9629837.0170000009</v>
      </c>
      <c r="AE33" s="476">
        <v>491884.72100000002</v>
      </c>
      <c r="AF33" s="476">
        <v>10121721.739</v>
      </c>
      <c r="AG33" s="476"/>
      <c r="AH33" s="476">
        <v>386232.09</v>
      </c>
      <c r="AI33" s="476">
        <v>3942.819</v>
      </c>
      <c r="AJ33" s="476">
        <v>390174.90899999999</v>
      </c>
      <c r="AK33" s="478" t="s">
        <v>538</v>
      </c>
      <c r="AL33" s="476">
        <v>520536.29599999997</v>
      </c>
      <c r="AM33" s="476">
        <v>19056.988000000001</v>
      </c>
      <c r="AN33" s="476">
        <v>539593.28500000003</v>
      </c>
      <c r="AO33" s="476"/>
      <c r="AP33" s="476">
        <v>0</v>
      </c>
      <c r="AQ33" s="476">
        <v>29.687999999999999</v>
      </c>
      <c r="AR33" s="476">
        <v>29.687999999999999</v>
      </c>
      <c r="AS33" s="476"/>
      <c r="AT33" s="476">
        <v>0</v>
      </c>
      <c r="AU33" s="476">
        <v>0</v>
      </c>
      <c r="AV33" s="476">
        <v>0</v>
      </c>
      <c r="AW33" s="478" t="s">
        <v>538</v>
      </c>
      <c r="AX33" s="476">
        <v>0</v>
      </c>
      <c r="AY33" s="476">
        <v>0</v>
      </c>
      <c r="AZ33" s="476">
        <v>0</v>
      </c>
      <c r="BA33" s="476"/>
      <c r="BB33" s="476">
        <v>0</v>
      </c>
      <c r="BC33" s="476">
        <v>0</v>
      </c>
      <c r="BD33" s="476">
        <v>0</v>
      </c>
      <c r="BE33" s="476"/>
      <c r="BF33" s="476">
        <v>0</v>
      </c>
      <c r="BG33" s="476">
        <v>0</v>
      </c>
      <c r="BH33" s="476">
        <v>0</v>
      </c>
      <c r="BI33" s="478" t="s">
        <v>538</v>
      </c>
      <c r="BJ33" s="476">
        <v>0</v>
      </c>
      <c r="BK33" s="476">
        <v>0</v>
      </c>
      <c r="BL33" s="476">
        <v>0</v>
      </c>
      <c r="BM33" s="476"/>
      <c r="BN33" s="476">
        <v>0</v>
      </c>
      <c r="BO33" s="476">
        <v>0</v>
      </c>
      <c r="BP33" s="476">
        <v>0</v>
      </c>
      <c r="BQ33" s="476"/>
      <c r="BR33" s="476">
        <v>58684475.689000003</v>
      </c>
      <c r="BS33" s="476">
        <v>4481605.4700000007</v>
      </c>
      <c r="BT33" s="476">
        <v>63166081.163000003</v>
      </c>
      <c r="BU33" s="478" t="s">
        <v>538</v>
      </c>
      <c r="BV33" s="476">
        <v>19056574.925999999</v>
      </c>
      <c r="BW33" s="476">
        <v>1849440.1610000001</v>
      </c>
      <c r="BX33" s="476">
        <v>20906015.087000001</v>
      </c>
      <c r="BY33" s="476"/>
      <c r="BZ33" s="476">
        <v>58684475.689000003</v>
      </c>
      <c r="CA33" s="476">
        <v>4481605.4700000007</v>
      </c>
      <c r="CB33" s="476">
        <v>63166081.163000003</v>
      </c>
      <c r="CC33" s="473"/>
      <c r="CD33" s="24"/>
      <c r="CE33" s="24"/>
      <c r="CF33" s="24"/>
    </row>
    <row r="34" spans="1:84" s="474" customFormat="1" ht="9" customHeight="1">
      <c r="A34" s="478" t="s">
        <v>539</v>
      </c>
      <c r="B34" s="476">
        <v>991085.72900000005</v>
      </c>
      <c r="C34" s="476">
        <v>5000420.693</v>
      </c>
      <c r="D34" s="476">
        <v>5991506.4230000004</v>
      </c>
      <c r="E34" s="476"/>
      <c r="F34" s="476">
        <v>7478.4750000000004</v>
      </c>
      <c r="G34" s="476">
        <v>101820.63099999999</v>
      </c>
      <c r="H34" s="476">
        <v>109299.107</v>
      </c>
      <c r="I34" s="476"/>
      <c r="J34" s="476">
        <v>199507.28099999999</v>
      </c>
      <c r="K34" s="476">
        <v>4127842.2080000001</v>
      </c>
      <c r="L34" s="476">
        <v>4327349.49</v>
      </c>
      <c r="M34" s="478" t="s">
        <v>539</v>
      </c>
      <c r="N34" s="476">
        <v>178269.43100000001</v>
      </c>
      <c r="O34" s="476">
        <v>903851.20799999998</v>
      </c>
      <c r="P34" s="476">
        <v>1082120.639</v>
      </c>
      <c r="Q34" s="476"/>
      <c r="R34" s="476">
        <v>312931.13299999997</v>
      </c>
      <c r="S34" s="476">
        <v>1646551.9140000001</v>
      </c>
      <c r="T34" s="476">
        <v>1959483.047</v>
      </c>
      <c r="U34" s="476"/>
      <c r="V34" s="476">
        <v>360355.68900000001</v>
      </c>
      <c r="W34" s="476">
        <v>2261386.9890000001</v>
      </c>
      <c r="X34" s="476">
        <v>2621742.6779999998</v>
      </c>
      <c r="Y34" s="478" t="s">
        <v>539</v>
      </c>
      <c r="Z34" s="476">
        <v>386350</v>
      </c>
      <c r="AA34" s="476">
        <v>75360</v>
      </c>
      <c r="AB34" s="476">
        <v>461710</v>
      </c>
      <c r="AC34" s="476"/>
      <c r="AD34" s="476">
        <v>338830.43</v>
      </c>
      <c r="AE34" s="476">
        <v>2001594.425</v>
      </c>
      <c r="AF34" s="476">
        <v>2340424.855</v>
      </c>
      <c r="AG34" s="476"/>
      <c r="AH34" s="476">
        <v>0</v>
      </c>
      <c r="AI34" s="476">
        <v>0</v>
      </c>
      <c r="AJ34" s="476">
        <v>0</v>
      </c>
      <c r="AK34" s="478" t="s">
        <v>539</v>
      </c>
      <c r="AL34" s="476">
        <v>26318.032999999999</v>
      </c>
      <c r="AM34" s="476">
        <v>415229.18199999997</v>
      </c>
      <c r="AN34" s="476">
        <v>441547.21600000001</v>
      </c>
      <c r="AO34" s="476"/>
      <c r="AP34" s="476">
        <v>0</v>
      </c>
      <c r="AQ34" s="476">
        <v>0</v>
      </c>
      <c r="AR34" s="476">
        <v>0</v>
      </c>
      <c r="AS34" s="476"/>
      <c r="AT34" s="476">
        <v>107197.345</v>
      </c>
      <c r="AU34" s="476">
        <v>519346.76799999998</v>
      </c>
      <c r="AV34" s="476">
        <v>626544.11399999994</v>
      </c>
      <c r="AW34" s="478" t="s">
        <v>539</v>
      </c>
      <c r="AX34" s="476">
        <v>0</v>
      </c>
      <c r="AY34" s="476">
        <v>0</v>
      </c>
      <c r="AZ34" s="476">
        <v>0</v>
      </c>
      <c r="BA34" s="476"/>
      <c r="BB34" s="476">
        <v>0</v>
      </c>
      <c r="BC34" s="476">
        <v>0</v>
      </c>
      <c r="BD34" s="476">
        <v>0</v>
      </c>
      <c r="BE34" s="476"/>
      <c r="BF34" s="476">
        <v>2568</v>
      </c>
      <c r="BG34" s="476">
        <v>270104.00799999997</v>
      </c>
      <c r="BH34" s="476">
        <v>272672.00799999997</v>
      </c>
      <c r="BI34" s="478" t="s">
        <v>539</v>
      </c>
      <c r="BJ34" s="476">
        <v>0</v>
      </c>
      <c r="BK34" s="476">
        <v>3580.1109999999999</v>
      </c>
      <c r="BL34" s="476">
        <v>3580.1109999999999</v>
      </c>
      <c r="BM34" s="476"/>
      <c r="BN34" s="476">
        <v>4000</v>
      </c>
      <c r="BO34" s="476">
        <v>292867.8</v>
      </c>
      <c r="BP34" s="476">
        <v>296867.8</v>
      </c>
      <c r="BQ34" s="476"/>
      <c r="BR34" s="476">
        <v>2914891.5460000001</v>
      </c>
      <c r="BS34" s="476">
        <v>17619955.937000006</v>
      </c>
      <c r="BT34" s="476">
        <v>20534847.488000002</v>
      </c>
      <c r="BU34" s="478" t="s">
        <v>539</v>
      </c>
      <c r="BV34" s="476">
        <v>199507.28099999999</v>
      </c>
      <c r="BW34" s="476">
        <v>4437953.1720000003</v>
      </c>
      <c r="BX34" s="476">
        <v>4637460.4539999999</v>
      </c>
      <c r="BY34" s="476"/>
      <c r="BZ34" s="476">
        <v>2914891.5460000001</v>
      </c>
      <c r="CA34" s="476">
        <v>17930066.901000008</v>
      </c>
      <c r="CB34" s="476">
        <v>20844958.452</v>
      </c>
      <c r="CC34" s="24"/>
      <c r="CD34" s="24"/>
      <c r="CE34" s="24"/>
      <c r="CF34" s="24"/>
    </row>
    <row r="35" spans="1:84" s="474" customFormat="1" ht="9" customHeight="1">
      <c r="A35" s="478" t="s">
        <v>540</v>
      </c>
      <c r="B35" s="476">
        <v>583.77099999999996</v>
      </c>
      <c r="C35" s="476">
        <v>0</v>
      </c>
      <c r="D35" s="476">
        <v>583.77099999999996</v>
      </c>
      <c r="E35" s="476"/>
      <c r="F35" s="476">
        <v>0</v>
      </c>
      <c r="G35" s="476">
        <v>0</v>
      </c>
      <c r="H35" s="476">
        <v>0</v>
      </c>
      <c r="I35" s="476"/>
      <c r="J35" s="476">
        <v>0</v>
      </c>
      <c r="K35" s="476">
        <v>0</v>
      </c>
      <c r="L35" s="476">
        <v>0</v>
      </c>
      <c r="M35" s="478" t="s">
        <v>540</v>
      </c>
      <c r="N35" s="476">
        <v>0</v>
      </c>
      <c r="O35" s="476">
        <v>0</v>
      </c>
      <c r="P35" s="476">
        <v>0</v>
      </c>
      <c r="Q35" s="476"/>
      <c r="R35" s="476">
        <v>0</v>
      </c>
      <c r="S35" s="476">
        <v>126.009</v>
      </c>
      <c r="T35" s="476">
        <v>126.009</v>
      </c>
      <c r="U35" s="476"/>
      <c r="V35" s="476">
        <v>0</v>
      </c>
      <c r="W35" s="476">
        <v>0</v>
      </c>
      <c r="X35" s="476">
        <v>0</v>
      </c>
      <c r="Y35" s="478" t="s">
        <v>540</v>
      </c>
      <c r="Z35" s="476">
        <v>0</v>
      </c>
      <c r="AA35" s="476">
        <v>0</v>
      </c>
      <c r="AB35" s="476">
        <v>0</v>
      </c>
      <c r="AC35" s="476"/>
      <c r="AD35" s="476">
        <v>0</v>
      </c>
      <c r="AE35" s="476">
        <v>0</v>
      </c>
      <c r="AF35" s="476">
        <v>0</v>
      </c>
      <c r="AG35" s="476"/>
      <c r="AH35" s="476">
        <v>0</v>
      </c>
      <c r="AI35" s="476">
        <v>0</v>
      </c>
      <c r="AJ35" s="476">
        <v>0</v>
      </c>
      <c r="AK35" s="478" t="s">
        <v>540</v>
      </c>
      <c r="AL35" s="476">
        <v>0</v>
      </c>
      <c r="AM35" s="476">
        <v>0</v>
      </c>
      <c r="AN35" s="476">
        <v>0</v>
      </c>
      <c r="AO35" s="476"/>
      <c r="AP35" s="476">
        <v>0</v>
      </c>
      <c r="AQ35" s="476">
        <v>0</v>
      </c>
      <c r="AR35" s="476">
        <v>0</v>
      </c>
      <c r="AS35" s="476"/>
      <c r="AT35" s="476">
        <v>0</v>
      </c>
      <c r="AU35" s="476">
        <v>165.792</v>
      </c>
      <c r="AV35" s="476">
        <v>165.792</v>
      </c>
      <c r="AW35" s="478" t="s">
        <v>540</v>
      </c>
      <c r="AX35" s="476">
        <v>0</v>
      </c>
      <c r="AY35" s="476">
        <v>0</v>
      </c>
      <c r="AZ35" s="476">
        <v>0</v>
      </c>
      <c r="BA35" s="476"/>
      <c r="BB35" s="476">
        <v>0</v>
      </c>
      <c r="BC35" s="476">
        <v>0</v>
      </c>
      <c r="BD35" s="476">
        <v>0</v>
      </c>
      <c r="BE35" s="476"/>
      <c r="BF35" s="476">
        <v>0</v>
      </c>
      <c r="BG35" s="476">
        <v>0</v>
      </c>
      <c r="BH35" s="476">
        <v>0</v>
      </c>
      <c r="BI35" s="478" t="s">
        <v>540</v>
      </c>
      <c r="BJ35" s="476">
        <v>0</v>
      </c>
      <c r="BK35" s="476">
        <v>0</v>
      </c>
      <c r="BL35" s="476">
        <v>0</v>
      </c>
      <c r="BM35" s="476"/>
      <c r="BN35" s="476">
        <v>0</v>
      </c>
      <c r="BO35" s="476">
        <v>0</v>
      </c>
      <c r="BP35" s="476">
        <v>0</v>
      </c>
      <c r="BQ35" s="476"/>
      <c r="BR35" s="476">
        <v>583.77099999999996</v>
      </c>
      <c r="BS35" s="476">
        <v>291.80099999999999</v>
      </c>
      <c r="BT35" s="476">
        <v>875.572</v>
      </c>
      <c r="BU35" s="478" t="s">
        <v>540</v>
      </c>
      <c r="BV35" s="476">
        <v>0</v>
      </c>
      <c r="BW35" s="476">
        <v>0</v>
      </c>
      <c r="BX35" s="476">
        <v>0</v>
      </c>
      <c r="BY35" s="476"/>
      <c r="BZ35" s="476">
        <v>583.77099999999996</v>
      </c>
      <c r="CA35" s="476">
        <v>291.80099999999999</v>
      </c>
      <c r="CB35" s="476">
        <v>875.572</v>
      </c>
      <c r="CC35" s="24"/>
      <c r="CD35" s="24"/>
      <c r="CE35" s="24"/>
      <c r="CF35" s="24"/>
    </row>
    <row r="36" spans="1:84" s="474" customFormat="1" ht="9" customHeight="1">
      <c r="A36" s="478" t="s">
        <v>541</v>
      </c>
      <c r="B36" s="476">
        <v>3020117.2420000001</v>
      </c>
      <c r="C36" s="476">
        <v>1975108.389</v>
      </c>
      <c r="D36" s="476">
        <v>4995225.6320000002</v>
      </c>
      <c r="E36" s="476"/>
      <c r="F36" s="476">
        <v>352916.065</v>
      </c>
      <c r="G36" s="476">
        <v>0</v>
      </c>
      <c r="H36" s="476">
        <v>352916.065</v>
      </c>
      <c r="I36" s="476"/>
      <c r="J36" s="476">
        <v>1461037.6470000001</v>
      </c>
      <c r="K36" s="476">
        <v>529416.90399999998</v>
      </c>
      <c r="L36" s="476">
        <v>1990454.5519999999</v>
      </c>
      <c r="M36" s="478" t="s">
        <v>541</v>
      </c>
      <c r="N36" s="476">
        <v>437244.75300000003</v>
      </c>
      <c r="O36" s="476">
        <v>318322.92099999997</v>
      </c>
      <c r="P36" s="476">
        <v>755567.674</v>
      </c>
      <c r="Q36" s="476"/>
      <c r="R36" s="476">
        <v>140184.67800000001</v>
      </c>
      <c r="S36" s="476">
        <v>11246.231</v>
      </c>
      <c r="T36" s="476">
        <v>151430.90900000001</v>
      </c>
      <c r="U36" s="476"/>
      <c r="V36" s="476">
        <v>262061.13200000001</v>
      </c>
      <c r="W36" s="476">
        <v>74137.895999999993</v>
      </c>
      <c r="X36" s="476">
        <v>336199.02799999999</v>
      </c>
      <c r="Y36" s="478" t="s">
        <v>541</v>
      </c>
      <c r="Z36" s="476">
        <v>129965.91499999999</v>
      </c>
      <c r="AA36" s="476">
        <v>0</v>
      </c>
      <c r="AB36" s="476">
        <v>129965.91499999999</v>
      </c>
      <c r="AC36" s="476"/>
      <c r="AD36" s="476">
        <v>534468.94799999997</v>
      </c>
      <c r="AE36" s="476">
        <v>125693.894</v>
      </c>
      <c r="AF36" s="476">
        <v>660162.84199999995</v>
      </c>
      <c r="AG36" s="476"/>
      <c r="AH36" s="476">
        <v>0</v>
      </c>
      <c r="AI36" s="476">
        <v>0</v>
      </c>
      <c r="AJ36" s="476">
        <v>0</v>
      </c>
      <c r="AK36" s="478" t="s">
        <v>541</v>
      </c>
      <c r="AL36" s="476">
        <v>550</v>
      </c>
      <c r="AM36" s="476">
        <v>938.23199999999997</v>
      </c>
      <c r="AN36" s="476">
        <v>1488.232</v>
      </c>
      <c r="AO36" s="476"/>
      <c r="AP36" s="476">
        <v>0</v>
      </c>
      <c r="AQ36" s="476">
        <v>0</v>
      </c>
      <c r="AR36" s="476">
        <v>0</v>
      </c>
      <c r="AS36" s="476"/>
      <c r="AT36" s="476">
        <v>428421.99300000002</v>
      </c>
      <c r="AU36" s="476">
        <v>140894.91</v>
      </c>
      <c r="AV36" s="476">
        <v>569316.90300000005</v>
      </c>
      <c r="AW36" s="478" t="s">
        <v>541</v>
      </c>
      <c r="AX36" s="476">
        <v>0</v>
      </c>
      <c r="AY36" s="476">
        <v>0</v>
      </c>
      <c r="AZ36" s="476">
        <v>0</v>
      </c>
      <c r="BA36" s="476"/>
      <c r="BB36" s="476">
        <v>0</v>
      </c>
      <c r="BC36" s="476">
        <v>0</v>
      </c>
      <c r="BD36" s="476">
        <v>0</v>
      </c>
      <c r="BE36" s="476"/>
      <c r="BF36" s="476">
        <v>0</v>
      </c>
      <c r="BG36" s="476">
        <v>44062.68</v>
      </c>
      <c r="BH36" s="476">
        <v>44062.68</v>
      </c>
      <c r="BI36" s="478" t="s">
        <v>541</v>
      </c>
      <c r="BJ36" s="476">
        <v>0</v>
      </c>
      <c r="BK36" s="476">
        <v>0</v>
      </c>
      <c r="BL36" s="476">
        <v>0</v>
      </c>
      <c r="BM36" s="476"/>
      <c r="BN36" s="476">
        <v>28010.25</v>
      </c>
      <c r="BO36" s="476">
        <v>96555</v>
      </c>
      <c r="BP36" s="476">
        <v>124565.25</v>
      </c>
      <c r="BQ36" s="476"/>
      <c r="BR36" s="476">
        <v>6794978.6230000006</v>
      </c>
      <c r="BS36" s="476">
        <v>3316377.0570000005</v>
      </c>
      <c r="BT36" s="476">
        <v>10111355.682000002</v>
      </c>
      <c r="BU36" s="478" t="s">
        <v>541</v>
      </c>
      <c r="BV36" s="476">
        <v>1461037.6470000001</v>
      </c>
      <c r="BW36" s="476">
        <v>529416.79</v>
      </c>
      <c r="BX36" s="476">
        <v>1990454.4380000001</v>
      </c>
      <c r="BY36" s="476"/>
      <c r="BZ36" s="476">
        <v>6794978.6230000006</v>
      </c>
      <c r="CA36" s="476">
        <v>3316376.9430000004</v>
      </c>
      <c r="CB36" s="476">
        <v>10111355.568000002</v>
      </c>
      <c r="CC36" s="24"/>
      <c r="CD36" s="24"/>
      <c r="CE36" s="24"/>
      <c r="CF36" s="24"/>
    </row>
    <row r="37" spans="1:84" s="474" customFormat="1" ht="9" customHeight="1">
      <c r="A37" s="479" t="s">
        <v>542</v>
      </c>
      <c r="B37" s="479">
        <v>1365504.976</v>
      </c>
      <c r="C37" s="479">
        <v>547174.201</v>
      </c>
      <c r="D37" s="479">
        <v>1912679.1769999999</v>
      </c>
      <c r="E37" s="479"/>
      <c r="F37" s="479">
        <v>60476.794999999998</v>
      </c>
      <c r="G37" s="479">
        <v>669.83600000000001</v>
      </c>
      <c r="H37" s="479">
        <v>61146.631999999998</v>
      </c>
      <c r="I37" s="479"/>
      <c r="J37" s="479">
        <v>1596681.156</v>
      </c>
      <c r="K37" s="479">
        <v>481187.41200000001</v>
      </c>
      <c r="L37" s="479">
        <v>2077868.5689999999</v>
      </c>
      <c r="M37" s="479" t="s">
        <v>542</v>
      </c>
      <c r="N37" s="479">
        <v>213043.04300000001</v>
      </c>
      <c r="O37" s="479">
        <v>35338.572999999997</v>
      </c>
      <c r="P37" s="479">
        <v>248381.617</v>
      </c>
      <c r="Q37" s="480"/>
      <c r="R37" s="479">
        <v>90897.620999999999</v>
      </c>
      <c r="S37" s="479">
        <v>68944.087</v>
      </c>
      <c r="T37" s="479">
        <v>159841.70800000001</v>
      </c>
      <c r="U37" s="480"/>
      <c r="V37" s="479">
        <v>1607222.7</v>
      </c>
      <c r="W37" s="479">
        <v>240679.25399999999</v>
      </c>
      <c r="X37" s="479">
        <v>1847901.9539999999</v>
      </c>
      <c r="Y37" s="479" t="s">
        <v>542</v>
      </c>
      <c r="Z37" s="479">
        <v>0</v>
      </c>
      <c r="AA37" s="479">
        <v>0</v>
      </c>
      <c r="AB37" s="479">
        <v>0</v>
      </c>
      <c r="AC37" s="480"/>
      <c r="AD37" s="479">
        <v>372225.402</v>
      </c>
      <c r="AE37" s="479">
        <v>38345.347999999998</v>
      </c>
      <c r="AF37" s="479">
        <v>410570.75</v>
      </c>
      <c r="AG37" s="480"/>
      <c r="AH37" s="479">
        <v>106121.643</v>
      </c>
      <c r="AI37" s="479">
        <v>0</v>
      </c>
      <c r="AJ37" s="479">
        <v>106121.643</v>
      </c>
      <c r="AK37" s="479" t="s">
        <v>542</v>
      </c>
      <c r="AL37" s="479">
        <v>25333.598999999998</v>
      </c>
      <c r="AM37" s="479">
        <v>8567.098</v>
      </c>
      <c r="AN37" s="479">
        <v>33900.697</v>
      </c>
      <c r="AO37" s="480"/>
      <c r="AP37" s="479">
        <v>59823.697</v>
      </c>
      <c r="AQ37" s="479">
        <v>0</v>
      </c>
      <c r="AR37" s="479">
        <v>59823.697</v>
      </c>
      <c r="AS37" s="480"/>
      <c r="AT37" s="479">
        <v>19661.789000000001</v>
      </c>
      <c r="AU37" s="479">
        <v>18522.879000000001</v>
      </c>
      <c r="AV37" s="479">
        <v>38184.667999999998</v>
      </c>
      <c r="AW37" s="479" t="s">
        <v>542</v>
      </c>
      <c r="AX37" s="479">
        <v>25639.055</v>
      </c>
      <c r="AY37" s="479">
        <v>0</v>
      </c>
      <c r="AZ37" s="479">
        <v>25639.055</v>
      </c>
      <c r="BA37" s="480"/>
      <c r="BB37" s="479">
        <v>18048.508999999998</v>
      </c>
      <c r="BC37" s="479">
        <v>0</v>
      </c>
      <c r="BD37" s="479">
        <v>18048.508999999998</v>
      </c>
      <c r="BE37" s="480"/>
      <c r="BF37" s="479">
        <v>0</v>
      </c>
      <c r="BG37" s="479">
        <v>0</v>
      </c>
      <c r="BH37" s="479">
        <v>0</v>
      </c>
      <c r="BI37" s="479" t="s">
        <v>542</v>
      </c>
      <c r="BJ37" s="479">
        <v>0</v>
      </c>
      <c r="BK37" s="479">
        <v>0</v>
      </c>
      <c r="BL37" s="479">
        <v>0</v>
      </c>
      <c r="BM37" s="479"/>
      <c r="BN37" s="479">
        <v>0</v>
      </c>
      <c r="BO37" s="479">
        <v>0</v>
      </c>
      <c r="BP37" s="479">
        <v>0</v>
      </c>
      <c r="BQ37" s="479"/>
      <c r="BR37" s="479">
        <v>5560679.9849999994</v>
      </c>
      <c r="BS37" s="479">
        <v>1439428.6880000001</v>
      </c>
      <c r="BT37" s="479">
        <v>7000108.6759999972</v>
      </c>
      <c r="BU37" s="479" t="s">
        <v>542</v>
      </c>
      <c r="BV37" s="479">
        <v>1596681.156</v>
      </c>
      <c r="BW37" s="479">
        <v>481187.41200000001</v>
      </c>
      <c r="BX37" s="479">
        <v>2077868.5689999999</v>
      </c>
      <c r="BY37" s="479"/>
      <c r="BZ37" s="479">
        <v>5560679.9849999994</v>
      </c>
      <c r="CA37" s="479">
        <v>1439428.6880000001</v>
      </c>
      <c r="CB37" s="479">
        <v>7000108.6759999972</v>
      </c>
      <c r="CC37" s="24"/>
      <c r="CD37" s="24"/>
      <c r="CE37" s="24"/>
      <c r="CF37" s="24"/>
    </row>
    <row r="38" spans="1:84" s="474" customFormat="1" ht="9" customHeight="1">
      <c r="A38" s="479" t="s">
        <v>543</v>
      </c>
      <c r="B38" s="480">
        <v>2524860.4479999999</v>
      </c>
      <c r="C38" s="480">
        <v>636914.54200000002</v>
      </c>
      <c r="D38" s="480">
        <v>3161774.99</v>
      </c>
      <c r="E38" s="480"/>
      <c r="F38" s="480">
        <v>72435.444000000003</v>
      </c>
      <c r="G38" s="480">
        <v>18060.09</v>
      </c>
      <c r="H38" s="480">
        <v>90495.535000000003</v>
      </c>
      <c r="I38" s="480"/>
      <c r="J38" s="480">
        <v>3810522.2</v>
      </c>
      <c r="K38" s="480">
        <v>899343.52300000004</v>
      </c>
      <c r="L38" s="480">
        <v>4709865.7240000004</v>
      </c>
      <c r="M38" s="479" t="s">
        <v>543</v>
      </c>
      <c r="N38" s="480">
        <v>465496.63299999997</v>
      </c>
      <c r="O38" s="480">
        <v>106554.23299999999</v>
      </c>
      <c r="P38" s="480">
        <v>572050.86600000004</v>
      </c>
      <c r="Q38" s="480"/>
      <c r="R38" s="480">
        <v>380160.94799999997</v>
      </c>
      <c r="S38" s="480">
        <v>207643.965</v>
      </c>
      <c r="T38" s="480">
        <v>587804.91299999994</v>
      </c>
      <c r="U38" s="480"/>
      <c r="V38" s="480">
        <v>1628000.4620000001</v>
      </c>
      <c r="W38" s="480">
        <v>502171.43099999998</v>
      </c>
      <c r="X38" s="480">
        <v>2130171.8930000002</v>
      </c>
      <c r="Y38" s="479" t="s">
        <v>543</v>
      </c>
      <c r="Z38" s="480">
        <v>0</v>
      </c>
      <c r="AA38" s="480">
        <v>0</v>
      </c>
      <c r="AB38" s="480">
        <v>0</v>
      </c>
      <c r="AC38" s="480"/>
      <c r="AD38" s="480">
        <v>1226607.9839999999</v>
      </c>
      <c r="AE38" s="480">
        <v>205252.78</v>
      </c>
      <c r="AF38" s="480">
        <v>1431860.7649999999</v>
      </c>
      <c r="AG38" s="480"/>
      <c r="AH38" s="480">
        <v>838745.95499999996</v>
      </c>
      <c r="AI38" s="480">
        <v>2791.2570000000001</v>
      </c>
      <c r="AJ38" s="480">
        <v>841537.21200000006</v>
      </c>
      <c r="AK38" s="479" t="s">
        <v>543</v>
      </c>
      <c r="AL38" s="480">
        <v>87324.438999999998</v>
      </c>
      <c r="AM38" s="480">
        <v>23011.373</v>
      </c>
      <c r="AN38" s="480">
        <v>110335.81200000001</v>
      </c>
      <c r="AO38" s="480"/>
      <c r="AP38" s="480">
        <v>117049.54700000001</v>
      </c>
      <c r="AQ38" s="480">
        <v>124.247</v>
      </c>
      <c r="AR38" s="480">
        <v>117173.79399999999</v>
      </c>
      <c r="AS38" s="480"/>
      <c r="AT38" s="480">
        <v>28353.226999999999</v>
      </c>
      <c r="AU38" s="480">
        <v>271345.62300000002</v>
      </c>
      <c r="AV38" s="480">
        <v>299698.85100000002</v>
      </c>
      <c r="AW38" s="479" t="s">
        <v>543</v>
      </c>
      <c r="AX38" s="480">
        <v>53170.972999999998</v>
      </c>
      <c r="AY38" s="480">
        <v>0</v>
      </c>
      <c r="AZ38" s="480">
        <v>53170.972999999998</v>
      </c>
      <c r="BA38" s="480"/>
      <c r="BB38" s="480">
        <v>29587.531999999999</v>
      </c>
      <c r="BC38" s="480">
        <v>0</v>
      </c>
      <c r="BD38" s="480">
        <v>29587.531999999999</v>
      </c>
      <c r="BE38" s="480"/>
      <c r="BF38" s="480">
        <v>0</v>
      </c>
      <c r="BG38" s="480">
        <v>15818.477999999999</v>
      </c>
      <c r="BH38" s="480">
        <v>15818.477999999999</v>
      </c>
      <c r="BI38" s="479" t="s">
        <v>543</v>
      </c>
      <c r="BJ38" s="480">
        <v>0</v>
      </c>
      <c r="BK38" s="480">
        <v>0</v>
      </c>
      <c r="BL38" s="480">
        <v>0</v>
      </c>
      <c r="BM38" s="480"/>
      <c r="BN38" s="480">
        <v>0</v>
      </c>
      <c r="BO38" s="480">
        <v>32964.741000000002</v>
      </c>
      <c r="BP38" s="480">
        <v>32964.741000000002</v>
      </c>
      <c r="BQ38" s="480"/>
      <c r="BR38" s="480">
        <v>11262315.791999998</v>
      </c>
      <c r="BS38" s="480">
        <v>2921996.2830000003</v>
      </c>
      <c r="BT38" s="480">
        <v>14184312.079</v>
      </c>
      <c r="BU38" s="479" t="s">
        <v>543</v>
      </c>
      <c r="BV38" s="480">
        <v>3810522.2</v>
      </c>
      <c r="BW38" s="480">
        <v>899343.52300000004</v>
      </c>
      <c r="BX38" s="480">
        <v>4709865.7240000004</v>
      </c>
      <c r="BY38" s="480"/>
      <c r="BZ38" s="480">
        <v>11262315.791999998</v>
      </c>
      <c r="CA38" s="480">
        <v>2921996.2830000003</v>
      </c>
      <c r="CB38" s="480">
        <v>14184312.079</v>
      </c>
      <c r="CC38" s="24"/>
      <c r="CD38" s="24"/>
      <c r="CE38" s="24"/>
      <c r="CF38" s="24"/>
    </row>
    <row r="39" spans="1:84" s="474" customFormat="1" ht="9" customHeight="1">
      <c r="A39" s="478" t="s">
        <v>544</v>
      </c>
      <c r="B39" s="478">
        <v>720019.397</v>
      </c>
      <c r="C39" s="478">
        <v>43218.502</v>
      </c>
      <c r="D39" s="478">
        <v>763237.89899999998</v>
      </c>
      <c r="E39" s="478"/>
      <c r="F39" s="478">
        <v>21979.960999999999</v>
      </c>
      <c r="G39" s="478">
        <v>511.96199999999999</v>
      </c>
      <c r="H39" s="478">
        <v>22491.923999999999</v>
      </c>
      <c r="I39" s="478"/>
      <c r="J39" s="478">
        <v>2068443.673</v>
      </c>
      <c r="K39" s="478">
        <v>264529.15399999998</v>
      </c>
      <c r="L39" s="478">
        <v>2332972.8280000002</v>
      </c>
      <c r="M39" s="478" t="s">
        <v>544</v>
      </c>
      <c r="N39" s="478">
        <v>224664.54199999999</v>
      </c>
      <c r="O39" s="478">
        <v>36237.152000000002</v>
      </c>
      <c r="P39" s="478">
        <v>260901.69500000001</v>
      </c>
      <c r="Q39" s="476"/>
      <c r="R39" s="478">
        <v>99965.403999999995</v>
      </c>
      <c r="S39" s="478">
        <v>47850.103999999999</v>
      </c>
      <c r="T39" s="478">
        <v>147815.50899999999</v>
      </c>
      <c r="U39" s="476"/>
      <c r="V39" s="478">
        <v>711314.11899999995</v>
      </c>
      <c r="W39" s="478">
        <v>151436.13800000001</v>
      </c>
      <c r="X39" s="478">
        <v>862750.25800000003</v>
      </c>
      <c r="Y39" s="478" t="s">
        <v>544</v>
      </c>
      <c r="Z39" s="478">
        <v>0</v>
      </c>
      <c r="AA39" s="478">
        <v>0</v>
      </c>
      <c r="AB39" s="478">
        <v>0</v>
      </c>
      <c r="AC39" s="476"/>
      <c r="AD39" s="478">
        <v>851106.70499999996</v>
      </c>
      <c r="AE39" s="478">
        <v>51680.76</v>
      </c>
      <c r="AF39" s="478">
        <v>902787.46600000001</v>
      </c>
      <c r="AG39" s="476"/>
      <c r="AH39" s="478">
        <v>747547.44900000002</v>
      </c>
      <c r="AI39" s="478">
        <v>464.41199999999998</v>
      </c>
      <c r="AJ39" s="478">
        <v>748011.86100000003</v>
      </c>
      <c r="AK39" s="478" t="s">
        <v>544</v>
      </c>
      <c r="AL39" s="478">
        <v>31452.404999999999</v>
      </c>
      <c r="AM39" s="478">
        <v>2595.7579999999998</v>
      </c>
      <c r="AN39" s="478">
        <v>34048.163999999997</v>
      </c>
      <c r="AO39" s="476"/>
      <c r="AP39" s="478">
        <v>112493.30899999999</v>
      </c>
      <c r="AQ39" s="478">
        <v>0.625</v>
      </c>
      <c r="AR39" s="478">
        <v>112493.93399999999</v>
      </c>
      <c r="AS39" s="476"/>
      <c r="AT39" s="478">
        <v>22759.249</v>
      </c>
      <c r="AU39" s="478">
        <v>218161.26199999999</v>
      </c>
      <c r="AV39" s="478">
        <v>240920.51199999999</v>
      </c>
      <c r="AW39" s="478" t="s">
        <v>544</v>
      </c>
      <c r="AX39" s="478">
        <v>48406.915000000001</v>
      </c>
      <c r="AY39" s="478">
        <v>0</v>
      </c>
      <c r="AZ39" s="478">
        <v>48406.915000000001</v>
      </c>
      <c r="BA39" s="476"/>
      <c r="BB39" s="478">
        <v>27475.759999999998</v>
      </c>
      <c r="BC39" s="478">
        <v>0</v>
      </c>
      <c r="BD39" s="478">
        <v>27475.759999999998</v>
      </c>
      <c r="BE39" s="476"/>
      <c r="BF39" s="478">
        <v>0</v>
      </c>
      <c r="BG39" s="478">
        <v>13567.071</v>
      </c>
      <c r="BH39" s="478">
        <v>13567.071</v>
      </c>
      <c r="BI39" s="478" t="s">
        <v>544</v>
      </c>
      <c r="BJ39" s="478">
        <v>0</v>
      </c>
      <c r="BK39" s="478">
        <v>0</v>
      </c>
      <c r="BL39" s="478">
        <v>0</v>
      </c>
      <c r="BM39" s="478"/>
      <c r="BN39" s="478">
        <v>0</v>
      </c>
      <c r="BO39" s="478">
        <v>32964.741000000002</v>
      </c>
      <c r="BP39" s="478">
        <v>32964.741000000002</v>
      </c>
      <c r="BQ39" s="478"/>
      <c r="BR39" s="478">
        <v>5687628.8880000003</v>
      </c>
      <c r="BS39" s="478">
        <v>863217.64100000006</v>
      </c>
      <c r="BT39" s="478">
        <v>6550846.5370000005</v>
      </c>
      <c r="BU39" s="478" t="s">
        <v>544</v>
      </c>
      <c r="BV39" s="478">
        <v>2068443.673</v>
      </c>
      <c r="BW39" s="478">
        <v>264529.15399999998</v>
      </c>
      <c r="BX39" s="478">
        <v>2332972.8280000002</v>
      </c>
      <c r="BY39" s="478"/>
      <c r="BZ39" s="478">
        <v>5687628.8880000003</v>
      </c>
      <c r="CA39" s="478">
        <v>863217.64100000006</v>
      </c>
      <c r="CB39" s="478">
        <v>6550846.5370000005</v>
      </c>
      <c r="CC39" s="24"/>
      <c r="CD39" s="24"/>
      <c r="CE39" s="24"/>
      <c r="CF39" s="24"/>
    </row>
    <row r="40" spans="1:84" s="474" customFormat="1" ht="9" customHeight="1">
      <c r="A40" s="478" t="s">
        <v>545</v>
      </c>
      <c r="B40" s="478">
        <v>1804841.051</v>
      </c>
      <c r="C40" s="478">
        <v>593696.03899999999</v>
      </c>
      <c r="D40" s="478">
        <v>2398537.091</v>
      </c>
      <c r="E40" s="478"/>
      <c r="F40" s="478">
        <v>50455.482000000004</v>
      </c>
      <c r="G40" s="478">
        <v>17548.128000000001</v>
      </c>
      <c r="H40" s="478">
        <v>68003.61</v>
      </c>
      <c r="I40" s="478"/>
      <c r="J40" s="478">
        <v>1742078.527</v>
      </c>
      <c r="K40" s="478">
        <v>634814.36800000002</v>
      </c>
      <c r="L40" s="478">
        <v>2376892.895</v>
      </c>
      <c r="M40" s="478" t="s">
        <v>545</v>
      </c>
      <c r="N40" s="478">
        <v>240832.09</v>
      </c>
      <c r="O40" s="478">
        <v>70317.08</v>
      </c>
      <c r="P40" s="478">
        <v>311149.17099999997</v>
      </c>
      <c r="Q40" s="476"/>
      <c r="R40" s="478">
        <v>280195.54399999999</v>
      </c>
      <c r="S40" s="478">
        <v>159793.85999999999</v>
      </c>
      <c r="T40" s="478">
        <v>439989.40399999998</v>
      </c>
      <c r="U40" s="476"/>
      <c r="V40" s="478">
        <v>916686.34299999999</v>
      </c>
      <c r="W40" s="478">
        <v>350735.29200000002</v>
      </c>
      <c r="X40" s="478">
        <v>1267421.635</v>
      </c>
      <c r="Y40" s="478" t="s">
        <v>545</v>
      </c>
      <c r="Z40" s="478">
        <v>0</v>
      </c>
      <c r="AA40" s="478">
        <v>0</v>
      </c>
      <c r="AB40" s="478">
        <v>0</v>
      </c>
      <c r="AC40" s="476"/>
      <c r="AD40" s="478">
        <v>375501.27799999999</v>
      </c>
      <c r="AE40" s="478">
        <v>153572.019</v>
      </c>
      <c r="AF40" s="478">
        <v>529073.29799999995</v>
      </c>
      <c r="AG40" s="476"/>
      <c r="AH40" s="478">
        <v>91198.505999999994</v>
      </c>
      <c r="AI40" s="478">
        <v>2326.8449999999998</v>
      </c>
      <c r="AJ40" s="478">
        <v>93525.350999999995</v>
      </c>
      <c r="AK40" s="478" t="s">
        <v>545</v>
      </c>
      <c r="AL40" s="478">
        <v>55872.033000000003</v>
      </c>
      <c r="AM40" s="478">
        <v>20415.614000000001</v>
      </c>
      <c r="AN40" s="478">
        <v>76287.646999999997</v>
      </c>
      <c r="AO40" s="476"/>
      <c r="AP40" s="478">
        <v>4556.2370000000001</v>
      </c>
      <c r="AQ40" s="478">
        <v>123.622</v>
      </c>
      <c r="AR40" s="478">
        <v>4679.8590000000004</v>
      </c>
      <c r="AS40" s="476"/>
      <c r="AT40" s="478">
        <v>5593.9780000000001</v>
      </c>
      <c r="AU40" s="478">
        <v>53184.360999999997</v>
      </c>
      <c r="AV40" s="478">
        <v>58778.339</v>
      </c>
      <c r="AW40" s="478" t="s">
        <v>545</v>
      </c>
      <c r="AX40" s="478">
        <v>4764.058</v>
      </c>
      <c r="AY40" s="478">
        <v>0</v>
      </c>
      <c r="AZ40" s="478">
        <v>4764.058</v>
      </c>
      <c r="BA40" s="476"/>
      <c r="BB40" s="478">
        <v>2111.7719999999999</v>
      </c>
      <c r="BC40" s="478">
        <v>0</v>
      </c>
      <c r="BD40" s="478">
        <v>2111.7719999999999</v>
      </c>
      <c r="BE40" s="476"/>
      <c r="BF40" s="478">
        <v>0</v>
      </c>
      <c r="BG40" s="478">
        <v>2251.4059999999999</v>
      </c>
      <c r="BH40" s="478">
        <v>2251.4059999999999</v>
      </c>
      <c r="BI40" s="478" t="s">
        <v>545</v>
      </c>
      <c r="BJ40" s="478">
        <v>0</v>
      </c>
      <c r="BK40" s="478">
        <v>0</v>
      </c>
      <c r="BL40" s="478">
        <v>0</v>
      </c>
      <c r="BM40" s="478"/>
      <c r="BN40" s="478">
        <v>0</v>
      </c>
      <c r="BO40" s="478">
        <v>0</v>
      </c>
      <c r="BP40" s="478">
        <v>0</v>
      </c>
      <c r="BQ40" s="478"/>
      <c r="BR40" s="478">
        <v>5574686.8990000002</v>
      </c>
      <c r="BS40" s="478">
        <v>2058778.6340000001</v>
      </c>
      <c r="BT40" s="478">
        <v>7633465.5360000003</v>
      </c>
      <c r="BU40" s="478" t="s">
        <v>545</v>
      </c>
      <c r="BV40" s="478">
        <v>1742078.527</v>
      </c>
      <c r="BW40" s="478">
        <v>634814.36800000002</v>
      </c>
      <c r="BX40" s="478">
        <v>2376892.895</v>
      </c>
      <c r="BY40" s="478"/>
      <c r="BZ40" s="478">
        <v>5574686.8990000002</v>
      </c>
      <c r="CA40" s="478">
        <v>2058778.6340000001</v>
      </c>
      <c r="CB40" s="478">
        <v>7633465.5360000003</v>
      </c>
      <c r="CC40" s="24"/>
      <c r="CD40" s="24"/>
      <c r="CE40" s="24"/>
      <c r="CF40" s="24"/>
    </row>
    <row r="41" spans="1:84" s="474" customFormat="1" ht="9" customHeight="1">
      <c r="A41" s="479" t="s">
        <v>529</v>
      </c>
      <c r="B41" s="480">
        <v>-3500699.7239999999</v>
      </c>
      <c r="C41" s="480">
        <v>-955595.402</v>
      </c>
      <c r="D41" s="480">
        <v>-4456295.1270000003</v>
      </c>
      <c r="E41" s="480"/>
      <c r="F41" s="480">
        <v>-129731.197</v>
      </c>
      <c r="G41" s="480">
        <v>-17076.315999999999</v>
      </c>
      <c r="H41" s="480">
        <v>-146807.514</v>
      </c>
      <c r="I41" s="480"/>
      <c r="J41" s="480">
        <v>-5977520.5329999998</v>
      </c>
      <c r="K41" s="480">
        <v>-1191153.061</v>
      </c>
      <c r="L41" s="480">
        <v>-7168673.5949999997</v>
      </c>
      <c r="M41" s="479" t="s">
        <v>529</v>
      </c>
      <c r="N41" s="480">
        <v>-618526.01800000004</v>
      </c>
      <c r="O41" s="480">
        <v>-127294.16099999999</v>
      </c>
      <c r="P41" s="480">
        <v>-745820.18</v>
      </c>
      <c r="Q41" s="480"/>
      <c r="R41" s="480">
        <v>-497975.07799999998</v>
      </c>
      <c r="S41" s="480">
        <v>-349249.30599999998</v>
      </c>
      <c r="T41" s="480">
        <v>-847224.38399999996</v>
      </c>
      <c r="U41" s="480"/>
      <c r="V41" s="480">
        <v>-3134310.702</v>
      </c>
      <c r="W41" s="480">
        <v>-665240.67799999996</v>
      </c>
      <c r="X41" s="480">
        <v>-3799551.38</v>
      </c>
      <c r="Y41" s="479" t="s">
        <v>529</v>
      </c>
      <c r="Z41" s="480">
        <v>-18678.135999999999</v>
      </c>
      <c r="AA41" s="480">
        <v>-4602.6369999999997</v>
      </c>
      <c r="AB41" s="480">
        <v>-23280.774000000001</v>
      </c>
      <c r="AC41" s="480"/>
      <c r="AD41" s="480">
        <v>-1757594.24</v>
      </c>
      <c r="AE41" s="480">
        <v>-330286.24699999997</v>
      </c>
      <c r="AF41" s="480">
        <v>-2087880.487</v>
      </c>
      <c r="AG41" s="480"/>
      <c r="AH41" s="480">
        <v>-1027752.895</v>
      </c>
      <c r="AI41" s="480">
        <v>-6236.9570000000003</v>
      </c>
      <c r="AJ41" s="480">
        <v>-1033989.852</v>
      </c>
      <c r="AK41" s="479" t="s">
        <v>529</v>
      </c>
      <c r="AL41" s="480">
        <v>-131102.35399999999</v>
      </c>
      <c r="AM41" s="480">
        <v>-35355.756999999998</v>
      </c>
      <c r="AN41" s="480">
        <v>-166458.111</v>
      </c>
      <c r="AO41" s="480"/>
      <c r="AP41" s="480">
        <v>-244719.04500000001</v>
      </c>
      <c r="AQ41" s="480">
        <v>-124.419</v>
      </c>
      <c r="AR41" s="480">
        <v>-244843.465</v>
      </c>
      <c r="AS41" s="480"/>
      <c r="AT41" s="480">
        <v>-283859.45799999998</v>
      </c>
      <c r="AU41" s="480">
        <v>0</v>
      </c>
      <c r="AV41" s="480">
        <v>-283859.45799999998</v>
      </c>
      <c r="AW41" s="479" t="s">
        <v>529</v>
      </c>
      <c r="AX41" s="480">
        <v>-104250.94</v>
      </c>
      <c r="AY41" s="480">
        <v>0</v>
      </c>
      <c r="AZ41" s="480">
        <v>-104250.94</v>
      </c>
      <c r="BA41" s="480"/>
      <c r="BB41" s="480">
        <v>-55578.584999999999</v>
      </c>
      <c r="BC41" s="480">
        <v>-678.34100000000001</v>
      </c>
      <c r="BD41" s="480">
        <v>-56256.927000000003</v>
      </c>
      <c r="BE41" s="480"/>
      <c r="BF41" s="480">
        <v>-992.57399999999996</v>
      </c>
      <c r="BG41" s="480">
        <v>-15359.575000000001</v>
      </c>
      <c r="BH41" s="480">
        <v>-16352.148999999999</v>
      </c>
      <c r="BI41" s="479" t="s">
        <v>529</v>
      </c>
      <c r="BJ41" s="480">
        <v>-4798</v>
      </c>
      <c r="BK41" s="480">
        <v>-710.70100000000002</v>
      </c>
      <c r="BL41" s="480">
        <v>-5508.701</v>
      </c>
      <c r="BM41" s="480"/>
      <c r="BN41" s="480">
        <v>-4088.55</v>
      </c>
      <c r="BO41" s="480">
        <v>-32766.12</v>
      </c>
      <c r="BP41" s="480">
        <v>-36854.671000000002</v>
      </c>
      <c r="BQ41" s="480"/>
      <c r="BR41" s="480">
        <v>-17492178.029000003</v>
      </c>
      <c r="BS41" s="480">
        <v>-3731729.6780000003</v>
      </c>
      <c r="BT41" s="480">
        <v>-21223907.715000004</v>
      </c>
      <c r="BU41" s="479" t="s">
        <v>529</v>
      </c>
      <c r="BV41" s="480">
        <v>-5977520.5329999998</v>
      </c>
      <c r="BW41" s="480">
        <v>-1191154.757</v>
      </c>
      <c r="BX41" s="480">
        <v>-7168675.29</v>
      </c>
      <c r="BY41" s="480"/>
      <c r="BZ41" s="480">
        <v>-17492178.029000003</v>
      </c>
      <c r="CA41" s="480">
        <v>-3731731.3740000008</v>
      </c>
      <c r="CB41" s="480">
        <v>-21223909.410000004</v>
      </c>
      <c r="CC41" s="24"/>
      <c r="CD41" s="24"/>
      <c r="CE41" s="24"/>
      <c r="CF41" s="24"/>
    </row>
    <row r="42" spans="1:84" s="474" customFormat="1" ht="9" customHeight="1">
      <c r="A42" s="479" t="s">
        <v>546</v>
      </c>
      <c r="B42" s="480">
        <v>-69364.370999999999</v>
      </c>
      <c r="C42" s="480">
        <v>-23196.11</v>
      </c>
      <c r="D42" s="480">
        <v>-92560.482000000004</v>
      </c>
      <c r="E42" s="480"/>
      <c r="F42" s="480">
        <v>-578.649</v>
      </c>
      <c r="G42" s="480">
        <v>-418.55200000000002</v>
      </c>
      <c r="H42" s="480">
        <v>-997.202</v>
      </c>
      <c r="I42" s="480"/>
      <c r="J42" s="480">
        <v>-46439.080999999998</v>
      </c>
      <c r="K42" s="480">
        <v>-28445.838</v>
      </c>
      <c r="L42" s="480">
        <v>-74884.918999999994</v>
      </c>
      <c r="M42" s="479" t="s">
        <v>546</v>
      </c>
      <c r="N42" s="480">
        <v>-9358.6890000000003</v>
      </c>
      <c r="O42" s="480">
        <v>-7829.9459999999999</v>
      </c>
      <c r="P42" s="480">
        <v>-17188.635999999999</v>
      </c>
      <c r="Q42" s="480"/>
      <c r="R42" s="480">
        <v>-11930.721</v>
      </c>
      <c r="S42" s="480">
        <v>-6696.7190000000001</v>
      </c>
      <c r="T42" s="480">
        <v>-18627.440999999999</v>
      </c>
      <c r="U42" s="480"/>
      <c r="V42" s="480">
        <v>-17844.598999999998</v>
      </c>
      <c r="W42" s="480">
        <v>-247451.39199999999</v>
      </c>
      <c r="X42" s="480">
        <v>-265295.99200000003</v>
      </c>
      <c r="Y42" s="479" t="s">
        <v>546</v>
      </c>
      <c r="Z42" s="480">
        <v>0</v>
      </c>
      <c r="AA42" s="480">
        <v>0</v>
      </c>
      <c r="AB42" s="480">
        <v>0</v>
      </c>
      <c r="AC42" s="480"/>
      <c r="AD42" s="480">
        <v>-29086.379000000001</v>
      </c>
      <c r="AE42" s="480">
        <v>-7816.2830000000004</v>
      </c>
      <c r="AF42" s="480">
        <v>-36902.663</v>
      </c>
      <c r="AG42" s="480"/>
      <c r="AH42" s="480">
        <v>-38007.709000000003</v>
      </c>
      <c r="AI42" s="480">
        <v>-86.87</v>
      </c>
      <c r="AJ42" s="480">
        <v>-38094.578999999998</v>
      </c>
      <c r="AK42" s="479" t="s">
        <v>546</v>
      </c>
      <c r="AL42" s="480">
        <v>-1348.3610000000001</v>
      </c>
      <c r="AM42" s="480">
        <v>-1033.3499999999999</v>
      </c>
      <c r="AN42" s="480">
        <v>-2381.712</v>
      </c>
      <c r="AO42" s="480"/>
      <c r="AP42" s="480">
        <v>-9444.7880000000005</v>
      </c>
      <c r="AQ42" s="480">
        <v>0</v>
      </c>
      <c r="AR42" s="480">
        <v>-9444.7880000000005</v>
      </c>
      <c r="AS42" s="480"/>
      <c r="AT42" s="480">
        <v>-2581.3960000000002</v>
      </c>
      <c r="AU42" s="480">
        <v>-2969.134</v>
      </c>
      <c r="AV42" s="480">
        <v>-5550.53</v>
      </c>
      <c r="AW42" s="479" t="s">
        <v>546</v>
      </c>
      <c r="AX42" s="480">
        <v>-1026.432</v>
      </c>
      <c r="AY42" s="480">
        <v>0</v>
      </c>
      <c r="AZ42" s="480">
        <v>-1026.432</v>
      </c>
      <c r="BA42" s="480"/>
      <c r="BB42" s="480">
        <v>-2487.596</v>
      </c>
      <c r="BC42" s="480">
        <v>0</v>
      </c>
      <c r="BD42" s="480">
        <v>-2487.596</v>
      </c>
      <c r="BE42" s="480"/>
      <c r="BF42" s="480">
        <v>-37.018000000000001</v>
      </c>
      <c r="BG42" s="480">
        <v>-1425.001</v>
      </c>
      <c r="BH42" s="480">
        <v>-1462.02</v>
      </c>
      <c r="BI42" s="479" t="s">
        <v>546</v>
      </c>
      <c r="BJ42" s="480">
        <v>0</v>
      </c>
      <c r="BK42" s="480">
        <v>-61.357999999999997</v>
      </c>
      <c r="BL42" s="480">
        <v>-61.357999999999997</v>
      </c>
      <c r="BM42" s="480"/>
      <c r="BN42" s="480">
        <v>-1055.2270000000001</v>
      </c>
      <c r="BO42" s="480">
        <v>-1063.2090000000001</v>
      </c>
      <c r="BP42" s="480">
        <v>-2118.4369999999999</v>
      </c>
      <c r="BQ42" s="480"/>
      <c r="BR42" s="480">
        <v>-240591.01600000003</v>
      </c>
      <c r="BS42" s="480">
        <v>-328493.76199999993</v>
      </c>
      <c r="BT42" s="480">
        <v>-569084.78700000024</v>
      </c>
      <c r="BU42" s="479" t="s">
        <v>546</v>
      </c>
      <c r="BV42" s="480">
        <v>-46439.080999999998</v>
      </c>
      <c r="BW42" s="480">
        <v>-30215.954000000002</v>
      </c>
      <c r="BX42" s="480">
        <v>-76655.035000000003</v>
      </c>
      <c r="BY42" s="480"/>
      <c r="BZ42" s="480">
        <v>-240591.01600000003</v>
      </c>
      <c r="CA42" s="480">
        <v>-330263.87799999997</v>
      </c>
      <c r="CB42" s="480">
        <v>-570854.90300000028</v>
      </c>
      <c r="CC42" s="24"/>
      <c r="CD42" s="24"/>
      <c r="CE42" s="24"/>
      <c r="CF42" s="24"/>
    </row>
    <row r="43" spans="1:84" s="35" customFormat="1" ht="4.3499999999999996" customHeight="1">
      <c r="A43" s="479"/>
      <c r="B43" s="476"/>
      <c r="C43" s="476"/>
      <c r="D43" s="476"/>
      <c r="E43" s="476"/>
      <c r="F43" s="476"/>
      <c r="G43" s="476"/>
      <c r="H43" s="476"/>
      <c r="I43" s="476"/>
      <c r="J43" s="476"/>
      <c r="K43" s="476"/>
      <c r="L43" s="476"/>
      <c r="M43" s="479"/>
      <c r="N43" s="476"/>
      <c r="O43" s="476"/>
      <c r="P43" s="476"/>
      <c r="Q43" s="476"/>
      <c r="R43" s="476"/>
      <c r="S43" s="476"/>
      <c r="T43" s="476"/>
      <c r="U43" s="476"/>
      <c r="V43" s="476"/>
      <c r="W43" s="476"/>
      <c r="X43" s="476"/>
      <c r="Y43" s="479"/>
      <c r="Z43" s="476"/>
      <c r="AA43" s="476"/>
      <c r="AB43" s="476"/>
      <c r="AC43" s="476"/>
      <c r="AD43" s="476"/>
      <c r="AE43" s="476"/>
      <c r="AF43" s="476"/>
      <c r="AG43" s="476"/>
      <c r="AH43" s="476"/>
      <c r="AI43" s="476"/>
      <c r="AJ43" s="476"/>
      <c r="AK43" s="479"/>
      <c r="AL43" s="476"/>
      <c r="AM43" s="476"/>
      <c r="AN43" s="476"/>
      <c r="AO43" s="476"/>
      <c r="AP43" s="476"/>
      <c r="AQ43" s="476"/>
      <c r="AR43" s="476"/>
      <c r="AS43" s="476"/>
      <c r="AT43" s="476"/>
      <c r="AU43" s="476"/>
      <c r="AV43" s="476"/>
      <c r="AW43" s="479"/>
      <c r="AX43" s="476"/>
      <c r="AY43" s="476"/>
      <c r="AZ43" s="476"/>
      <c r="BA43" s="476"/>
      <c r="BB43" s="476"/>
      <c r="BC43" s="476"/>
      <c r="BD43" s="476"/>
      <c r="BE43" s="476"/>
      <c r="BF43" s="476"/>
      <c r="BG43" s="476"/>
      <c r="BH43" s="476"/>
      <c r="BI43" s="479"/>
      <c r="BJ43" s="476"/>
      <c r="BK43" s="476"/>
      <c r="BL43" s="476"/>
      <c r="BM43" s="476"/>
      <c r="BN43" s="476"/>
      <c r="BO43" s="476"/>
      <c r="BP43" s="476"/>
      <c r="BQ43" s="476"/>
      <c r="BR43" s="476"/>
      <c r="BS43" s="476"/>
      <c r="BT43" s="476"/>
      <c r="BU43" s="479"/>
      <c r="BV43" s="476"/>
      <c r="BW43" s="476"/>
      <c r="BX43" s="476"/>
      <c r="BY43" s="476"/>
      <c r="BZ43" s="476"/>
      <c r="CA43" s="476"/>
      <c r="CB43" s="476"/>
      <c r="CC43" s="18"/>
      <c r="CD43" s="18"/>
      <c r="CE43" s="18"/>
      <c r="CF43" s="18"/>
    </row>
    <row r="44" spans="1:84" s="474" customFormat="1" ht="9" customHeight="1">
      <c r="A44" s="479" t="s">
        <v>547</v>
      </c>
      <c r="B44" s="480">
        <v>934866.24300000002</v>
      </c>
      <c r="C44" s="480">
        <v>548532.55299999996</v>
      </c>
      <c r="D44" s="480">
        <v>1483398.7960000001</v>
      </c>
      <c r="E44" s="480"/>
      <c r="F44" s="480">
        <v>3296.5030000000002</v>
      </c>
      <c r="G44" s="480">
        <v>199.03700000000001</v>
      </c>
      <c r="H44" s="480">
        <v>3495.54</v>
      </c>
      <c r="I44" s="480"/>
      <c r="J44" s="480">
        <v>1580975.797</v>
      </c>
      <c r="K44" s="480">
        <v>2731297.8229999999</v>
      </c>
      <c r="L44" s="480">
        <v>4312273.6210000003</v>
      </c>
      <c r="M44" s="479" t="s">
        <v>547</v>
      </c>
      <c r="N44" s="480">
        <v>45835.909</v>
      </c>
      <c r="O44" s="480">
        <v>-1964.45</v>
      </c>
      <c r="P44" s="480">
        <v>43871.457999999999</v>
      </c>
      <c r="Q44" s="480"/>
      <c r="R44" s="480">
        <v>101259.357</v>
      </c>
      <c r="S44" s="480">
        <v>7024.1279999999997</v>
      </c>
      <c r="T44" s="480">
        <v>108283.485</v>
      </c>
      <c r="U44" s="480"/>
      <c r="V44" s="480">
        <v>1483531.665</v>
      </c>
      <c r="W44" s="480">
        <v>87424.626000000004</v>
      </c>
      <c r="X44" s="480">
        <v>1570956.291</v>
      </c>
      <c r="Y44" s="479" t="s">
        <v>547</v>
      </c>
      <c r="Z44" s="480">
        <v>345974.125</v>
      </c>
      <c r="AA44" s="480">
        <v>4057.13</v>
      </c>
      <c r="AB44" s="480">
        <v>350031.25599999999</v>
      </c>
      <c r="AC44" s="480"/>
      <c r="AD44" s="480">
        <v>488315.14500000002</v>
      </c>
      <c r="AE44" s="480">
        <v>266358.41700000002</v>
      </c>
      <c r="AF44" s="480">
        <v>754673.56299999997</v>
      </c>
      <c r="AG44" s="480"/>
      <c r="AH44" s="480">
        <v>39554.091</v>
      </c>
      <c r="AI44" s="480">
        <v>1912.021</v>
      </c>
      <c r="AJ44" s="480">
        <v>41466.112999999998</v>
      </c>
      <c r="AK44" s="479" t="s">
        <v>547</v>
      </c>
      <c r="AL44" s="480">
        <v>2827.8539999999998</v>
      </c>
      <c r="AM44" s="480">
        <v>7532.3440000000001</v>
      </c>
      <c r="AN44" s="480">
        <v>10360.199000000001</v>
      </c>
      <c r="AO44" s="480"/>
      <c r="AP44" s="480">
        <v>105799.533</v>
      </c>
      <c r="AQ44" s="480">
        <v>326.44600000000003</v>
      </c>
      <c r="AR44" s="480">
        <v>106125.97900000001</v>
      </c>
      <c r="AS44" s="480"/>
      <c r="AT44" s="480">
        <v>283510.67599999998</v>
      </c>
      <c r="AU44" s="480">
        <v>294004.59499999997</v>
      </c>
      <c r="AV44" s="480">
        <v>577515.27099999995</v>
      </c>
      <c r="AW44" s="479" t="s">
        <v>547</v>
      </c>
      <c r="AX44" s="480">
        <v>24020.083999999999</v>
      </c>
      <c r="AY44" s="480">
        <v>93.555999999999997</v>
      </c>
      <c r="AZ44" s="480">
        <v>24113.64</v>
      </c>
      <c r="BA44" s="480"/>
      <c r="BB44" s="480">
        <v>27820.402999999998</v>
      </c>
      <c r="BC44" s="480">
        <v>25.678999999999998</v>
      </c>
      <c r="BD44" s="480">
        <v>27846.081999999999</v>
      </c>
      <c r="BE44" s="480"/>
      <c r="BF44" s="480">
        <v>131.804</v>
      </c>
      <c r="BG44" s="480">
        <v>4501.7560000000003</v>
      </c>
      <c r="BH44" s="480">
        <v>4633.5600000000004</v>
      </c>
      <c r="BI44" s="479" t="s">
        <v>547</v>
      </c>
      <c r="BJ44" s="480">
        <v>281.74299999999999</v>
      </c>
      <c r="BK44" s="480">
        <v>668.90800000000002</v>
      </c>
      <c r="BL44" s="480">
        <v>950.65200000000004</v>
      </c>
      <c r="BM44" s="480"/>
      <c r="BN44" s="480">
        <v>18903.679</v>
      </c>
      <c r="BO44" s="480">
        <v>9362.6939999999995</v>
      </c>
      <c r="BP44" s="480">
        <v>28266.374</v>
      </c>
      <c r="BQ44" s="480"/>
      <c r="BR44" s="480">
        <v>5486904.6109999977</v>
      </c>
      <c r="BS44" s="480">
        <v>3961357.2629999998</v>
      </c>
      <c r="BT44" s="480">
        <v>9448261.8800000008</v>
      </c>
      <c r="BU44" s="479" t="s">
        <v>547</v>
      </c>
      <c r="BV44" s="480">
        <v>1580975.797</v>
      </c>
      <c r="BW44" s="480">
        <v>2732556.1609999998</v>
      </c>
      <c r="BX44" s="480">
        <v>4313531.9589999998</v>
      </c>
      <c r="BY44" s="480"/>
      <c r="BZ44" s="480">
        <v>5486904.6109999977</v>
      </c>
      <c r="CA44" s="480">
        <v>3962615.6009999998</v>
      </c>
      <c r="CB44" s="480">
        <v>9449520.2180000003</v>
      </c>
      <c r="CC44" s="24"/>
      <c r="CD44" s="24"/>
      <c r="CE44" s="24"/>
      <c r="CF44" s="24"/>
    </row>
    <row r="45" spans="1:84" s="35" customFormat="1" ht="4.3499999999999996" customHeight="1">
      <c r="A45" s="479"/>
      <c r="B45" s="480"/>
      <c r="C45" s="480"/>
      <c r="D45" s="480"/>
      <c r="E45" s="480"/>
      <c r="F45" s="480"/>
      <c r="G45" s="480"/>
      <c r="H45" s="480"/>
      <c r="I45" s="480"/>
      <c r="J45" s="480"/>
      <c r="K45" s="480"/>
      <c r="L45" s="480"/>
      <c r="M45" s="479"/>
      <c r="N45" s="480"/>
      <c r="O45" s="480"/>
      <c r="P45" s="480"/>
      <c r="Q45" s="476"/>
      <c r="R45" s="480"/>
      <c r="S45" s="480"/>
      <c r="T45" s="480"/>
      <c r="U45" s="476"/>
      <c r="V45" s="480"/>
      <c r="W45" s="480"/>
      <c r="X45" s="480"/>
      <c r="Y45" s="479"/>
      <c r="Z45" s="480"/>
      <c r="AA45" s="480"/>
      <c r="AB45" s="480"/>
      <c r="AC45" s="476"/>
      <c r="AD45" s="480"/>
      <c r="AE45" s="480"/>
      <c r="AF45" s="480"/>
      <c r="AG45" s="476"/>
      <c r="AH45" s="480"/>
      <c r="AI45" s="480"/>
      <c r="AJ45" s="480"/>
      <c r="AK45" s="479"/>
      <c r="AL45" s="480"/>
      <c r="AM45" s="480"/>
      <c r="AN45" s="480"/>
      <c r="AO45" s="476"/>
      <c r="AP45" s="480"/>
      <c r="AQ45" s="480"/>
      <c r="AR45" s="480"/>
      <c r="AS45" s="476"/>
      <c r="AT45" s="480"/>
      <c r="AU45" s="480"/>
      <c r="AV45" s="480"/>
      <c r="AW45" s="479"/>
      <c r="AX45" s="480"/>
      <c r="AY45" s="480"/>
      <c r="AZ45" s="480"/>
      <c r="BA45" s="476"/>
      <c r="BB45" s="480"/>
      <c r="BC45" s="480"/>
      <c r="BD45" s="480"/>
      <c r="BE45" s="476"/>
      <c r="BF45" s="480"/>
      <c r="BG45" s="480"/>
      <c r="BH45" s="480"/>
      <c r="BI45" s="479"/>
      <c r="BJ45" s="480"/>
      <c r="BK45" s="480"/>
      <c r="BL45" s="480"/>
      <c r="BM45" s="480"/>
      <c r="BN45" s="480"/>
      <c r="BO45" s="480"/>
      <c r="BP45" s="480"/>
      <c r="BQ45" s="480"/>
      <c r="BR45" s="480"/>
      <c r="BS45" s="480"/>
      <c r="BT45" s="480"/>
      <c r="BU45" s="479"/>
      <c r="BV45" s="480"/>
      <c r="BW45" s="480"/>
      <c r="BX45" s="480"/>
      <c r="BY45" s="480"/>
      <c r="BZ45" s="480"/>
      <c r="CA45" s="480"/>
      <c r="CB45" s="480"/>
      <c r="CC45" s="18"/>
      <c r="CD45" s="18"/>
      <c r="CE45" s="18"/>
      <c r="CF45" s="18"/>
    </row>
    <row r="46" spans="1:84" s="474" customFormat="1" ht="9" customHeight="1">
      <c r="A46" s="471" t="s">
        <v>548</v>
      </c>
      <c r="B46" s="472">
        <v>517506.91800000001</v>
      </c>
      <c r="C46" s="472">
        <v>236808.065</v>
      </c>
      <c r="D46" s="472">
        <v>754314.98400000005</v>
      </c>
      <c r="E46" s="472"/>
      <c r="F46" s="472">
        <v>10884.701999999999</v>
      </c>
      <c r="G46" s="472">
        <v>1356.518</v>
      </c>
      <c r="H46" s="472">
        <v>12241.221</v>
      </c>
      <c r="I46" s="472"/>
      <c r="J46" s="472">
        <v>653333.50899999996</v>
      </c>
      <c r="K46" s="472">
        <v>470049.23599999998</v>
      </c>
      <c r="L46" s="472">
        <v>1123382.746</v>
      </c>
      <c r="M46" s="471" t="s">
        <v>548</v>
      </c>
      <c r="N46" s="472">
        <v>81582.404999999999</v>
      </c>
      <c r="O46" s="472">
        <v>21345.846000000001</v>
      </c>
      <c r="P46" s="472">
        <v>102928.25199999999</v>
      </c>
      <c r="Q46" s="472"/>
      <c r="R46" s="472">
        <v>82486.842000000004</v>
      </c>
      <c r="S46" s="472">
        <v>59383.523999999998</v>
      </c>
      <c r="T46" s="472">
        <v>141870.36600000001</v>
      </c>
      <c r="U46" s="472"/>
      <c r="V46" s="472">
        <v>235510.89600000001</v>
      </c>
      <c r="W46" s="472">
        <v>117198.572</v>
      </c>
      <c r="X46" s="472">
        <v>352709.46799999999</v>
      </c>
      <c r="Y46" s="471" t="s">
        <v>548</v>
      </c>
      <c r="Z46" s="472">
        <v>15926.812</v>
      </c>
      <c r="AA46" s="472">
        <v>10410.287</v>
      </c>
      <c r="AB46" s="472">
        <v>26337.098999999998</v>
      </c>
      <c r="AC46" s="472"/>
      <c r="AD46" s="472">
        <v>287610.57500000001</v>
      </c>
      <c r="AE46" s="472">
        <v>152145.87299999999</v>
      </c>
      <c r="AF46" s="472">
        <v>439756.44900000002</v>
      </c>
      <c r="AG46" s="472"/>
      <c r="AH46" s="472">
        <v>136674.95300000001</v>
      </c>
      <c r="AI46" s="472">
        <v>1129.8779999999999</v>
      </c>
      <c r="AJ46" s="472">
        <v>137804.83100000001</v>
      </c>
      <c r="AK46" s="471" t="s">
        <v>548</v>
      </c>
      <c r="AL46" s="472">
        <v>11807.607</v>
      </c>
      <c r="AM46" s="472">
        <v>9241.75</v>
      </c>
      <c r="AN46" s="472">
        <v>21049.357</v>
      </c>
      <c r="AO46" s="472"/>
      <c r="AP46" s="472">
        <v>44831.03</v>
      </c>
      <c r="AQ46" s="472">
        <v>35.21</v>
      </c>
      <c r="AR46" s="472">
        <v>44866.241000000002</v>
      </c>
      <c r="AS46" s="472"/>
      <c r="AT46" s="472">
        <v>30103.448</v>
      </c>
      <c r="AU46" s="472">
        <v>58994.31</v>
      </c>
      <c r="AV46" s="472">
        <v>89097.759000000005</v>
      </c>
      <c r="AW46" s="471" t="s">
        <v>548</v>
      </c>
      <c r="AX46" s="472">
        <v>24114.065999999999</v>
      </c>
      <c r="AY46" s="472">
        <v>0</v>
      </c>
      <c r="AZ46" s="472">
        <v>24114.065999999999</v>
      </c>
      <c r="BA46" s="472"/>
      <c r="BB46" s="472">
        <v>13527.987999999999</v>
      </c>
      <c r="BC46" s="472">
        <v>1249.806</v>
      </c>
      <c r="BD46" s="472">
        <v>14777.795</v>
      </c>
      <c r="BE46" s="472"/>
      <c r="BF46" s="472">
        <v>3329.3780000000002</v>
      </c>
      <c r="BG46" s="472">
        <v>12617.168</v>
      </c>
      <c r="BH46" s="472">
        <v>15946.546</v>
      </c>
      <c r="BI46" s="471" t="s">
        <v>548</v>
      </c>
      <c r="BJ46" s="472">
        <v>536.02300000000002</v>
      </c>
      <c r="BK46" s="472">
        <v>693.67399999999998</v>
      </c>
      <c r="BL46" s="472">
        <v>1229.6980000000001</v>
      </c>
      <c r="BM46" s="472"/>
      <c r="BN46" s="472">
        <v>5830.451</v>
      </c>
      <c r="BO46" s="472">
        <v>8432.3889999999992</v>
      </c>
      <c r="BP46" s="472">
        <v>14262.841</v>
      </c>
      <c r="BQ46" s="472"/>
      <c r="BR46" s="472">
        <v>2155597.6029999997</v>
      </c>
      <c r="BS46" s="472">
        <v>1161092.1060000004</v>
      </c>
      <c r="BT46" s="472">
        <v>3316689.719</v>
      </c>
      <c r="BU46" s="471" t="s">
        <v>548</v>
      </c>
      <c r="BV46" s="472">
        <v>653333.54200000002</v>
      </c>
      <c r="BW46" s="472">
        <v>475340.96</v>
      </c>
      <c r="BX46" s="472">
        <v>1128674.503</v>
      </c>
      <c r="BY46" s="472"/>
      <c r="BZ46" s="472">
        <v>2155597.6359999995</v>
      </c>
      <c r="CA46" s="472">
        <v>1166383.8300000003</v>
      </c>
      <c r="CB46" s="472">
        <v>3321981.4760000003</v>
      </c>
      <c r="CC46" s="24"/>
      <c r="CD46" s="24"/>
      <c r="CE46" s="24"/>
      <c r="CF46" s="24"/>
    </row>
    <row r="47" spans="1:84" s="474" customFormat="1" ht="9" customHeight="1">
      <c r="A47" s="483" t="s">
        <v>549</v>
      </c>
      <c r="B47" s="476">
        <v>414.14600000000002</v>
      </c>
      <c r="C47" s="476">
        <v>30895.148000000001</v>
      </c>
      <c r="D47" s="476">
        <v>31309.294000000002</v>
      </c>
      <c r="E47" s="476"/>
      <c r="F47" s="476">
        <v>23.366</v>
      </c>
      <c r="G47" s="476">
        <v>0</v>
      </c>
      <c r="H47" s="476">
        <v>23.366</v>
      </c>
      <c r="I47" s="476"/>
      <c r="J47" s="476">
        <v>124.806</v>
      </c>
      <c r="K47" s="476">
        <v>59745.574999999997</v>
      </c>
      <c r="L47" s="476">
        <v>59870.381999999998</v>
      </c>
      <c r="M47" s="483" t="s">
        <v>549</v>
      </c>
      <c r="N47" s="476">
        <v>62.863999999999997</v>
      </c>
      <c r="O47" s="476">
        <v>2319.5740000000001</v>
      </c>
      <c r="P47" s="476">
        <v>2382.4380000000001</v>
      </c>
      <c r="Q47" s="476"/>
      <c r="R47" s="476">
        <v>7215.9769999999999</v>
      </c>
      <c r="S47" s="476">
        <v>7297.9610000000002</v>
      </c>
      <c r="T47" s="476">
        <v>14513.938</v>
      </c>
      <c r="U47" s="476"/>
      <c r="V47" s="476">
        <v>0</v>
      </c>
      <c r="W47" s="476">
        <v>19259.364000000001</v>
      </c>
      <c r="X47" s="476">
        <v>19259.364000000001</v>
      </c>
      <c r="Y47" s="483" t="s">
        <v>549</v>
      </c>
      <c r="Z47" s="476">
        <v>27.413</v>
      </c>
      <c r="AA47" s="476">
        <v>2598.9380000000001</v>
      </c>
      <c r="AB47" s="476">
        <v>2626.3519999999999</v>
      </c>
      <c r="AC47" s="476"/>
      <c r="AD47" s="476">
        <v>0</v>
      </c>
      <c r="AE47" s="476">
        <v>16268.664000000001</v>
      </c>
      <c r="AF47" s="476">
        <v>16268.664000000001</v>
      </c>
      <c r="AG47" s="476"/>
      <c r="AH47" s="476">
        <v>1.2430000000000001</v>
      </c>
      <c r="AI47" s="476">
        <v>1081</v>
      </c>
      <c r="AJ47" s="476">
        <v>1082.2439999999999</v>
      </c>
      <c r="AK47" s="483" t="s">
        <v>549</v>
      </c>
      <c r="AL47" s="476">
        <v>2.1320000000000001</v>
      </c>
      <c r="AM47" s="476">
        <v>808.59699999999998</v>
      </c>
      <c r="AN47" s="476">
        <v>810.72900000000004</v>
      </c>
      <c r="AO47" s="476"/>
      <c r="AP47" s="476">
        <v>0.70799999999999996</v>
      </c>
      <c r="AQ47" s="476">
        <v>35.055999999999997</v>
      </c>
      <c r="AR47" s="476">
        <v>35.764000000000003</v>
      </c>
      <c r="AS47" s="476"/>
      <c r="AT47" s="476">
        <v>25.776</v>
      </c>
      <c r="AU47" s="476">
        <v>11069.364</v>
      </c>
      <c r="AV47" s="476">
        <v>11095.14</v>
      </c>
      <c r="AW47" s="483" t="s">
        <v>549</v>
      </c>
      <c r="AX47" s="476">
        <v>0</v>
      </c>
      <c r="AY47" s="476">
        <v>0</v>
      </c>
      <c r="AZ47" s="476">
        <v>0</v>
      </c>
      <c r="BA47" s="476"/>
      <c r="BB47" s="476">
        <v>92.563999999999993</v>
      </c>
      <c r="BC47" s="476">
        <v>10.667</v>
      </c>
      <c r="BD47" s="476">
        <v>103.23099999999999</v>
      </c>
      <c r="BE47" s="476"/>
      <c r="BF47" s="476">
        <v>0</v>
      </c>
      <c r="BG47" s="476">
        <v>1759.19</v>
      </c>
      <c r="BH47" s="476">
        <v>1759.19</v>
      </c>
      <c r="BI47" s="483" t="s">
        <v>549</v>
      </c>
      <c r="BJ47" s="476">
        <v>0</v>
      </c>
      <c r="BK47" s="476">
        <v>162.547</v>
      </c>
      <c r="BL47" s="476">
        <v>162.547</v>
      </c>
      <c r="BM47" s="476"/>
      <c r="BN47" s="476">
        <v>0</v>
      </c>
      <c r="BO47" s="476">
        <v>191.79</v>
      </c>
      <c r="BP47" s="476">
        <v>191.79</v>
      </c>
      <c r="BQ47" s="476"/>
      <c r="BR47" s="476">
        <v>7990.994999999999</v>
      </c>
      <c r="BS47" s="476">
        <v>153503.435</v>
      </c>
      <c r="BT47" s="476">
        <v>161494.43299999999</v>
      </c>
      <c r="BU47" s="483" t="s">
        <v>549</v>
      </c>
      <c r="BV47" s="476">
        <v>124.806</v>
      </c>
      <c r="BW47" s="476">
        <v>59600.951999999997</v>
      </c>
      <c r="BX47" s="476">
        <v>59725.758000000002</v>
      </c>
      <c r="BY47" s="476"/>
      <c r="BZ47" s="476">
        <v>7990.994999999999</v>
      </c>
      <c r="CA47" s="476">
        <v>153358.81200000001</v>
      </c>
      <c r="CB47" s="476">
        <v>161349.80900000001</v>
      </c>
      <c r="CC47" s="24"/>
      <c r="CD47" s="24"/>
      <c r="CE47" s="24"/>
      <c r="CF47" s="24"/>
    </row>
    <row r="48" spans="1:84" s="474" customFormat="1" ht="9" customHeight="1">
      <c r="A48" s="478" t="s">
        <v>550</v>
      </c>
      <c r="B48" s="476">
        <v>113.004</v>
      </c>
      <c r="C48" s="476">
        <v>0</v>
      </c>
      <c r="D48" s="476">
        <v>113.004</v>
      </c>
      <c r="E48" s="476"/>
      <c r="F48" s="476">
        <v>0</v>
      </c>
      <c r="G48" s="476">
        <v>0</v>
      </c>
      <c r="H48" s="476">
        <v>0</v>
      </c>
      <c r="I48" s="476"/>
      <c r="J48" s="476">
        <v>25.106000000000002</v>
      </c>
      <c r="K48" s="476">
        <v>-8.9999999999999993E-3</v>
      </c>
      <c r="L48" s="476">
        <v>25.096</v>
      </c>
      <c r="M48" s="478" t="s">
        <v>550</v>
      </c>
      <c r="N48" s="476">
        <v>0</v>
      </c>
      <c r="O48" s="476">
        <v>0</v>
      </c>
      <c r="P48" s="476">
        <v>0</v>
      </c>
      <c r="Q48" s="476"/>
      <c r="R48" s="476">
        <v>7.89</v>
      </c>
      <c r="S48" s="476">
        <v>0</v>
      </c>
      <c r="T48" s="476">
        <v>7.89</v>
      </c>
      <c r="U48" s="476"/>
      <c r="V48" s="476">
        <v>0</v>
      </c>
      <c r="W48" s="476">
        <v>0</v>
      </c>
      <c r="X48" s="476">
        <v>0</v>
      </c>
      <c r="Y48" s="478" t="s">
        <v>550</v>
      </c>
      <c r="Z48" s="476">
        <v>0</v>
      </c>
      <c r="AA48" s="476">
        <v>0</v>
      </c>
      <c r="AB48" s="476">
        <v>0</v>
      </c>
      <c r="AC48" s="476"/>
      <c r="AD48" s="476">
        <v>68.938999999999993</v>
      </c>
      <c r="AE48" s="476">
        <v>0</v>
      </c>
      <c r="AF48" s="476">
        <v>68.938999999999993</v>
      </c>
      <c r="AG48" s="476"/>
      <c r="AH48" s="476">
        <v>4.2640000000000002</v>
      </c>
      <c r="AI48" s="476">
        <v>0</v>
      </c>
      <c r="AJ48" s="476">
        <v>4.2640000000000002</v>
      </c>
      <c r="AK48" s="478" t="s">
        <v>550</v>
      </c>
      <c r="AL48" s="476">
        <v>22.032</v>
      </c>
      <c r="AM48" s="476">
        <v>0</v>
      </c>
      <c r="AN48" s="476">
        <v>22.032</v>
      </c>
      <c r="AO48" s="476"/>
      <c r="AP48" s="476">
        <v>3.5529999999999999</v>
      </c>
      <c r="AQ48" s="476">
        <v>0</v>
      </c>
      <c r="AR48" s="476">
        <v>3.5529999999999999</v>
      </c>
      <c r="AS48" s="476"/>
      <c r="AT48" s="476">
        <v>26.073</v>
      </c>
      <c r="AU48" s="476">
        <v>0</v>
      </c>
      <c r="AV48" s="476">
        <v>26.073</v>
      </c>
      <c r="AW48" s="478" t="s">
        <v>550</v>
      </c>
      <c r="AX48" s="476">
        <v>1.421</v>
      </c>
      <c r="AY48" s="476">
        <v>0</v>
      </c>
      <c r="AZ48" s="476">
        <v>1.421</v>
      </c>
      <c r="BA48" s="476"/>
      <c r="BB48" s="476">
        <v>0</v>
      </c>
      <c r="BC48" s="476">
        <v>0</v>
      </c>
      <c r="BD48" s="476">
        <v>0</v>
      </c>
      <c r="BE48" s="476"/>
      <c r="BF48" s="476">
        <v>0</v>
      </c>
      <c r="BG48" s="476">
        <v>0</v>
      </c>
      <c r="BH48" s="476">
        <v>0</v>
      </c>
      <c r="BI48" s="478" t="s">
        <v>550</v>
      </c>
      <c r="BJ48" s="476">
        <v>14.928000000000001</v>
      </c>
      <c r="BK48" s="476">
        <v>7.6619999999999999</v>
      </c>
      <c r="BL48" s="476">
        <v>22.59</v>
      </c>
      <c r="BM48" s="476"/>
      <c r="BN48" s="476">
        <v>0</v>
      </c>
      <c r="BO48" s="476">
        <v>0</v>
      </c>
      <c r="BP48" s="476">
        <v>0</v>
      </c>
      <c r="BQ48" s="476"/>
      <c r="BR48" s="476">
        <v>287.20999999999998</v>
      </c>
      <c r="BS48" s="476">
        <v>7.6529999999999996</v>
      </c>
      <c r="BT48" s="476">
        <v>294.86199999999997</v>
      </c>
      <c r="BU48" s="478" t="s">
        <v>550</v>
      </c>
      <c r="BV48" s="476">
        <v>25.106000000000002</v>
      </c>
      <c r="BW48" s="476">
        <v>0</v>
      </c>
      <c r="BX48" s="476">
        <v>25.106000000000002</v>
      </c>
      <c r="BY48" s="476"/>
      <c r="BZ48" s="476">
        <v>287.20999999999998</v>
      </c>
      <c r="CA48" s="476">
        <v>7.6619999999999999</v>
      </c>
      <c r="CB48" s="476">
        <v>294.87199999999996</v>
      </c>
      <c r="CC48" s="24"/>
      <c r="CD48" s="24"/>
      <c r="CE48" s="24"/>
      <c r="CF48" s="24"/>
    </row>
    <row r="49" spans="1:84" s="474" customFormat="1" ht="9" customHeight="1">
      <c r="A49" s="478" t="s">
        <v>551</v>
      </c>
      <c r="B49" s="476">
        <v>0</v>
      </c>
      <c r="C49" s="476">
        <v>0</v>
      </c>
      <c r="D49" s="476">
        <v>0</v>
      </c>
      <c r="E49" s="476"/>
      <c r="F49" s="476">
        <v>0</v>
      </c>
      <c r="G49" s="476">
        <v>0</v>
      </c>
      <c r="H49" s="476">
        <v>0</v>
      </c>
      <c r="I49" s="476"/>
      <c r="J49" s="476">
        <v>0</v>
      </c>
      <c r="K49" s="476">
        <v>0</v>
      </c>
      <c r="L49" s="476">
        <v>0</v>
      </c>
      <c r="M49" s="478" t="s">
        <v>551</v>
      </c>
      <c r="N49" s="476">
        <v>0</v>
      </c>
      <c r="O49" s="476">
        <v>0</v>
      </c>
      <c r="P49" s="476">
        <v>0</v>
      </c>
      <c r="Q49" s="476"/>
      <c r="R49" s="476">
        <v>0</v>
      </c>
      <c r="S49" s="476">
        <v>0</v>
      </c>
      <c r="T49" s="476">
        <v>0</v>
      </c>
      <c r="U49" s="476"/>
      <c r="V49" s="476">
        <v>0</v>
      </c>
      <c r="W49" s="476">
        <v>0</v>
      </c>
      <c r="X49" s="476">
        <v>0</v>
      </c>
      <c r="Y49" s="478" t="s">
        <v>551</v>
      </c>
      <c r="Z49" s="476">
        <v>0</v>
      </c>
      <c r="AA49" s="476">
        <v>0</v>
      </c>
      <c r="AB49" s="476">
        <v>0</v>
      </c>
      <c r="AC49" s="476"/>
      <c r="AD49" s="476">
        <v>0</v>
      </c>
      <c r="AE49" s="476">
        <v>0</v>
      </c>
      <c r="AF49" s="476">
        <v>0</v>
      </c>
      <c r="AG49" s="476"/>
      <c r="AH49" s="476">
        <v>0</v>
      </c>
      <c r="AI49" s="476">
        <v>0</v>
      </c>
      <c r="AJ49" s="476">
        <v>0</v>
      </c>
      <c r="AK49" s="478" t="s">
        <v>551</v>
      </c>
      <c r="AL49" s="476">
        <v>0</v>
      </c>
      <c r="AM49" s="476">
        <v>0</v>
      </c>
      <c r="AN49" s="476">
        <v>0</v>
      </c>
      <c r="AO49" s="476"/>
      <c r="AP49" s="476">
        <v>0</v>
      </c>
      <c r="AQ49" s="476">
        <v>0</v>
      </c>
      <c r="AR49" s="476">
        <v>0</v>
      </c>
      <c r="AS49" s="476"/>
      <c r="AT49" s="476">
        <v>0</v>
      </c>
      <c r="AU49" s="476">
        <v>0</v>
      </c>
      <c r="AV49" s="476">
        <v>0</v>
      </c>
      <c r="AW49" s="478" t="s">
        <v>551</v>
      </c>
      <c r="AX49" s="476">
        <v>0</v>
      </c>
      <c r="AY49" s="476">
        <v>0</v>
      </c>
      <c r="AZ49" s="476">
        <v>0</v>
      </c>
      <c r="BA49" s="476"/>
      <c r="BB49" s="476">
        <v>0</v>
      </c>
      <c r="BC49" s="476">
        <v>0</v>
      </c>
      <c r="BD49" s="476">
        <v>0</v>
      </c>
      <c r="BE49" s="476"/>
      <c r="BF49" s="476">
        <v>0</v>
      </c>
      <c r="BG49" s="476">
        <v>0</v>
      </c>
      <c r="BH49" s="476">
        <v>0</v>
      </c>
      <c r="BI49" s="478" t="s">
        <v>551</v>
      </c>
      <c r="BJ49" s="476">
        <v>0</v>
      </c>
      <c r="BK49" s="476">
        <v>0</v>
      </c>
      <c r="BL49" s="476">
        <v>0</v>
      </c>
      <c r="BM49" s="476"/>
      <c r="BN49" s="476">
        <v>0</v>
      </c>
      <c r="BO49" s="476">
        <v>0</v>
      </c>
      <c r="BP49" s="476">
        <v>0</v>
      </c>
      <c r="BQ49" s="476"/>
      <c r="BR49" s="476">
        <v>0</v>
      </c>
      <c r="BS49" s="476">
        <v>0</v>
      </c>
      <c r="BT49" s="476">
        <v>0</v>
      </c>
      <c r="BU49" s="478" t="s">
        <v>551</v>
      </c>
      <c r="BV49" s="476">
        <v>0</v>
      </c>
      <c r="BW49" s="476">
        <v>0</v>
      </c>
      <c r="BX49" s="476">
        <v>0</v>
      </c>
      <c r="BY49" s="476"/>
      <c r="BZ49" s="476">
        <v>0</v>
      </c>
      <c r="CA49" s="476">
        <v>0</v>
      </c>
      <c r="CB49" s="476">
        <v>0</v>
      </c>
      <c r="CC49" s="24"/>
      <c r="CD49" s="24"/>
      <c r="CE49" s="24"/>
      <c r="CF49" s="24"/>
    </row>
    <row r="50" spans="1:84" s="474" customFormat="1" ht="9" customHeight="1">
      <c r="A50" s="478" t="s">
        <v>552</v>
      </c>
      <c r="B50" s="476">
        <v>516979.76699999999</v>
      </c>
      <c r="C50" s="476">
        <v>205912.916</v>
      </c>
      <c r="D50" s="476">
        <v>722892.68400000001</v>
      </c>
      <c r="E50" s="476"/>
      <c r="F50" s="476">
        <v>10861.335999999999</v>
      </c>
      <c r="G50" s="476">
        <v>1356.518</v>
      </c>
      <c r="H50" s="476">
        <v>12217.855</v>
      </c>
      <c r="I50" s="476"/>
      <c r="J50" s="476">
        <v>653183.59600000002</v>
      </c>
      <c r="K50" s="476">
        <v>410301.96100000001</v>
      </c>
      <c r="L50" s="476">
        <v>1063485.558</v>
      </c>
      <c r="M50" s="478" t="s">
        <v>552</v>
      </c>
      <c r="N50" s="476">
        <v>80032.800000000003</v>
      </c>
      <c r="O50" s="476">
        <v>14315.633</v>
      </c>
      <c r="P50" s="476">
        <v>94348.433999999994</v>
      </c>
      <c r="Q50" s="476"/>
      <c r="R50" s="476">
        <v>75262.974000000002</v>
      </c>
      <c r="S50" s="476">
        <v>52085.561999999998</v>
      </c>
      <c r="T50" s="476">
        <v>127348.537</v>
      </c>
      <c r="U50" s="476"/>
      <c r="V50" s="476">
        <v>235510.89600000001</v>
      </c>
      <c r="W50" s="476">
        <v>97939.207999999999</v>
      </c>
      <c r="X50" s="476">
        <v>333450.10399999999</v>
      </c>
      <c r="Y50" s="478" t="s">
        <v>552</v>
      </c>
      <c r="Z50" s="476">
        <v>15899.397999999999</v>
      </c>
      <c r="AA50" s="476">
        <v>7811.348</v>
      </c>
      <c r="AB50" s="476">
        <v>23710.745999999999</v>
      </c>
      <c r="AC50" s="476"/>
      <c r="AD50" s="476">
        <v>287541.63500000001</v>
      </c>
      <c r="AE50" s="476">
        <v>135877.209</v>
      </c>
      <c r="AF50" s="476">
        <v>423418.84499999997</v>
      </c>
      <c r="AG50" s="476"/>
      <c r="AH50" s="476">
        <v>136669.44500000001</v>
      </c>
      <c r="AI50" s="476">
        <v>48.877000000000002</v>
      </c>
      <c r="AJ50" s="476">
        <v>136718.32199999999</v>
      </c>
      <c r="AK50" s="478" t="s">
        <v>552</v>
      </c>
      <c r="AL50" s="476">
        <v>11783.441999999999</v>
      </c>
      <c r="AM50" s="476">
        <v>8433.1530000000002</v>
      </c>
      <c r="AN50" s="476">
        <v>20216.595000000001</v>
      </c>
      <c r="AO50" s="476"/>
      <c r="AP50" s="476">
        <v>44826.769</v>
      </c>
      <c r="AQ50" s="476">
        <v>0.154</v>
      </c>
      <c r="AR50" s="476">
        <v>44826.923000000003</v>
      </c>
      <c r="AS50" s="476"/>
      <c r="AT50" s="476">
        <v>30023.178</v>
      </c>
      <c r="AU50" s="476">
        <v>47924.945</v>
      </c>
      <c r="AV50" s="476">
        <v>77948.123000000007</v>
      </c>
      <c r="AW50" s="478" t="s">
        <v>552</v>
      </c>
      <c r="AX50" s="476">
        <v>24112.645</v>
      </c>
      <c r="AY50" s="476">
        <v>0</v>
      </c>
      <c r="AZ50" s="476">
        <v>24112.645</v>
      </c>
      <c r="BA50" s="476"/>
      <c r="BB50" s="476">
        <v>13435.424000000001</v>
      </c>
      <c r="BC50" s="476">
        <v>1239.1389999999999</v>
      </c>
      <c r="BD50" s="476">
        <v>14674.563</v>
      </c>
      <c r="BE50" s="476"/>
      <c r="BF50" s="476">
        <v>3329.3780000000002</v>
      </c>
      <c r="BG50" s="476">
        <v>10857.977999999999</v>
      </c>
      <c r="BH50" s="476">
        <v>14187.356</v>
      </c>
      <c r="BI50" s="478" t="s">
        <v>552</v>
      </c>
      <c r="BJ50" s="476">
        <v>521.09500000000003</v>
      </c>
      <c r="BK50" s="476">
        <v>523.46500000000003</v>
      </c>
      <c r="BL50" s="476">
        <v>1044.56</v>
      </c>
      <c r="BM50" s="476"/>
      <c r="BN50" s="476">
        <v>5830.451</v>
      </c>
      <c r="BO50" s="476">
        <v>8240.598</v>
      </c>
      <c r="BP50" s="476">
        <v>14071.05</v>
      </c>
      <c r="BQ50" s="476"/>
      <c r="BR50" s="476">
        <v>2145804.2290000003</v>
      </c>
      <c r="BS50" s="476">
        <v>1002868.664</v>
      </c>
      <c r="BT50" s="476">
        <v>3148672.9</v>
      </c>
      <c r="BU50" s="478" t="s">
        <v>552</v>
      </c>
      <c r="BV50" s="476">
        <v>653183.62899999996</v>
      </c>
      <c r="BW50" s="476">
        <v>415738.299</v>
      </c>
      <c r="BX50" s="476">
        <v>1068921.929</v>
      </c>
      <c r="BY50" s="476"/>
      <c r="BZ50" s="476">
        <v>2145804.2620000001</v>
      </c>
      <c r="CA50" s="476">
        <v>1008305.002</v>
      </c>
      <c r="CB50" s="476">
        <v>3154109.2709999997</v>
      </c>
      <c r="CC50" s="24"/>
      <c r="CD50" s="24"/>
      <c r="CE50" s="24"/>
      <c r="CF50" s="24"/>
    </row>
    <row r="51" spans="1:84" s="474" customFormat="1" ht="9" customHeight="1">
      <c r="A51" s="478" t="s">
        <v>553</v>
      </c>
      <c r="B51" s="476">
        <v>0</v>
      </c>
      <c r="C51" s="476">
        <v>0</v>
      </c>
      <c r="D51" s="476">
        <v>0</v>
      </c>
      <c r="E51" s="476"/>
      <c r="F51" s="476">
        <v>0</v>
      </c>
      <c r="G51" s="476">
        <v>0</v>
      </c>
      <c r="H51" s="476">
        <v>0</v>
      </c>
      <c r="I51" s="476"/>
      <c r="J51" s="476">
        <v>0</v>
      </c>
      <c r="K51" s="476">
        <v>1.708</v>
      </c>
      <c r="L51" s="476">
        <v>1.708</v>
      </c>
      <c r="M51" s="478" t="s">
        <v>553</v>
      </c>
      <c r="N51" s="476">
        <v>1486.741</v>
      </c>
      <c r="O51" s="476">
        <v>4710.6379999999999</v>
      </c>
      <c r="P51" s="476">
        <v>6197.3789999999999</v>
      </c>
      <c r="Q51" s="476"/>
      <c r="R51" s="476">
        <v>0</v>
      </c>
      <c r="S51" s="476">
        <v>0</v>
      </c>
      <c r="T51" s="476">
        <v>0</v>
      </c>
      <c r="U51" s="476"/>
      <c r="V51" s="476">
        <v>0</v>
      </c>
      <c r="W51" s="476">
        <v>0</v>
      </c>
      <c r="X51" s="476">
        <v>0</v>
      </c>
      <c r="Y51" s="478" t="s">
        <v>553</v>
      </c>
      <c r="Z51" s="476">
        <v>0</v>
      </c>
      <c r="AA51" s="476">
        <v>0</v>
      </c>
      <c r="AB51" s="476">
        <v>0</v>
      </c>
      <c r="AC51" s="476"/>
      <c r="AD51" s="476">
        <v>0</v>
      </c>
      <c r="AE51" s="476">
        <v>0</v>
      </c>
      <c r="AF51" s="476">
        <v>0</v>
      </c>
      <c r="AG51" s="476"/>
      <c r="AH51" s="476">
        <v>0</v>
      </c>
      <c r="AI51" s="476">
        <v>0</v>
      </c>
      <c r="AJ51" s="476">
        <v>0</v>
      </c>
      <c r="AK51" s="478" t="s">
        <v>553</v>
      </c>
      <c r="AL51" s="476">
        <v>0</v>
      </c>
      <c r="AM51" s="476">
        <v>0</v>
      </c>
      <c r="AN51" s="476">
        <v>0</v>
      </c>
      <c r="AO51" s="476"/>
      <c r="AP51" s="476">
        <v>0</v>
      </c>
      <c r="AQ51" s="476">
        <v>0</v>
      </c>
      <c r="AR51" s="476">
        <v>0</v>
      </c>
      <c r="AS51" s="476"/>
      <c r="AT51" s="476">
        <v>28.420999999999999</v>
      </c>
      <c r="AU51" s="476">
        <v>0</v>
      </c>
      <c r="AV51" s="476">
        <v>28.420999999999999</v>
      </c>
      <c r="AW51" s="478" t="s">
        <v>553</v>
      </c>
      <c r="AX51" s="476">
        <v>0</v>
      </c>
      <c r="AY51" s="476">
        <v>0</v>
      </c>
      <c r="AZ51" s="476">
        <v>0</v>
      </c>
      <c r="BA51" s="476"/>
      <c r="BB51" s="476">
        <v>0</v>
      </c>
      <c r="BC51" s="476">
        <v>0</v>
      </c>
      <c r="BD51" s="476">
        <v>0</v>
      </c>
      <c r="BE51" s="476"/>
      <c r="BF51" s="476">
        <v>0</v>
      </c>
      <c r="BG51" s="476">
        <v>0</v>
      </c>
      <c r="BH51" s="476">
        <v>0</v>
      </c>
      <c r="BI51" s="478" t="s">
        <v>553</v>
      </c>
      <c r="BJ51" s="476">
        <v>0</v>
      </c>
      <c r="BK51" s="476">
        <v>0</v>
      </c>
      <c r="BL51" s="476">
        <v>0</v>
      </c>
      <c r="BM51" s="476"/>
      <c r="BN51" s="476">
        <v>0</v>
      </c>
      <c r="BO51" s="476">
        <v>0</v>
      </c>
      <c r="BP51" s="476">
        <v>0</v>
      </c>
      <c r="BQ51" s="476"/>
      <c r="BR51" s="476">
        <v>1515.162</v>
      </c>
      <c r="BS51" s="476">
        <v>4712.3459999999995</v>
      </c>
      <c r="BT51" s="476">
        <v>6227.5079999999998</v>
      </c>
      <c r="BU51" s="478" t="s">
        <v>553</v>
      </c>
      <c r="BV51" s="476">
        <v>0</v>
      </c>
      <c r="BW51" s="476">
        <v>1.708</v>
      </c>
      <c r="BX51" s="476">
        <v>1.708</v>
      </c>
      <c r="BY51" s="476"/>
      <c r="BZ51" s="476">
        <v>1515.162</v>
      </c>
      <c r="CA51" s="476">
        <v>4712.3459999999995</v>
      </c>
      <c r="CB51" s="476">
        <v>6227.5079999999998</v>
      </c>
      <c r="CC51" s="24"/>
      <c r="CD51" s="24"/>
      <c r="CE51" s="24"/>
      <c r="CF51" s="24"/>
    </row>
    <row r="52" spans="1:84" s="35" customFormat="1" ht="4.3499999999999996" customHeight="1">
      <c r="A52" s="478"/>
      <c r="B52" s="476"/>
      <c r="C52" s="476"/>
      <c r="D52" s="476"/>
      <c r="E52" s="476"/>
      <c r="F52" s="476"/>
      <c r="G52" s="476"/>
      <c r="H52" s="476"/>
      <c r="I52" s="476"/>
      <c r="J52" s="476"/>
      <c r="K52" s="476"/>
      <c r="L52" s="476"/>
      <c r="M52" s="478"/>
      <c r="N52" s="476"/>
      <c r="O52" s="476"/>
      <c r="P52" s="476"/>
      <c r="Q52" s="476"/>
      <c r="R52" s="476"/>
      <c r="S52" s="476"/>
      <c r="T52" s="476"/>
      <c r="U52" s="476"/>
      <c r="V52" s="476"/>
      <c r="W52" s="476"/>
      <c r="X52" s="476"/>
      <c r="Y52" s="478"/>
      <c r="Z52" s="476"/>
      <c r="AA52" s="476"/>
      <c r="AB52" s="476"/>
      <c r="AC52" s="476"/>
      <c r="AD52" s="476"/>
      <c r="AE52" s="476"/>
      <c r="AF52" s="476"/>
      <c r="AG52" s="476"/>
      <c r="AH52" s="476"/>
      <c r="AI52" s="476"/>
      <c r="AJ52" s="476"/>
      <c r="AK52" s="478"/>
      <c r="AL52" s="476"/>
      <c r="AM52" s="476"/>
      <c r="AN52" s="476"/>
      <c r="AO52" s="476"/>
      <c r="AP52" s="476"/>
      <c r="AQ52" s="476"/>
      <c r="AR52" s="476"/>
      <c r="AS52" s="476"/>
      <c r="AT52" s="476"/>
      <c r="AU52" s="476"/>
      <c r="AV52" s="476"/>
      <c r="AW52" s="478"/>
      <c r="AX52" s="476"/>
      <c r="AY52" s="476"/>
      <c r="AZ52" s="476"/>
      <c r="BA52" s="476"/>
      <c r="BB52" s="476"/>
      <c r="BC52" s="476"/>
      <c r="BD52" s="476"/>
      <c r="BE52" s="476"/>
      <c r="BF52" s="476"/>
      <c r="BG52" s="476"/>
      <c r="BH52" s="476"/>
      <c r="BI52" s="478"/>
      <c r="BJ52" s="476"/>
      <c r="BK52" s="476"/>
      <c r="BL52" s="476"/>
      <c r="BM52" s="476"/>
      <c r="BN52" s="476"/>
      <c r="BO52" s="476"/>
      <c r="BP52" s="476"/>
      <c r="BQ52" s="476"/>
      <c r="BR52" s="476"/>
      <c r="BS52" s="476"/>
      <c r="BT52" s="476"/>
      <c r="BU52" s="478"/>
      <c r="BV52" s="476"/>
      <c r="BW52" s="476"/>
      <c r="BX52" s="476"/>
      <c r="BY52" s="476"/>
      <c r="BZ52" s="476"/>
      <c r="CA52" s="476"/>
      <c r="CB52" s="476"/>
      <c r="CC52" s="18"/>
      <c r="CD52" s="18"/>
      <c r="CE52" s="18"/>
      <c r="CF52" s="18"/>
    </row>
    <row r="53" spans="1:84" s="474" customFormat="1" ht="9" customHeight="1">
      <c r="A53" s="484" t="s">
        <v>554</v>
      </c>
      <c r="B53" s="480">
        <v>63236.483</v>
      </c>
      <c r="C53" s="480">
        <v>0</v>
      </c>
      <c r="D53" s="480">
        <v>63236.483</v>
      </c>
      <c r="E53" s="480"/>
      <c r="F53" s="480">
        <v>6365.77</v>
      </c>
      <c r="G53" s="480">
        <v>149.762</v>
      </c>
      <c r="H53" s="480">
        <v>6515.5320000000002</v>
      </c>
      <c r="I53" s="480"/>
      <c r="J53" s="480">
        <v>10063.206</v>
      </c>
      <c r="K53" s="480">
        <v>0</v>
      </c>
      <c r="L53" s="480">
        <v>10063.206</v>
      </c>
      <c r="M53" s="484" t="s">
        <v>554</v>
      </c>
      <c r="N53" s="480">
        <v>10529.388999999999</v>
      </c>
      <c r="O53" s="480">
        <v>0</v>
      </c>
      <c r="P53" s="480">
        <v>10529.388999999999</v>
      </c>
      <c r="Q53" s="480"/>
      <c r="R53" s="480">
        <v>37449.78</v>
      </c>
      <c r="S53" s="480">
        <v>0</v>
      </c>
      <c r="T53" s="480">
        <v>37449.78</v>
      </c>
      <c r="U53" s="480"/>
      <c r="V53" s="480">
        <v>31358.463</v>
      </c>
      <c r="W53" s="480">
        <v>0</v>
      </c>
      <c r="X53" s="480">
        <v>31358.463</v>
      </c>
      <c r="Y53" s="484" t="s">
        <v>554</v>
      </c>
      <c r="Z53" s="480">
        <v>0</v>
      </c>
      <c r="AA53" s="480">
        <v>0</v>
      </c>
      <c r="AB53" s="480">
        <v>0</v>
      </c>
      <c r="AC53" s="480"/>
      <c r="AD53" s="480">
        <v>7063.2969999999996</v>
      </c>
      <c r="AE53" s="480">
        <v>0</v>
      </c>
      <c r="AF53" s="480">
        <v>7063.2969999999996</v>
      </c>
      <c r="AG53" s="480"/>
      <c r="AH53" s="480">
        <v>2.8559999999999999</v>
      </c>
      <c r="AI53" s="480">
        <v>0</v>
      </c>
      <c r="AJ53" s="480">
        <v>2.8559999999999999</v>
      </c>
      <c r="AK53" s="484" t="s">
        <v>554</v>
      </c>
      <c r="AL53" s="480">
        <v>3388.2440000000001</v>
      </c>
      <c r="AM53" s="480">
        <v>0</v>
      </c>
      <c r="AN53" s="480">
        <v>3388.2440000000001</v>
      </c>
      <c r="AO53" s="480"/>
      <c r="AP53" s="480">
        <v>0</v>
      </c>
      <c r="AQ53" s="480">
        <v>0</v>
      </c>
      <c r="AR53" s="480">
        <v>0</v>
      </c>
      <c r="AS53" s="480"/>
      <c r="AT53" s="480">
        <v>4893.2150000000001</v>
      </c>
      <c r="AU53" s="480">
        <v>0</v>
      </c>
      <c r="AV53" s="480">
        <v>4893.2150000000001</v>
      </c>
      <c r="AW53" s="484" t="s">
        <v>554</v>
      </c>
      <c r="AX53" s="480">
        <v>0</v>
      </c>
      <c r="AY53" s="480">
        <v>0</v>
      </c>
      <c r="AZ53" s="480">
        <v>0</v>
      </c>
      <c r="BA53" s="480"/>
      <c r="BB53" s="480">
        <v>0</v>
      </c>
      <c r="BC53" s="480">
        <v>0</v>
      </c>
      <c r="BD53" s="480">
        <v>0</v>
      </c>
      <c r="BE53" s="480"/>
      <c r="BF53" s="480">
        <v>0</v>
      </c>
      <c r="BG53" s="480">
        <v>0</v>
      </c>
      <c r="BH53" s="480">
        <v>0</v>
      </c>
      <c r="BI53" s="484" t="s">
        <v>554</v>
      </c>
      <c r="BJ53" s="480">
        <v>0</v>
      </c>
      <c r="BK53" s="480">
        <v>0</v>
      </c>
      <c r="BL53" s="480">
        <v>0</v>
      </c>
      <c r="BM53" s="480"/>
      <c r="BN53" s="480">
        <v>0</v>
      </c>
      <c r="BO53" s="480">
        <v>0</v>
      </c>
      <c r="BP53" s="480">
        <v>0</v>
      </c>
      <c r="BQ53" s="480"/>
      <c r="BR53" s="480">
        <v>174350.70299999998</v>
      </c>
      <c r="BS53" s="480">
        <v>149.762</v>
      </c>
      <c r="BT53" s="480">
        <v>174500.465</v>
      </c>
      <c r="BU53" s="484" t="s">
        <v>554</v>
      </c>
      <c r="BV53" s="480">
        <v>10063.206</v>
      </c>
      <c r="BW53" s="480">
        <v>0</v>
      </c>
      <c r="BX53" s="480">
        <v>10063.206</v>
      </c>
      <c r="BY53" s="480"/>
      <c r="BZ53" s="480">
        <v>174350.70299999998</v>
      </c>
      <c r="CA53" s="480">
        <v>149.762</v>
      </c>
      <c r="CB53" s="480">
        <v>174500.465</v>
      </c>
      <c r="CC53" s="24"/>
      <c r="CD53" s="24"/>
      <c r="CE53" s="24"/>
      <c r="CF53" s="24"/>
    </row>
    <row r="54" spans="1:84" s="35" customFormat="1" ht="4.3499999999999996" customHeight="1">
      <c r="A54" s="479"/>
      <c r="B54" s="480"/>
      <c r="C54" s="480"/>
      <c r="D54" s="480"/>
      <c r="E54" s="480"/>
      <c r="F54" s="480"/>
      <c r="G54" s="480"/>
      <c r="H54" s="480"/>
      <c r="I54" s="480"/>
      <c r="J54" s="480"/>
      <c r="K54" s="480"/>
      <c r="L54" s="480"/>
      <c r="M54" s="479"/>
      <c r="N54" s="480"/>
      <c r="O54" s="480"/>
      <c r="P54" s="480"/>
      <c r="Q54" s="480"/>
      <c r="R54" s="480"/>
      <c r="S54" s="480"/>
      <c r="T54" s="480"/>
      <c r="U54" s="480"/>
      <c r="V54" s="480"/>
      <c r="W54" s="480"/>
      <c r="X54" s="480"/>
      <c r="Y54" s="479"/>
      <c r="Z54" s="480"/>
      <c r="AA54" s="480"/>
      <c r="AB54" s="480"/>
      <c r="AC54" s="480"/>
      <c r="AD54" s="480"/>
      <c r="AE54" s="480"/>
      <c r="AF54" s="480"/>
      <c r="AG54" s="480"/>
      <c r="AH54" s="480"/>
      <c r="AI54" s="480"/>
      <c r="AJ54" s="480"/>
      <c r="AK54" s="479"/>
      <c r="AL54" s="480"/>
      <c r="AM54" s="480"/>
      <c r="AN54" s="480"/>
      <c r="AO54" s="480"/>
      <c r="AP54" s="480"/>
      <c r="AQ54" s="480"/>
      <c r="AR54" s="480"/>
      <c r="AS54" s="480"/>
      <c r="AT54" s="480"/>
      <c r="AU54" s="480"/>
      <c r="AV54" s="480"/>
      <c r="AW54" s="479"/>
      <c r="AX54" s="480"/>
      <c r="AY54" s="480"/>
      <c r="AZ54" s="480"/>
      <c r="BA54" s="480"/>
      <c r="BB54" s="480"/>
      <c r="BC54" s="480"/>
      <c r="BD54" s="480"/>
      <c r="BE54" s="480"/>
      <c r="BF54" s="480"/>
      <c r="BG54" s="480"/>
      <c r="BH54" s="480"/>
      <c r="BI54" s="479"/>
      <c r="BJ54" s="480"/>
      <c r="BK54" s="480"/>
      <c r="BL54" s="480"/>
      <c r="BM54" s="480"/>
      <c r="BN54" s="480"/>
      <c r="BO54" s="480"/>
      <c r="BP54" s="480"/>
      <c r="BQ54" s="480"/>
      <c r="BR54" s="480"/>
      <c r="BS54" s="480"/>
      <c r="BT54" s="480"/>
      <c r="BU54" s="479"/>
      <c r="BV54" s="480"/>
      <c r="BW54" s="480"/>
      <c r="BX54" s="480"/>
      <c r="BY54" s="480"/>
      <c r="BZ54" s="480"/>
      <c r="CA54" s="480"/>
      <c r="CB54" s="480"/>
      <c r="CC54" s="18"/>
      <c r="CD54" s="18"/>
      <c r="CE54" s="18"/>
      <c r="CF54" s="18"/>
    </row>
    <row r="55" spans="1:84" s="474" customFormat="1" ht="9" customHeight="1">
      <c r="A55" s="479" t="s">
        <v>555</v>
      </c>
      <c r="B55" s="480">
        <v>1118678.5619999999</v>
      </c>
      <c r="C55" s="480">
        <v>0</v>
      </c>
      <c r="D55" s="480">
        <v>1118678.5619999999</v>
      </c>
      <c r="E55" s="480"/>
      <c r="F55" s="480">
        <v>28106.716</v>
      </c>
      <c r="G55" s="480">
        <v>0</v>
      </c>
      <c r="H55" s="480">
        <v>28106.716</v>
      </c>
      <c r="I55" s="480"/>
      <c r="J55" s="480">
        <v>1054689.7239999999</v>
      </c>
      <c r="K55" s="480">
        <v>0</v>
      </c>
      <c r="L55" s="480">
        <v>1054689.7239999999</v>
      </c>
      <c r="M55" s="479" t="s">
        <v>555</v>
      </c>
      <c r="N55" s="480">
        <v>76641.748000000007</v>
      </c>
      <c r="O55" s="480">
        <v>0</v>
      </c>
      <c r="P55" s="480">
        <v>76641.748000000007</v>
      </c>
      <c r="Q55" s="480"/>
      <c r="R55" s="480">
        <v>129559.867</v>
      </c>
      <c r="S55" s="480">
        <v>0</v>
      </c>
      <c r="T55" s="480">
        <v>129559.867</v>
      </c>
      <c r="U55" s="480"/>
      <c r="V55" s="480">
        <v>283548.41100000002</v>
      </c>
      <c r="W55" s="480">
        <v>0</v>
      </c>
      <c r="X55" s="480">
        <v>283548.41100000002</v>
      </c>
      <c r="Y55" s="479" t="s">
        <v>555</v>
      </c>
      <c r="Z55" s="480">
        <v>31024.674999999999</v>
      </c>
      <c r="AA55" s="480">
        <v>0</v>
      </c>
      <c r="AB55" s="480">
        <v>31024.674999999999</v>
      </c>
      <c r="AC55" s="480"/>
      <c r="AD55" s="480">
        <v>322339.48499999999</v>
      </c>
      <c r="AE55" s="480">
        <v>0</v>
      </c>
      <c r="AF55" s="480">
        <v>322339.48499999999</v>
      </c>
      <c r="AG55" s="480"/>
      <c r="AH55" s="480">
        <v>112998.78</v>
      </c>
      <c r="AI55" s="480">
        <v>0</v>
      </c>
      <c r="AJ55" s="480">
        <v>112998.78</v>
      </c>
      <c r="AK55" s="479" t="s">
        <v>555</v>
      </c>
      <c r="AL55" s="480">
        <v>5281.0140000000001</v>
      </c>
      <c r="AM55" s="480">
        <v>0</v>
      </c>
      <c r="AN55" s="480">
        <v>5281.0140000000001</v>
      </c>
      <c r="AO55" s="480"/>
      <c r="AP55" s="480">
        <v>29420.018</v>
      </c>
      <c r="AQ55" s="480">
        <v>0</v>
      </c>
      <c r="AR55" s="480">
        <v>29420.018</v>
      </c>
      <c r="AS55" s="480"/>
      <c r="AT55" s="480">
        <v>12032.491</v>
      </c>
      <c r="AU55" s="480">
        <v>0</v>
      </c>
      <c r="AV55" s="480">
        <v>12032.491</v>
      </c>
      <c r="AW55" s="479" t="s">
        <v>555</v>
      </c>
      <c r="AX55" s="480">
        <v>6336.8280000000004</v>
      </c>
      <c r="AY55" s="480">
        <v>0</v>
      </c>
      <c r="AZ55" s="480">
        <v>6336.8280000000004</v>
      </c>
      <c r="BA55" s="480"/>
      <c r="BB55" s="480">
        <v>19787.574000000001</v>
      </c>
      <c r="BC55" s="480">
        <v>0</v>
      </c>
      <c r="BD55" s="480">
        <v>19787.574000000001</v>
      </c>
      <c r="BE55" s="480"/>
      <c r="BF55" s="480">
        <v>2319.6799999999998</v>
      </c>
      <c r="BG55" s="480">
        <v>0</v>
      </c>
      <c r="BH55" s="480">
        <v>2319.6799999999998</v>
      </c>
      <c r="BI55" s="479" t="s">
        <v>555</v>
      </c>
      <c r="BJ55" s="480">
        <v>4243.6400000000003</v>
      </c>
      <c r="BK55" s="480">
        <v>0</v>
      </c>
      <c r="BL55" s="480">
        <v>4243.6400000000003</v>
      </c>
      <c r="BM55" s="480"/>
      <c r="BN55" s="480">
        <v>5682.5590000000002</v>
      </c>
      <c r="BO55" s="480">
        <v>0</v>
      </c>
      <c r="BP55" s="480">
        <v>5682.5590000000002</v>
      </c>
      <c r="BQ55" s="480"/>
      <c r="BR55" s="480">
        <v>3242691.7719999999</v>
      </c>
      <c r="BS55" s="480">
        <v>0</v>
      </c>
      <c r="BT55" s="480">
        <v>3242691.7719999999</v>
      </c>
      <c r="BU55" s="479" t="s">
        <v>555</v>
      </c>
      <c r="BV55" s="480">
        <v>1054689.7239999999</v>
      </c>
      <c r="BW55" s="480">
        <v>5076.1130000000003</v>
      </c>
      <c r="BX55" s="480">
        <v>1059765.8370000001</v>
      </c>
      <c r="BY55" s="480"/>
      <c r="BZ55" s="480">
        <v>3242691.7719999999</v>
      </c>
      <c r="CA55" s="480">
        <v>5076.1130000000003</v>
      </c>
      <c r="CB55" s="480">
        <v>3247767.8849999998</v>
      </c>
      <c r="CC55" s="24"/>
      <c r="CD55" s="24"/>
      <c r="CE55" s="24"/>
      <c r="CF55" s="24"/>
    </row>
    <row r="56" spans="1:84" s="35" customFormat="1" ht="4.3499999999999996" customHeight="1">
      <c r="A56" s="485"/>
      <c r="B56" s="480"/>
      <c r="C56" s="480"/>
      <c r="D56" s="480"/>
      <c r="E56" s="480"/>
      <c r="F56" s="480"/>
      <c r="G56" s="480"/>
      <c r="H56" s="480"/>
      <c r="I56" s="480"/>
      <c r="J56" s="480"/>
      <c r="K56" s="480"/>
      <c r="L56" s="480"/>
      <c r="M56" s="485"/>
      <c r="N56" s="480"/>
      <c r="O56" s="480"/>
      <c r="P56" s="480"/>
      <c r="Q56" s="480"/>
      <c r="R56" s="480"/>
      <c r="S56" s="480"/>
      <c r="T56" s="480"/>
      <c r="U56" s="480"/>
      <c r="V56" s="480"/>
      <c r="W56" s="480"/>
      <c r="X56" s="480"/>
      <c r="Y56" s="485"/>
      <c r="Z56" s="480"/>
      <c r="AA56" s="480"/>
      <c r="AB56" s="480"/>
      <c r="AC56" s="480"/>
      <c r="AD56" s="480"/>
      <c r="AE56" s="480"/>
      <c r="AF56" s="480"/>
      <c r="AG56" s="480"/>
      <c r="AH56" s="480"/>
      <c r="AI56" s="480"/>
      <c r="AJ56" s="480"/>
      <c r="AK56" s="485"/>
      <c r="AL56" s="480"/>
      <c r="AM56" s="480"/>
      <c r="AN56" s="480"/>
      <c r="AO56" s="480"/>
      <c r="AP56" s="480"/>
      <c r="AQ56" s="480"/>
      <c r="AR56" s="480"/>
      <c r="AS56" s="480"/>
      <c r="AT56" s="480"/>
      <c r="AU56" s="480"/>
      <c r="AV56" s="480"/>
      <c r="AW56" s="485"/>
      <c r="AX56" s="480"/>
      <c r="AY56" s="480"/>
      <c r="AZ56" s="480"/>
      <c r="BA56" s="480"/>
      <c r="BB56" s="480"/>
      <c r="BC56" s="480"/>
      <c r="BD56" s="480"/>
      <c r="BE56" s="480"/>
      <c r="BF56" s="480"/>
      <c r="BG56" s="480"/>
      <c r="BH56" s="480"/>
      <c r="BI56" s="485"/>
      <c r="BJ56" s="480"/>
      <c r="BK56" s="480"/>
      <c r="BL56" s="480"/>
      <c r="BM56" s="480"/>
      <c r="BN56" s="480"/>
      <c r="BO56" s="480"/>
      <c r="BP56" s="480"/>
      <c r="BQ56" s="480"/>
      <c r="BR56" s="480"/>
      <c r="BS56" s="480"/>
      <c r="BT56" s="480"/>
      <c r="BU56" s="485"/>
      <c r="BV56" s="480"/>
      <c r="BW56" s="480"/>
      <c r="BX56" s="480"/>
      <c r="BY56" s="480"/>
      <c r="BZ56" s="480"/>
      <c r="CA56" s="480"/>
      <c r="CB56" s="480"/>
      <c r="CC56" s="18"/>
      <c r="CD56" s="18"/>
      <c r="CE56" s="18"/>
      <c r="CF56" s="18"/>
    </row>
    <row r="57" spans="1:84" s="474" customFormat="1" ht="9" customHeight="1">
      <c r="A57" s="479" t="s">
        <v>556</v>
      </c>
      <c r="B57" s="480">
        <v>3308628.89</v>
      </c>
      <c r="C57" s="480">
        <v>408540.97499999998</v>
      </c>
      <c r="D57" s="480">
        <v>3717169.8650000002</v>
      </c>
      <c r="E57" s="480"/>
      <c r="F57" s="480">
        <v>47445.169000000002</v>
      </c>
      <c r="G57" s="480">
        <v>570.43200000000002</v>
      </c>
      <c r="H57" s="480">
        <v>48015.601000000002</v>
      </c>
      <c r="I57" s="480"/>
      <c r="J57" s="480">
        <v>3319250.5070000002</v>
      </c>
      <c r="K57" s="480">
        <v>691304.48899999994</v>
      </c>
      <c r="L57" s="480">
        <v>4010554.997</v>
      </c>
      <c r="M57" s="479" t="s">
        <v>556</v>
      </c>
      <c r="N57" s="480">
        <v>263816.48800000001</v>
      </c>
      <c r="O57" s="480">
        <v>11151.829</v>
      </c>
      <c r="P57" s="480">
        <v>274968.31699999998</v>
      </c>
      <c r="Q57" s="480"/>
      <c r="R57" s="480">
        <v>643221.58499999996</v>
      </c>
      <c r="S57" s="480">
        <v>378464.43699999998</v>
      </c>
      <c r="T57" s="480">
        <v>1021686.022</v>
      </c>
      <c r="U57" s="480"/>
      <c r="V57" s="480">
        <v>1587180.3259999999</v>
      </c>
      <c r="W57" s="480">
        <v>52074.692000000003</v>
      </c>
      <c r="X57" s="480">
        <v>1639255.0190000001</v>
      </c>
      <c r="Y57" s="479" t="s">
        <v>556</v>
      </c>
      <c r="Z57" s="480">
        <v>1686223.415</v>
      </c>
      <c r="AA57" s="480">
        <v>1318892.6470000001</v>
      </c>
      <c r="AB57" s="480">
        <v>3005116.0619999999</v>
      </c>
      <c r="AC57" s="480"/>
      <c r="AD57" s="480">
        <v>1575944.7709999999</v>
      </c>
      <c r="AE57" s="480">
        <v>68157.331000000006</v>
      </c>
      <c r="AF57" s="480">
        <v>1644102.102</v>
      </c>
      <c r="AG57" s="480"/>
      <c r="AH57" s="480">
        <v>561821.01</v>
      </c>
      <c r="AI57" s="480">
        <v>2334.027</v>
      </c>
      <c r="AJ57" s="480">
        <v>564155.03700000001</v>
      </c>
      <c r="AK57" s="479" t="s">
        <v>556</v>
      </c>
      <c r="AL57" s="480">
        <v>93207.923999999999</v>
      </c>
      <c r="AM57" s="480">
        <v>5971.78</v>
      </c>
      <c r="AN57" s="480">
        <v>99179.703999999998</v>
      </c>
      <c r="AO57" s="480"/>
      <c r="AP57" s="480">
        <v>216603.49400000001</v>
      </c>
      <c r="AQ57" s="480">
        <v>6338.558</v>
      </c>
      <c r="AR57" s="480">
        <v>222942.05300000001</v>
      </c>
      <c r="AS57" s="480"/>
      <c r="AT57" s="480">
        <v>1353353.709</v>
      </c>
      <c r="AU57" s="480">
        <v>5146.1289999999999</v>
      </c>
      <c r="AV57" s="480">
        <v>1358499.8389999999</v>
      </c>
      <c r="AW57" s="479" t="s">
        <v>556</v>
      </c>
      <c r="AX57" s="480">
        <v>160758.864</v>
      </c>
      <c r="AY57" s="480">
        <v>2263.4430000000002</v>
      </c>
      <c r="AZ57" s="480">
        <v>163022.307</v>
      </c>
      <c r="BA57" s="480"/>
      <c r="BB57" s="480">
        <v>99522.13</v>
      </c>
      <c r="BC57" s="480">
        <v>1475.1669999999999</v>
      </c>
      <c r="BD57" s="480">
        <v>100997.29700000001</v>
      </c>
      <c r="BE57" s="480"/>
      <c r="BF57" s="480">
        <v>21131.251</v>
      </c>
      <c r="BG57" s="480">
        <v>120894.80499999999</v>
      </c>
      <c r="BH57" s="480">
        <v>142026.057</v>
      </c>
      <c r="BI57" s="479" t="s">
        <v>556</v>
      </c>
      <c r="BJ57" s="480">
        <v>9753.2729999999992</v>
      </c>
      <c r="BK57" s="480">
        <v>957.09400000000005</v>
      </c>
      <c r="BL57" s="480">
        <v>10710.367</v>
      </c>
      <c r="BM57" s="480"/>
      <c r="BN57" s="480">
        <v>77737.437000000005</v>
      </c>
      <c r="BO57" s="480">
        <v>819.02200000000005</v>
      </c>
      <c r="BP57" s="480">
        <v>78556.459000000003</v>
      </c>
      <c r="BQ57" s="480"/>
      <c r="BR57" s="480">
        <v>15025600.243000003</v>
      </c>
      <c r="BS57" s="480">
        <v>3075356.8570000003</v>
      </c>
      <c r="BT57" s="480">
        <v>18100957.104999993</v>
      </c>
      <c r="BU57" s="479" t="s">
        <v>556</v>
      </c>
      <c r="BV57" s="480">
        <v>3319250.5219999999</v>
      </c>
      <c r="BW57" s="480">
        <v>717383.80799999996</v>
      </c>
      <c r="BX57" s="480">
        <v>4036634.33</v>
      </c>
      <c r="BY57" s="480"/>
      <c r="BZ57" s="480">
        <v>15025600.258000001</v>
      </c>
      <c r="CA57" s="480">
        <v>3101436.176</v>
      </c>
      <c r="CB57" s="480">
        <v>18127036.437999994</v>
      </c>
      <c r="CC57" s="24"/>
      <c r="CD57" s="24"/>
      <c r="CE57" s="24"/>
      <c r="CF57" s="24"/>
    </row>
    <row r="58" spans="1:84" s="35" customFormat="1" ht="4.3499999999999996" customHeight="1">
      <c r="A58" s="479"/>
      <c r="B58" s="480"/>
      <c r="C58" s="480"/>
      <c r="D58" s="480"/>
      <c r="E58" s="480"/>
      <c r="F58" s="480"/>
      <c r="G58" s="480"/>
      <c r="H58" s="480"/>
      <c r="I58" s="480"/>
      <c r="J58" s="480"/>
      <c r="K58" s="480"/>
      <c r="L58" s="480"/>
      <c r="M58" s="479"/>
      <c r="N58" s="480"/>
      <c r="O58" s="480"/>
      <c r="P58" s="480"/>
      <c r="Q58" s="480"/>
      <c r="R58" s="480"/>
      <c r="S58" s="480"/>
      <c r="T58" s="480"/>
      <c r="U58" s="480"/>
      <c r="V58" s="480"/>
      <c r="W58" s="480"/>
      <c r="X58" s="480"/>
      <c r="Y58" s="479"/>
      <c r="Z58" s="480"/>
      <c r="AA58" s="480"/>
      <c r="AB58" s="480"/>
      <c r="AC58" s="480"/>
      <c r="AD58" s="480"/>
      <c r="AE58" s="480"/>
      <c r="AF58" s="480"/>
      <c r="AG58" s="480"/>
      <c r="AH58" s="480"/>
      <c r="AI58" s="480"/>
      <c r="AJ58" s="480"/>
      <c r="AK58" s="479"/>
      <c r="AL58" s="480"/>
      <c r="AM58" s="480"/>
      <c r="AN58" s="480"/>
      <c r="AO58" s="480"/>
      <c r="AP58" s="480"/>
      <c r="AQ58" s="480"/>
      <c r="AR58" s="480"/>
      <c r="AS58" s="480"/>
      <c r="AT58" s="480"/>
      <c r="AU58" s="480"/>
      <c r="AV58" s="480"/>
      <c r="AW58" s="479"/>
      <c r="AX58" s="480"/>
      <c r="AY58" s="480"/>
      <c r="AZ58" s="480"/>
      <c r="BA58" s="480"/>
      <c r="BB58" s="480"/>
      <c r="BC58" s="480"/>
      <c r="BD58" s="480"/>
      <c r="BE58" s="480"/>
      <c r="BF58" s="480"/>
      <c r="BG58" s="480"/>
      <c r="BH58" s="480"/>
      <c r="BI58" s="479"/>
      <c r="BJ58" s="480"/>
      <c r="BK58" s="480"/>
      <c r="BL58" s="480"/>
      <c r="BM58" s="480"/>
      <c r="BN58" s="480"/>
      <c r="BO58" s="480"/>
      <c r="BP58" s="480"/>
      <c r="BQ58" s="480"/>
      <c r="BR58" s="480"/>
      <c r="BS58" s="480"/>
      <c r="BT58" s="480"/>
      <c r="BU58" s="479"/>
      <c r="BV58" s="480"/>
      <c r="BW58" s="480"/>
      <c r="BX58" s="480"/>
      <c r="BY58" s="480"/>
      <c r="BZ58" s="480"/>
      <c r="CA58" s="480"/>
      <c r="CB58" s="480"/>
      <c r="CC58" s="18"/>
      <c r="CD58" s="18"/>
      <c r="CE58" s="18"/>
      <c r="CF58" s="18"/>
    </row>
    <row r="59" spans="1:84" s="474" customFormat="1" ht="9" customHeight="1">
      <c r="A59" s="479" t="s">
        <v>557</v>
      </c>
      <c r="B59" s="480">
        <v>75293588.262999997</v>
      </c>
      <c r="C59" s="480">
        <v>36900490.228</v>
      </c>
      <c r="D59" s="480">
        <v>112194078.492</v>
      </c>
      <c r="E59" s="480"/>
      <c r="F59" s="480">
        <v>1864980.5449999999</v>
      </c>
      <c r="G59" s="480">
        <v>281898.01500000001</v>
      </c>
      <c r="H59" s="480">
        <v>2146878.5610000002</v>
      </c>
      <c r="I59" s="480"/>
      <c r="J59" s="480">
        <v>110778274.06999999</v>
      </c>
      <c r="K59" s="480">
        <v>81663224.177000001</v>
      </c>
      <c r="L59" s="480">
        <v>192441498.248</v>
      </c>
      <c r="M59" s="479" t="s">
        <v>557</v>
      </c>
      <c r="N59" s="480">
        <v>8203576.1069999998</v>
      </c>
      <c r="O59" s="480">
        <v>2895341.7850000001</v>
      </c>
      <c r="P59" s="480">
        <v>11098917.892000001</v>
      </c>
      <c r="Q59" s="480"/>
      <c r="R59" s="480">
        <v>13188689.992000001</v>
      </c>
      <c r="S59" s="480">
        <v>9289416.6339999996</v>
      </c>
      <c r="T59" s="480">
        <v>22478106.627</v>
      </c>
      <c r="U59" s="480"/>
      <c r="V59" s="480">
        <v>48987794.855999999</v>
      </c>
      <c r="W59" s="480">
        <v>21841339.511999998</v>
      </c>
      <c r="X59" s="480">
        <v>70829134.369000003</v>
      </c>
      <c r="Y59" s="479" t="s">
        <v>557</v>
      </c>
      <c r="Z59" s="480">
        <v>6155489.6880000001</v>
      </c>
      <c r="AA59" s="480">
        <v>3425743.0929999999</v>
      </c>
      <c r="AB59" s="480">
        <v>9581232.7819999997</v>
      </c>
      <c r="AC59" s="480"/>
      <c r="AD59" s="480">
        <v>50993913.641999997</v>
      </c>
      <c r="AE59" s="480">
        <v>21372310.000999998</v>
      </c>
      <c r="AF59" s="480">
        <v>72366223.643000007</v>
      </c>
      <c r="AG59" s="480"/>
      <c r="AH59" s="480">
        <v>15308248.023</v>
      </c>
      <c r="AI59" s="480">
        <v>973106.40599999996</v>
      </c>
      <c r="AJ59" s="480">
        <v>16281354.43</v>
      </c>
      <c r="AK59" s="479" t="s">
        <v>557</v>
      </c>
      <c r="AL59" s="480">
        <v>4569670.2869999995</v>
      </c>
      <c r="AM59" s="480">
        <v>1294287.1429999999</v>
      </c>
      <c r="AN59" s="480">
        <v>5863957.4309999999</v>
      </c>
      <c r="AO59" s="480"/>
      <c r="AP59" s="480">
        <v>4080251.3760000002</v>
      </c>
      <c r="AQ59" s="480">
        <v>343715.23</v>
      </c>
      <c r="AR59" s="480">
        <v>4423966.6069999998</v>
      </c>
      <c r="AS59" s="480"/>
      <c r="AT59" s="480">
        <v>4768584.733</v>
      </c>
      <c r="AU59" s="480">
        <v>6446151.2390000001</v>
      </c>
      <c r="AV59" s="480">
        <v>11214735.971999999</v>
      </c>
      <c r="AW59" s="479" t="s">
        <v>557</v>
      </c>
      <c r="AX59" s="480">
        <v>1792678.9350000001</v>
      </c>
      <c r="AY59" s="480">
        <v>21530.451000000001</v>
      </c>
      <c r="AZ59" s="480">
        <v>1814209.3859999999</v>
      </c>
      <c r="BA59" s="480"/>
      <c r="BB59" s="480">
        <v>1103813.429</v>
      </c>
      <c r="BC59" s="480">
        <v>150795.62100000001</v>
      </c>
      <c r="BD59" s="480">
        <v>1254609.051</v>
      </c>
      <c r="BE59" s="480"/>
      <c r="BF59" s="480">
        <v>780041.37199999997</v>
      </c>
      <c r="BG59" s="480">
        <v>2290069.216</v>
      </c>
      <c r="BH59" s="480">
        <v>3070110.5890000002</v>
      </c>
      <c r="BI59" s="479" t="s">
        <v>557</v>
      </c>
      <c r="BJ59" s="480">
        <v>447267.36900000001</v>
      </c>
      <c r="BK59" s="480">
        <v>2250788.0950000002</v>
      </c>
      <c r="BL59" s="480">
        <v>2698055.4649999999</v>
      </c>
      <c r="BM59" s="480"/>
      <c r="BN59" s="480">
        <v>1218859.0530000001</v>
      </c>
      <c r="BO59" s="480">
        <v>1215901.409</v>
      </c>
      <c r="BP59" s="480">
        <v>2434760.4619999998</v>
      </c>
      <c r="BQ59" s="480"/>
      <c r="BR59" s="480">
        <v>349535721.73999995</v>
      </c>
      <c r="BS59" s="480">
        <v>192656108.25499997</v>
      </c>
      <c r="BT59" s="480">
        <v>542191830.00700009</v>
      </c>
      <c r="BU59" s="479" t="s">
        <v>557</v>
      </c>
      <c r="BV59" s="480">
        <v>110778274.118</v>
      </c>
      <c r="BW59" s="480">
        <v>83433636.430000007</v>
      </c>
      <c r="BX59" s="480">
        <v>194211910.54800001</v>
      </c>
      <c r="BY59" s="480"/>
      <c r="BZ59" s="480">
        <v>349535721.78799999</v>
      </c>
      <c r="CA59" s="480">
        <v>194426520.50799996</v>
      </c>
      <c r="CB59" s="480">
        <v>543962242.30700004</v>
      </c>
      <c r="CC59" s="24"/>
      <c r="CD59" s="473"/>
      <c r="CE59" s="24"/>
      <c r="CF59" s="24"/>
    </row>
    <row r="60" spans="1:84" s="474" customFormat="1" ht="2.25" customHeight="1">
      <c r="A60" s="486"/>
      <c r="B60" s="487"/>
      <c r="C60" s="487"/>
      <c r="D60" s="487"/>
      <c r="E60" s="487"/>
      <c r="F60" s="487"/>
      <c r="G60" s="487"/>
      <c r="H60" s="487"/>
      <c r="I60" s="487"/>
      <c r="J60" s="487"/>
      <c r="K60" s="487"/>
      <c r="L60" s="487"/>
      <c r="M60" s="486"/>
      <c r="N60" s="487"/>
      <c r="O60" s="487"/>
      <c r="P60" s="487"/>
      <c r="Q60" s="487"/>
      <c r="R60" s="487"/>
      <c r="S60" s="487"/>
      <c r="T60" s="487"/>
      <c r="U60" s="487"/>
      <c r="V60" s="487"/>
      <c r="W60" s="487"/>
      <c r="X60" s="487"/>
      <c r="Y60" s="486"/>
      <c r="Z60" s="487"/>
      <c r="AA60" s="487"/>
      <c r="AB60" s="487"/>
      <c r="AC60" s="487"/>
      <c r="AD60" s="487"/>
      <c r="AE60" s="487"/>
      <c r="AF60" s="487"/>
      <c r="AG60" s="487"/>
      <c r="AH60" s="487"/>
      <c r="AI60" s="487"/>
      <c r="AJ60" s="487"/>
      <c r="AK60" s="486"/>
      <c r="AL60" s="487"/>
      <c r="AM60" s="487"/>
      <c r="AN60" s="487"/>
      <c r="AO60" s="487"/>
      <c r="AP60" s="487"/>
      <c r="AQ60" s="487"/>
      <c r="AR60" s="487"/>
      <c r="AS60" s="487"/>
      <c r="AT60" s="487"/>
      <c r="AU60" s="487"/>
      <c r="AV60" s="487"/>
      <c r="AW60" s="486"/>
      <c r="AX60" s="487"/>
      <c r="AY60" s="487"/>
      <c r="AZ60" s="487"/>
      <c r="BA60" s="487"/>
      <c r="BB60" s="487"/>
      <c r="BC60" s="487"/>
      <c r="BD60" s="487"/>
      <c r="BE60" s="487"/>
      <c r="BF60" s="487"/>
      <c r="BG60" s="487"/>
      <c r="BH60" s="487"/>
      <c r="BI60" s="486"/>
      <c r="BJ60" s="487"/>
      <c r="BK60" s="487"/>
      <c r="BL60" s="487"/>
      <c r="BM60" s="487"/>
      <c r="BN60" s="487"/>
      <c r="BO60" s="487"/>
      <c r="BP60" s="487"/>
      <c r="BQ60" s="487"/>
      <c r="BR60" s="487"/>
      <c r="BS60" s="487"/>
      <c r="BT60" s="487"/>
      <c r="BU60" s="486"/>
      <c r="BV60" s="487"/>
      <c r="BW60" s="487"/>
      <c r="BX60" s="487"/>
      <c r="BY60" s="487"/>
      <c r="BZ60" s="487"/>
      <c r="CA60" s="487"/>
      <c r="CB60" s="487"/>
      <c r="CC60" s="24"/>
      <c r="CD60" s="473"/>
      <c r="CE60" s="24"/>
      <c r="CF60" s="24"/>
    </row>
    <row r="61" spans="1:84" s="7" customFormat="1" ht="10.5" customHeight="1" thickBot="1">
      <c r="A61" s="488"/>
      <c r="B61" s="489"/>
      <c r="C61" s="489"/>
      <c r="D61" s="489"/>
      <c r="E61" s="489"/>
      <c r="F61" s="489"/>
      <c r="G61" s="489"/>
      <c r="H61" s="489"/>
      <c r="I61" s="489"/>
      <c r="J61" s="489"/>
      <c r="K61" s="489"/>
      <c r="L61" s="489"/>
      <c r="M61" s="490"/>
      <c r="N61" s="489"/>
      <c r="O61" s="489"/>
      <c r="P61" s="489"/>
      <c r="Q61" s="491"/>
      <c r="R61" s="489"/>
      <c r="S61" s="489"/>
      <c r="T61" s="489"/>
      <c r="U61" s="491"/>
      <c r="V61" s="489"/>
      <c r="W61" s="489"/>
      <c r="X61" s="489"/>
      <c r="Y61" s="490"/>
      <c r="Z61" s="489"/>
      <c r="AA61" s="489"/>
      <c r="AB61" s="489"/>
      <c r="AC61" s="491"/>
      <c r="AD61" s="489"/>
      <c r="AE61" s="489"/>
      <c r="AF61" s="489"/>
      <c r="AG61" s="491"/>
      <c r="AH61" s="489"/>
      <c r="AI61" s="489"/>
      <c r="AJ61" s="489"/>
      <c r="AK61" s="490"/>
      <c r="AL61" s="489"/>
      <c r="AM61" s="489"/>
      <c r="AN61" s="489"/>
      <c r="AO61" s="491"/>
      <c r="AP61" s="489"/>
      <c r="AQ61" s="489"/>
      <c r="AR61" s="489"/>
      <c r="AS61" s="491"/>
      <c r="AT61" s="489"/>
      <c r="AU61" s="489"/>
      <c r="AV61" s="489"/>
      <c r="AW61" s="490"/>
      <c r="AX61" s="490"/>
      <c r="AY61" s="490"/>
      <c r="AZ61" s="490"/>
      <c r="BA61" s="490"/>
      <c r="BB61" s="490"/>
      <c r="BC61" s="490"/>
      <c r="BD61" s="490"/>
      <c r="BE61" s="491"/>
      <c r="BF61" s="489"/>
      <c r="BG61" s="489"/>
      <c r="BH61" s="489"/>
      <c r="BI61" s="490"/>
      <c r="BJ61" s="489"/>
      <c r="BK61" s="489"/>
      <c r="BL61" s="489"/>
      <c r="BM61" s="489"/>
      <c r="BN61" s="489"/>
      <c r="BO61" s="489"/>
      <c r="BP61" s="489"/>
      <c r="BQ61" s="489"/>
      <c r="BR61" s="490"/>
      <c r="BS61" s="490"/>
      <c r="BT61" s="490"/>
      <c r="BU61" s="490"/>
      <c r="BV61" s="490"/>
      <c r="BW61" s="490"/>
      <c r="BX61" s="490"/>
      <c r="BY61" s="490"/>
      <c r="BZ61" s="490"/>
      <c r="CA61" s="490"/>
      <c r="CB61" s="490"/>
      <c r="CC61" s="18"/>
      <c r="CD61" s="18"/>
      <c r="CE61" s="18"/>
      <c r="CF61" s="18"/>
    </row>
    <row r="62" spans="1:84" s="497" customFormat="1" ht="15.75" customHeight="1" thickTop="1">
      <c r="A62" s="492" t="s">
        <v>558</v>
      </c>
      <c r="B62" s="480"/>
      <c r="C62" s="480"/>
      <c r="D62" s="480"/>
      <c r="E62" s="493"/>
      <c r="F62" s="480"/>
      <c r="G62" s="480"/>
      <c r="H62" s="480"/>
      <c r="I62" s="493"/>
      <c r="J62" s="480"/>
      <c r="K62" s="480"/>
      <c r="L62" s="480"/>
      <c r="M62" s="494" t="s">
        <v>558</v>
      </c>
      <c r="N62" s="480"/>
      <c r="O62" s="480"/>
      <c r="P62" s="480"/>
      <c r="Q62" s="495"/>
      <c r="R62" s="480"/>
      <c r="S62" s="480"/>
      <c r="T62" s="480"/>
      <c r="U62" s="495"/>
      <c r="V62" s="480"/>
      <c r="W62" s="480"/>
      <c r="X62" s="480"/>
      <c r="Y62" s="494" t="s">
        <v>558</v>
      </c>
      <c r="Z62" s="480"/>
      <c r="AA62" s="480"/>
      <c r="AB62" s="480"/>
      <c r="AC62" s="496"/>
      <c r="AD62" s="480"/>
      <c r="AE62" s="480"/>
      <c r="AF62" s="480"/>
      <c r="AG62" s="496"/>
      <c r="AH62" s="480"/>
      <c r="AI62" s="480"/>
      <c r="AJ62" s="480"/>
      <c r="AK62" s="494" t="s">
        <v>558</v>
      </c>
      <c r="AL62" s="480"/>
      <c r="AM62" s="480"/>
      <c r="AN62" s="480"/>
      <c r="AO62" s="496"/>
      <c r="AP62" s="480"/>
      <c r="AQ62" s="480"/>
      <c r="AR62" s="480"/>
      <c r="AS62" s="496"/>
      <c r="AT62" s="480"/>
      <c r="AU62" s="480"/>
      <c r="AV62" s="480"/>
      <c r="AW62" s="494" t="s">
        <v>558</v>
      </c>
      <c r="AX62" s="494"/>
      <c r="AY62" s="494"/>
      <c r="AZ62" s="494"/>
      <c r="BA62" s="494"/>
      <c r="BB62" s="480"/>
      <c r="BC62" s="480"/>
      <c r="BD62" s="480"/>
      <c r="BE62" s="496"/>
      <c r="BF62" s="480"/>
      <c r="BG62" s="480"/>
      <c r="BH62" s="480"/>
      <c r="BI62" s="494" t="s">
        <v>558</v>
      </c>
      <c r="BJ62" s="480"/>
      <c r="BK62" s="480"/>
      <c r="BL62" s="480"/>
      <c r="BM62" s="480"/>
      <c r="BN62" s="480"/>
      <c r="BO62" s="480"/>
      <c r="BP62" s="480"/>
      <c r="BQ62" s="480"/>
      <c r="BR62" s="494"/>
      <c r="BS62" s="494"/>
      <c r="BT62" s="494"/>
      <c r="BU62" s="494" t="s">
        <v>558</v>
      </c>
      <c r="BV62" s="494"/>
      <c r="BW62" s="494"/>
      <c r="BX62" s="494"/>
      <c r="BY62" s="494"/>
      <c r="BZ62" s="494"/>
      <c r="CA62" s="494"/>
      <c r="CB62" s="494"/>
    </row>
    <row r="63" spans="1:84" s="497" customFormat="1" ht="11.25" customHeight="1">
      <c r="A63" s="18"/>
      <c r="B63" s="480"/>
      <c r="C63" s="480"/>
      <c r="D63" s="480"/>
      <c r="E63" s="493"/>
      <c r="F63" s="493"/>
      <c r="G63" s="493"/>
      <c r="H63" s="493"/>
      <c r="I63" s="493"/>
      <c r="J63" s="493"/>
      <c r="K63" s="493"/>
      <c r="L63" s="493"/>
      <c r="M63" s="494"/>
      <c r="N63" s="495"/>
      <c r="O63" s="495"/>
      <c r="P63" s="495"/>
      <c r="Q63" s="495"/>
      <c r="R63" s="495"/>
      <c r="S63" s="495"/>
      <c r="T63" s="495"/>
      <c r="U63" s="495"/>
      <c r="V63" s="495"/>
      <c r="W63" s="495"/>
      <c r="X63" s="495"/>
      <c r="Y63" s="18"/>
      <c r="Z63" s="496"/>
      <c r="AA63" s="496"/>
      <c r="AB63" s="496"/>
      <c r="AC63" s="496"/>
      <c r="AD63" s="496"/>
      <c r="AE63" s="496"/>
      <c r="AF63" s="496"/>
      <c r="AG63" s="496"/>
      <c r="AH63" s="496"/>
      <c r="AI63" s="496"/>
      <c r="AJ63" s="496"/>
      <c r="AK63" s="18"/>
      <c r="AL63" s="496"/>
      <c r="AM63" s="496"/>
      <c r="AN63" s="496"/>
      <c r="AO63" s="496"/>
      <c r="AP63" s="496"/>
      <c r="AQ63" s="496"/>
      <c r="AR63" s="496"/>
      <c r="AS63" s="496"/>
      <c r="AT63" s="496"/>
      <c r="AU63" s="496"/>
      <c r="AV63" s="496"/>
      <c r="AW63" s="18"/>
      <c r="AX63" s="498"/>
      <c r="AY63" s="498"/>
      <c r="AZ63" s="498"/>
      <c r="BA63" s="498"/>
      <c r="BB63" s="496"/>
      <c r="BC63" s="496"/>
      <c r="BD63" s="496"/>
      <c r="BE63" s="496"/>
      <c r="BF63" s="496"/>
      <c r="BG63" s="496"/>
      <c r="BH63" s="496"/>
      <c r="BI63" s="18"/>
      <c r="BJ63" s="496"/>
      <c r="BK63" s="496"/>
      <c r="BL63" s="496"/>
      <c r="BM63" s="496"/>
      <c r="BN63" s="496"/>
      <c r="BO63" s="496"/>
      <c r="BP63" s="496"/>
      <c r="BQ63" s="496"/>
      <c r="BR63" s="498"/>
      <c r="BS63" s="498"/>
      <c r="BT63" s="498"/>
      <c r="BU63" s="18"/>
      <c r="BV63" s="498"/>
      <c r="BW63" s="498"/>
      <c r="BX63" s="498"/>
      <c r="BY63" s="498"/>
      <c r="BZ63" s="498"/>
      <c r="CA63" s="498"/>
      <c r="CB63" s="498"/>
    </row>
    <row r="64" spans="1:84" s="74" customFormat="1" ht="11.25" customHeight="1">
      <c r="A64" s="499"/>
      <c r="B64" s="500"/>
      <c r="C64" s="500"/>
      <c r="D64" s="500"/>
      <c r="E64" s="500"/>
      <c r="F64" s="500"/>
      <c r="G64" s="500"/>
      <c r="H64" s="500"/>
      <c r="I64" s="500"/>
      <c r="J64" s="500"/>
      <c r="K64" s="500"/>
      <c r="L64" s="500"/>
      <c r="M64" s="494"/>
      <c r="N64" s="501"/>
      <c r="O64" s="501"/>
      <c r="P64" s="501"/>
      <c r="Q64" s="501"/>
      <c r="R64" s="501"/>
      <c r="S64" s="501"/>
      <c r="T64" s="501"/>
      <c r="U64" s="501"/>
      <c r="V64" s="501"/>
      <c r="W64" s="501"/>
      <c r="X64" s="501"/>
      <c r="Y64" s="498"/>
      <c r="Z64" s="502"/>
      <c r="AA64" s="503"/>
      <c r="AB64" s="502"/>
      <c r="AC64" s="502"/>
      <c r="AD64" s="503"/>
      <c r="AE64" s="503"/>
      <c r="AF64" s="503"/>
      <c r="AG64" s="503"/>
      <c r="AH64" s="503"/>
      <c r="AI64" s="503"/>
      <c r="AJ64" s="503"/>
      <c r="AK64" s="502"/>
      <c r="AL64" s="503"/>
      <c r="AM64" s="503"/>
      <c r="AN64" s="503"/>
      <c r="AO64" s="503"/>
      <c r="AP64" s="503"/>
      <c r="AQ64" s="503"/>
      <c r="AR64" s="503"/>
      <c r="AS64" s="503"/>
      <c r="AT64" s="503"/>
      <c r="AU64" s="503"/>
      <c r="AV64" s="503"/>
      <c r="AW64" s="504"/>
      <c r="AX64" s="504"/>
      <c r="AY64" s="504"/>
      <c r="AZ64" s="504"/>
      <c r="BA64" s="504"/>
      <c r="BB64" s="503"/>
      <c r="BC64" s="503"/>
      <c r="BD64" s="503"/>
      <c r="BE64" s="503"/>
      <c r="BF64" s="503"/>
      <c r="BG64" s="503"/>
      <c r="BH64" s="503"/>
      <c r="BJ64" s="503"/>
      <c r="BK64" s="503"/>
      <c r="BL64" s="503"/>
      <c r="BM64" s="503"/>
      <c r="BN64" s="503"/>
      <c r="BO64" s="503"/>
      <c r="BP64" s="503"/>
      <c r="BQ64" s="503"/>
      <c r="BR64" s="504"/>
      <c r="BS64" s="504"/>
      <c r="BT64" s="504"/>
      <c r="BV64" s="504"/>
      <c r="BW64" s="504"/>
      <c r="BX64" s="504"/>
      <c r="BY64" s="504"/>
      <c r="BZ64" s="504"/>
      <c r="CA64" s="504"/>
      <c r="CB64" s="504"/>
    </row>
    <row r="65" spans="1:88" s="7" customFormat="1" ht="0.75" hidden="1" customHeight="1">
      <c r="A65" s="505"/>
      <c r="B65" s="505"/>
      <c r="C65" s="505"/>
      <c r="D65" s="505"/>
      <c r="E65" s="505"/>
      <c r="F65" s="505"/>
      <c r="G65" s="505"/>
      <c r="H65" s="505"/>
      <c r="I65" s="505"/>
      <c r="J65" s="505"/>
      <c r="K65" s="505"/>
      <c r="L65" s="505"/>
      <c r="M65" s="506"/>
      <c r="N65" s="507"/>
      <c r="O65" s="507"/>
      <c r="P65" s="507"/>
      <c r="Q65" s="507"/>
      <c r="R65" s="507"/>
      <c r="S65" s="507"/>
      <c r="T65" s="507"/>
      <c r="U65" s="507"/>
      <c r="V65" s="507"/>
      <c r="W65" s="507"/>
      <c r="X65" s="507"/>
      <c r="Y65" s="506"/>
      <c r="Z65" s="508"/>
      <c r="AA65" s="508"/>
      <c r="AB65" s="508"/>
      <c r="AC65" s="508"/>
      <c r="AD65" s="508"/>
      <c r="AE65" s="508"/>
      <c r="AF65" s="508"/>
      <c r="AG65" s="508"/>
      <c r="AH65" s="508"/>
      <c r="AI65" s="508"/>
      <c r="AJ65" s="508"/>
      <c r="AK65" s="509"/>
      <c r="AL65" s="508"/>
      <c r="AM65" s="508"/>
      <c r="AN65" s="508"/>
      <c r="AO65" s="508"/>
      <c r="AP65" s="508"/>
      <c r="AQ65" s="508"/>
      <c r="AR65" s="508"/>
      <c r="AS65" s="508"/>
      <c r="AT65" s="508"/>
      <c r="AU65" s="508"/>
      <c r="AV65" s="508"/>
      <c r="AW65" s="509"/>
      <c r="AX65" s="509"/>
      <c r="AY65" s="509"/>
      <c r="AZ65" s="509"/>
      <c r="BA65" s="509"/>
      <c r="BB65" s="508"/>
      <c r="BC65" s="508"/>
      <c r="BD65" s="508"/>
      <c r="BE65" s="508"/>
      <c r="BF65" s="508"/>
      <c r="BG65" s="508"/>
      <c r="BH65" s="508"/>
      <c r="BI65" s="509"/>
      <c r="BJ65" s="508"/>
      <c r="BK65" s="508"/>
      <c r="BL65" s="508"/>
      <c r="BM65" s="508"/>
      <c r="BN65" s="508"/>
      <c r="BO65" s="508"/>
      <c r="BP65" s="508"/>
      <c r="BQ65" s="508"/>
      <c r="BR65" s="509"/>
      <c r="BS65" s="509"/>
      <c r="BT65" s="509"/>
      <c r="BU65" s="509"/>
      <c r="BV65" s="509"/>
      <c r="BW65" s="509"/>
      <c r="BX65" s="509"/>
      <c r="BY65" s="509"/>
      <c r="BZ65" s="509"/>
      <c r="CA65" s="509"/>
      <c r="CB65" s="509"/>
    </row>
    <row r="66" spans="1:88" s="7" customFormat="1" ht="0.75" customHeight="1">
      <c r="A66" s="505"/>
      <c r="B66" s="505"/>
      <c r="C66" s="505"/>
      <c r="D66" s="505"/>
      <c r="E66" s="505"/>
      <c r="F66" s="505"/>
      <c r="G66" s="505"/>
      <c r="H66" s="505"/>
      <c r="I66" s="505"/>
      <c r="J66" s="505"/>
      <c r="K66" s="505"/>
      <c r="L66" s="505"/>
      <c r="M66" s="509"/>
      <c r="N66" s="507"/>
      <c r="O66" s="507"/>
      <c r="P66" s="507"/>
      <c r="Q66" s="507"/>
      <c r="R66" s="507"/>
      <c r="S66" s="507"/>
      <c r="T66" s="507"/>
      <c r="U66" s="507"/>
      <c r="V66" s="507"/>
      <c r="W66" s="507"/>
      <c r="X66" s="507"/>
      <c r="Y66" s="506"/>
      <c r="Z66" s="508"/>
      <c r="AA66" s="508"/>
      <c r="AB66" s="508"/>
      <c r="AC66" s="508"/>
      <c r="AD66" s="508"/>
      <c r="AE66" s="508"/>
      <c r="AF66" s="509"/>
      <c r="AG66" s="509"/>
      <c r="AH66" s="508"/>
      <c r="AI66" s="508"/>
      <c r="AJ66" s="508"/>
      <c r="AK66" s="509"/>
      <c r="AL66" s="508"/>
      <c r="AM66" s="508"/>
      <c r="AN66" s="509"/>
      <c r="AO66" s="509"/>
      <c r="AP66" s="508"/>
      <c r="AQ66" s="508"/>
      <c r="AR66" s="508"/>
      <c r="AS66" s="508"/>
      <c r="AT66" s="508"/>
      <c r="AU66" s="508"/>
      <c r="AV66" s="508"/>
      <c r="AW66" s="509"/>
      <c r="AX66" s="509"/>
      <c r="AY66" s="509"/>
      <c r="AZ66" s="509"/>
      <c r="BA66" s="509"/>
      <c r="BB66" s="508"/>
      <c r="BC66" s="508"/>
      <c r="BD66" s="509"/>
      <c r="BE66" s="509"/>
      <c r="BF66" s="508"/>
      <c r="BG66" s="508"/>
      <c r="BH66" s="508"/>
      <c r="BI66" s="509"/>
      <c r="BJ66" s="508"/>
      <c r="BK66" s="508"/>
      <c r="BL66" s="508"/>
      <c r="BM66" s="508"/>
      <c r="BN66" s="508"/>
      <c r="BO66" s="508"/>
      <c r="BP66" s="508"/>
      <c r="BQ66" s="508"/>
      <c r="BR66" s="509"/>
      <c r="BS66" s="509"/>
      <c r="BT66" s="509"/>
      <c r="BU66" s="509"/>
      <c r="BV66" s="509"/>
      <c r="BW66" s="509"/>
      <c r="BX66" s="509"/>
      <c r="BY66" s="509"/>
      <c r="BZ66" s="509"/>
      <c r="CA66" s="509"/>
      <c r="CB66" s="509"/>
    </row>
    <row r="67" spans="1:88" s="7" customFormat="1" ht="4.5" customHeight="1">
      <c r="A67" s="510"/>
      <c r="B67" s="511"/>
      <c r="C67" s="511"/>
      <c r="D67" s="510"/>
      <c r="E67" s="510"/>
      <c r="F67" s="511"/>
      <c r="G67" s="511"/>
      <c r="H67" s="511"/>
      <c r="I67" s="511"/>
      <c r="J67" s="510"/>
      <c r="K67" s="510"/>
      <c r="L67" s="510"/>
      <c r="M67" s="450"/>
      <c r="N67" s="512"/>
      <c r="O67" s="513"/>
      <c r="P67" s="512"/>
      <c r="Q67" s="512"/>
      <c r="R67" s="512"/>
      <c r="S67" s="512"/>
      <c r="T67" s="512"/>
      <c r="U67" s="512"/>
      <c r="V67" s="512"/>
      <c r="W67" s="512"/>
      <c r="X67" s="512"/>
      <c r="Y67" s="450"/>
      <c r="Z67" s="514"/>
      <c r="AA67" s="514"/>
      <c r="AB67" s="514"/>
      <c r="AC67" s="514"/>
      <c r="AD67" s="514"/>
      <c r="AE67" s="514"/>
      <c r="AF67" s="515"/>
      <c r="AG67" s="515"/>
      <c r="AH67" s="515"/>
      <c r="AI67" s="515"/>
      <c r="AJ67" s="515"/>
      <c r="AK67" s="450"/>
      <c r="AL67" s="514"/>
      <c r="AM67" s="514"/>
      <c r="AN67" s="515"/>
      <c r="AO67" s="515"/>
      <c r="AP67" s="515"/>
      <c r="AQ67" s="515"/>
      <c r="AR67" s="515"/>
      <c r="AS67" s="515"/>
      <c r="AT67" s="514"/>
      <c r="AU67" s="514"/>
      <c r="AV67" s="514"/>
      <c r="AW67" s="450"/>
      <c r="AX67" s="450"/>
      <c r="AY67" s="450"/>
      <c r="AZ67" s="450"/>
      <c r="BA67" s="450"/>
      <c r="BB67" s="514"/>
      <c r="BC67" s="514"/>
      <c r="BD67" s="515"/>
      <c r="BE67" s="515"/>
      <c r="BF67" s="514"/>
      <c r="BG67" s="514"/>
      <c r="BH67" s="514"/>
      <c r="BI67" s="450"/>
      <c r="BJ67" s="514"/>
      <c r="BK67" s="514"/>
      <c r="BL67" s="514"/>
      <c r="BM67" s="514"/>
      <c r="BN67" s="514"/>
      <c r="BO67" s="514"/>
      <c r="BP67" s="514"/>
      <c r="BQ67" s="514"/>
      <c r="BR67" s="450"/>
      <c r="BS67" s="450"/>
      <c r="BT67" s="450"/>
      <c r="BU67" s="450"/>
      <c r="BV67" s="450"/>
      <c r="BW67" s="450"/>
      <c r="BX67" s="450"/>
      <c r="BY67" s="450"/>
      <c r="BZ67" s="450"/>
      <c r="CA67" s="450"/>
      <c r="CB67" s="450"/>
    </row>
    <row r="68" spans="1:88" s="7" customFormat="1" ht="0.75" customHeight="1">
      <c r="A68" s="510"/>
      <c r="B68" s="511"/>
      <c r="C68" s="511"/>
      <c r="D68" s="510"/>
      <c r="E68" s="510"/>
      <c r="F68" s="511"/>
      <c r="G68" s="511"/>
      <c r="H68" s="511"/>
      <c r="I68" s="511"/>
      <c r="J68" s="510"/>
      <c r="K68" s="510"/>
      <c r="L68" s="510"/>
      <c r="M68" s="450"/>
      <c r="N68" s="512"/>
      <c r="O68" s="513"/>
      <c r="P68" s="512"/>
      <c r="Q68" s="512"/>
      <c r="R68" s="512"/>
      <c r="S68" s="512"/>
      <c r="T68" s="512"/>
      <c r="U68" s="512"/>
      <c r="V68" s="512"/>
      <c r="W68" s="512"/>
      <c r="X68" s="512"/>
      <c r="Y68" s="450"/>
      <c r="Z68" s="514"/>
      <c r="AA68" s="514"/>
      <c r="AB68" s="514"/>
      <c r="AC68" s="514"/>
      <c r="AD68" s="514"/>
      <c r="AE68" s="514"/>
      <c r="AF68" s="515"/>
      <c r="AG68" s="515"/>
      <c r="AH68" s="515"/>
      <c r="AI68" s="515"/>
      <c r="AJ68" s="515"/>
      <c r="AK68" s="450"/>
      <c r="AL68" s="514"/>
      <c r="AM68" s="514"/>
      <c r="AN68" s="515"/>
      <c r="AO68" s="515"/>
      <c r="AP68" s="515"/>
      <c r="AQ68" s="515"/>
      <c r="AR68" s="515"/>
      <c r="AS68" s="515"/>
      <c r="AT68" s="514"/>
      <c r="AU68" s="514"/>
      <c r="AV68" s="514"/>
      <c r="AW68" s="450"/>
      <c r="AX68" s="450"/>
      <c r="AY68" s="450"/>
      <c r="AZ68" s="450"/>
      <c r="BA68" s="450"/>
      <c r="BB68" s="514"/>
      <c r="BC68" s="514"/>
      <c r="BD68" s="515"/>
      <c r="BE68" s="515"/>
      <c r="BF68" s="514"/>
      <c r="BG68" s="514"/>
      <c r="BH68" s="514"/>
      <c r="BI68" s="450"/>
      <c r="BJ68" s="514"/>
      <c r="BK68" s="514"/>
      <c r="BL68" s="514"/>
      <c r="BM68" s="514"/>
      <c r="BN68" s="514"/>
      <c r="BO68" s="514"/>
      <c r="BP68" s="514"/>
      <c r="BQ68" s="514"/>
      <c r="BR68" s="450"/>
      <c r="BS68" s="450"/>
      <c r="BT68" s="450"/>
      <c r="BU68" s="450"/>
      <c r="BV68" s="450"/>
      <c r="BW68" s="450"/>
      <c r="BX68" s="450"/>
      <c r="BY68" s="450"/>
      <c r="BZ68" s="450"/>
      <c r="CA68" s="450"/>
      <c r="CB68" s="450"/>
    </row>
    <row r="69" spans="1:88" s="41" customFormat="1" ht="24" customHeight="1">
      <c r="A69" s="516" t="s">
        <v>497</v>
      </c>
      <c r="B69" s="516"/>
      <c r="C69" s="516"/>
      <c r="D69" s="516"/>
      <c r="E69" s="516"/>
      <c r="F69" s="516"/>
      <c r="G69" s="516"/>
      <c r="H69" s="516"/>
      <c r="I69" s="516"/>
      <c r="J69" s="516"/>
      <c r="K69" s="516"/>
      <c r="L69" s="516"/>
      <c r="M69" s="437" t="s">
        <v>497</v>
      </c>
      <c r="N69" s="437"/>
      <c r="O69" s="437"/>
      <c r="P69" s="437"/>
      <c r="Q69" s="437"/>
      <c r="R69" s="437"/>
      <c r="S69" s="437"/>
      <c r="T69" s="437"/>
      <c r="U69" s="437"/>
      <c r="V69" s="437"/>
      <c r="W69" s="437"/>
      <c r="X69" s="437"/>
      <c r="Y69" s="437" t="s">
        <v>497</v>
      </c>
      <c r="Z69" s="437"/>
      <c r="AA69" s="437"/>
      <c r="AB69" s="437"/>
      <c r="AC69" s="437"/>
      <c r="AD69" s="437"/>
      <c r="AE69" s="437"/>
      <c r="AF69" s="437"/>
      <c r="AG69" s="437"/>
      <c r="AH69" s="437"/>
      <c r="AI69" s="437"/>
      <c r="AJ69" s="437"/>
      <c r="AK69" s="437" t="s">
        <v>497</v>
      </c>
      <c r="AL69" s="437"/>
      <c r="AM69" s="437"/>
      <c r="AN69" s="437"/>
      <c r="AO69" s="437"/>
      <c r="AP69" s="437"/>
      <c r="AQ69" s="437"/>
      <c r="AR69" s="437"/>
      <c r="AS69" s="437"/>
      <c r="AT69" s="437"/>
      <c r="AU69" s="437"/>
      <c r="AV69" s="437"/>
      <c r="AW69" s="437" t="s">
        <v>497</v>
      </c>
      <c r="AX69" s="437"/>
      <c r="AY69" s="437"/>
      <c r="AZ69" s="437"/>
      <c r="BA69" s="437"/>
      <c r="BB69" s="437"/>
      <c r="BC69" s="437"/>
      <c r="BD69" s="437"/>
      <c r="BE69" s="437"/>
      <c r="BF69" s="437"/>
      <c r="BG69" s="437"/>
      <c r="BH69" s="437"/>
      <c r="BI69" s="436" t="s">
        <v>497</v>
      </c>
      <c r="BJ69" s="436"/>
      <c r="BK69" s="436"/>
      <c r="BL69" s="436"/>
      <c r="BM69" s="436"/>
      <c r="BN69" s="436"/>
      <c r="BO69" s="436"/>
      <c r="BP69" s="436"/>
      <c r="BQ69" s="436"/>
      <c r="BR69" s="436"/>
      <c r="BS69" s="436"/>
      <c r="BT69" s="436"/>
      <c r="BU69" s="437" t="s">
        <v>497</v>
      </c>
      <c r="BV69" s="437"/>
      <c r="BW69" s="437"/>
      <c r="BX69" s="437"/>
      <c r="BY69" s="437"/>
      <c r="BZ69" s="437"/>
      <c r="CA69" s="437"/>
      <c r="CB69" s="437"/>
      <c r="CC69" s="517"/>
      <c r="CD69" s="438"/>
      <c r="CE69" s="438"/>
      <c r="CF69" s="438"/>
      <c r="CG69" s="438"/>
      <c r="CH69" s="438"/>
      <c r="CI69" s="438"/>
      <c r="CJ69" s="438"/>
    </row>
    <row r="70" spans="1:88" s="304" customFormat="1" ht="15" customHeight="1">
      <c r="A70" s="518">
        <v>45596</v>
      </c>
      <c r="B70" s="518"/>
      <c r="C70" s="518"/>
      <c r="D70" s="518"/>
      <c r="E70" s="518"/>
      <c r="F70" s="518"/>
      <c r="G70" s="518"/>
      <c r="H70" s="518"/>
      <c r="I70" s="518"/>
      <c r="J70" s="518"/>
      <c r="K70" s="518"/>
      <c r="L70" s="518"/>
      <c r="M70" s="440">
        <v>45596</v>
      </c>
      <c r="N70" s="440"/>
      <c r="O70" s="440"/>
      <c r="P70" s="440"/>
      <c r="Q70" s="440"/>
      <c r="R70" s="440"/>
      <c r="S70" s="440"/>
      <c r="T70" s="440"/>
      <c r="U70" s="440"/>
      <c r="V70" s="440"/>
      <c r="W70" s="440"/>
      <c r="X70" s="440"/>
      <c r="Y70" s="440">
        <v>45596</v>
      </c>
      <c r="Z70" s="440"/>
      <c r="AA70" s="440"/>
      <c r="AB70" s="440"/>
      <c r="AC70" s="440"/>
      <c r="AD70" s="440"/>
      <c r="AE70" s="440"/>
      <c r="AF70" s="440"/>
      <c r="AG70" s="440"/>
      <c r="AH70" s="440"/>
      <c r="AI70" s="440"/>
      <c r="AJ70" s="440"/>
      <c r="AK70" s="440">
        <v>45596</v>
      </c>
      <c r="AL70" s="440"/>
      <c r="AM70" s="440"/>
      <c r="AN70" s="440"/>
      <c r="AO70" s="440"/>
      <c r="AP70" s="440"/>
      <c r="AQ70" s="440"/>
      <c r="AR70" s="440"/>
      <c r="AS70" s="440"/>
      <c r="AT70" s="440"/>
      <c r="AU70" s="440"/>
      <c r="AV70" s="440"/>
      <c r="AW70" s="440">
        <v>45596</v>
      </c>
      <c r="AX70" s="440"/>
      <c r="AY70" s="440"/>
      <c r="AZ70" s="440"/>
      <c r="BA70" s="440"/>
      <c r="BB70" s="440"/>
      <c r="BC70" s="440"/>
      <c r="BD70" s="440"/>
      <c r="BE70" s="440"/>
      <c r="BF70" s="440"/>
      <c r="BG70" s="440"/>
      <c r="BH70" s="440"/>
      <c r="BI70" s="439">
        <v>45596</v>
      </c>
      <c r="BJ70" s="439"/>
      <c r="BK70" s="439"/>
      <c r="BL70" s="439"/>
      <c r="BM70" s="439"/>
      <c r="BN70" s="439"/>
      <c r="BO70" s="439"/>
      <c r="BP70" s="439"/>
      <c r="BQ70" s="439"/>
      <c r="BR70" s="439"/>
      <c r="BS70" s="439"/>
      <c r="BT70" s="439"/>
      <c r="BU70" s="440">
        <v>45596</v>
      </c>
      <c r="BV70" s="440"/>
      <c r="BW70" s="440"/>
      <c r="BX70" s="440"/>
      <c r="BY70" s="440"/>
      <c r="BZ70" s="440"/>
      <c r="CA70" s="440"/>
      <c r="CB70" s="440"/>
      <c r="CC70" s="519"/>
      <c r="CD70" s="441"/>
      <c r="CE70" s="441"/>
      <c r="CF70" s="441"/>
      <c r="CG70" s="441"/>
      <c r="CH70" s="441"/>
      <c r="CI70" s="441"/>
      <c r="CJ70" s="441"/>
    </row>
    <row r="71" spans="1:88" s="305" customFormat="1" ht="15" customHeight="1">
      <c r="A71" s="443" t="s">
        <v>499</v>
      </c>
      <c r="B71" s="444"/>
      <c r="C71" s="444"/>
      <c r="D71" s="444"/>
      <c r="E71" s="444"/>
      <c r="F71" s="444"/>
      <c r="G71" s="444"/>
      <c r="H71" s="444"/>
      <c r="I71" s="444"/>
      <c r="J71" s="444"/>
      <c r="K71" s="444"/>
      <c r="L71" s="444"/>
      <c r="M71" s="443" t="s">
        <v>499</v>
      </c>
      <c r="N71" s="444"/>
      <c r="O71" s="444"/>
      <c r="P71" s="444"/>
      <c r="Q71" s="444"/>
      <c r="R71" s="444"/>
      <c r="S71" s="444"/>
      <c r="T71" s="444"/>
      <c r="U71" s="444"/>
      <c r="V71" s="444"/>
      <c r="W71" s="444"/>
      <c r="X71" s="444"/>
      <c r="Y71" s="443" t="s">
        <v>499</v>
      </c>
      <c r="Z71" s="444"/>
      <c r="AA71" s="444"/>
      <c r="AB71" s="444"/>
      <c r="AC71" s="444"/>
      <c r="AD71" s="444"/>
      <c r="AE71" s="444"/>
      <c r="AF71" s="444"/>
      <c r="AG71" s="444"/>
      <c r="AH71" s="444"/>
      <c r="AI71" s="444"/>
      <c r="AJ71" s="444"/>
      <c r="AK71" s="443" t="s">
        <v>499</v>
      </c>
      <c r="AL71" s="444"/>
      <c r="AM71" s="444"/>
      <c r="AN71" s="444"/>
      <c r="AO71" s="444"/>
      <c r="AP71" s="444"/>
      <c r="AQ71" s="444"/>
      <c r="AR71" s="444"/>
      <c r="AS71" s="444"/>
      <c r="AT71" s="444"/>
      <c r="AU71" s="444"/>
      <c r="AV71" s="444"/>
      <c r="AW71" s="443" t="s">
        <v>499</v>
      </c>
      <c r="AX71" s="444"/>
      <c r="AY71" s="444"/>
      <c r="AZ71" s="444"/>
      <c r="BA71" s="444"/>
      <c r="BB71" s="444"/>
      <c r="BC71" s="444"/>
      <c r="BD71" s="444"/>
      <c r="BE71" s="444"/>
      <c r="BF71" s="444"/>
      <c r="BG71" s="444"/>
      <c r="BH71" s="444"/>
      <c r="BI71" s="443" t="s">
        <v>498</v>
      </c>
      <c r="BJ71" s="443"/>
      <c r="BK71" s="443"/>
      <c r="BL71" s="443"/>
      <c r="BM71" s="443"/>
      <c r="BN71" s="443"/>
      <c r="BO71" s="443"/>
      <c r="BP71" s="443"/>
      <c r="BQ71" s="443"/>
      <c r="BR71" s="443"/>
      <c r="BS71" s="443"/>
      <c r="BT71" s="443"/>
      <c r="BU71" s="443" t="s">
        <v>499</v>
      </c>
      <c r="BV71" s="443"/>
      <c r="BW71" s="443"/>
      <c r="BX71" s="443"/>
      <c r="BY71" s="443"/>
      <c r="BZ71" s="443"/>
      <c r="CA71" s="443"/>
      <c r="CB71" s="443"/>
      <c r="CC71" s="520"/>
      <c r="CD71" s="445"/>
      <c r="CE71" s="445"/>
      <c r="CF71" s="445"/>
      <c r="CG71" s="445"/>
      <c r="CH71" s="445"/>
      <c r="CI71" s="445"/>
      <c r="CJ71" s="445"/>
    </row>
    <row r="72" spans="1:88" s="7" customFormat="1" ht="4.3499999999999996" customHeight="1" thickBot="1">
      <c r="A72" s="521"/>
      <c r="B72" s="521"/>
      <c r="C72" s="521"/>
      <c r="D72" s="521"/>
      <c r="E72" s="521"/>
      <c r="F72" s="521"/>
      <c r="G72" s="521"/>
      <c r="H72" s="510"/>
      <c r="I72" s="510"/>
      <c r="J72" s="521"/>
      <c r="K72" s="521"/>
      <c r="L72" s="521"/>
      <c r="M72" s="451"/>
      <c r="N72" s="522"/>
      <c r="O72" s="522"/>
      <c r="P72" s="523"/>
      <c r="Q72" s="523"/>
      <c r="R72" s="522"/>
      <c r="S72" s="522"/>
      <c r="T72" s="522"/>
      <c r="U72" s="522"/>
      <c r="V72" s="522"/>
      <c r="W72" s="522"/>
      <c r="X72" s="522"/>
      <c r="Y72" s="451"/>
      <c r="Z72" s="451"/>
      <c r="AA72" s="451"/>
      <c r="AB72" s="451"/>
      <c r="AC72" s="451"/>
      <c r="AD72" s="451"/>
      <c r="AE72" s="452"/>
      <c r="AF72" s="453"/>
      <c r="AG72" s="453"/>
      <c r="AH72" s="451"/>
      <c r="AI72" s="451"/>
      <c r="AJ72" s="451"/>
      <c r="AK72" s="451"/>
      <c r="AL72" s="451"/>
      <c r="AM72" s="452"/>
      <c r="AN72" s="453"/>
      <c r="AO72" s="453"/>
      <c r="AP72" s="451"/>
      <c r="AQ72" s="451"/>
      <c r="AR72" s="451"/>
      <c r="AS72" s="451"/>
      <c r="AT72" s="451"/>
      <c r="AU72" s="451"/>
      <c r="AV72" s="450"/>
      <c r="AW72" s="451"/>
      <c r="AX72" s="451"/>
      <c r="AY72" s="451"/>
      <c r="AZ72" s="451"/>
      <c r="BA72" s="451"/>
      <c r="BB72" s="451"/>
      <c r="BC72" s="452"/>
      <c r="BD72" s="453"/>
      <c r="BE72" s="453"/>
      <c r="BF72" s="451"/>
      <c r="BG72" s="451"/>
      <c r="BH72" s="450"/>
      <c r="BI72" s="451"/>
      <c r="BJ72" s="451"/>
      <c r="BK72" s="451"/>
      <c r="BL72" s="450"/>
      <c r="BM72" s="450"/>
      <c r="BN72" s="451"/>
      <c r="BO72" s="451"/>
      <c r="BP72" s="450"/>
      <c r="BQ72" s="450"/>
      <c r="BR72" s="451"/>
      <c r="BS72" s="451"/>
      <c r="BT72" s="451"/>
      <c r="BU72" s="451"/>
      <c r="BV72" s="451"/>
      <c r="BW72" s="451"/>
      <c r="BX72" s="451"/>
      <c r="BY72" s="451"/>
      <c r="BZ72" s="451"/>
      <c r="CA72" s="451"/>
      <c r="CB72" s="451"/>
    </row>
    <row r="73" spans="1:88" s="7" customFormat="1" ht="29.25" customHeight="1" thickTop="1">
      <c r="A73" s="524" t="s">
        <v>559</v>
      </c>
      <c r="B73" s="525" t="s">
        <v>501</v>
      </c>
      <c r="C73" s="525"/>
      <c r="D73" s="525"/>
      <c r="E73" s="526"/>
      <c r="F73" s="525" t="s">
        <v>560</v>
      </c>
      <c r="G73" s="525"/>
      <c r="H73" s="525"/>
      <c r="I73" s="526"/>
      <c r="J73" s="455" t="s">
        <v>502</v>
      </c>
      <c r="K73" s="455"/>
      <c r="L73" s="455"/>
      <c r="M73" s="524" t="s">
        <v>559</v>
      </c>
      <c r="N73" s="457" t="s">
        <v>503</v>
      </c>
      <c r="O73" s="457"/>
      <c r="P73" s="457"/>
      <c r="Q73" s="527"/>
      <c r="R73" s="457" t="s">
        <v>504</v>
      </c>
      <c r="S73" s="457"/>
      <c r="T73" s="457"/>
      <c r="U73" s="527"/>
      <c r="V73" s="457" t="s">
        <v>114</v>
      </c>
      <c r="W73" s="457"/>
      <c r="X73" s="457"/>
      <c r="Y73" s="524" t="s">
        <v>559</v>
      </c>
      <c r="Z73" s="457" t="s">
        <v>35</v>
      </c>
      <c r="AA73" s="457"/>
      <c r="AB73" s="457"/>
      <c r="AC73" s="458"/>
      <c r="AD73" s="457" t="s">
        <v>505</v>
      </c>
      <c r="AE73" s="457"/>
      <c r="AF73" s="457"/>
      <c r="AG73" s="458"/>
      <c r="AH73" s="457" t="s">
        <v>37</v>
      </c>
      <c r="AI73" s="457"/>
      <c r="AJ73" s="457"/>
      <c r="AK73" s="524" t="s">
        <v>559</v>
      </c>
      <c r="AL73" s="457" t="s">
        <v>506</v>
      </c>
      <c r="AM73" s="457"/>
      <c r="AN73" s="457"/>
      <c r="AO73" s="458"/>
      <c r="AP73" s="457" t="s">
        <v>507</v>
      </c>
      <c r="AQ73" s="457"/>
      <c r="AR73" s="457"/>
      <c r="AS73" s="458"/>
      <c r="AT73" s="457" t="s">
        <v>508</v>
      </c>
      <c r="AU73" s="457"/>
      <c r="AV73" s="457"/>
      <c r="AW73" s="524" t="s">
        <v>559</v>
      </c>
      <c r="AX73" s="457" t="s">
        <v>509</v>
      </c>
      <c r="AY73" s="457"/>
      <c r="AZ73" s="457"/>
      <c r="BA73" s="459"/>
      <c r="BB73" s="460" t="s">
        <v>42</v>
      </c>
      <c r="BC73" s="460"/>
      <c r="BD73" s="460"/>
      <c r="BE73" s="458"/>
      <c r="BF73" s="457" t="s">
        <v>510</v>
      </c>
      <c r="BG73" s="457"/>
      <c r="BH73" s="457"/>
      <c r="BI73" s="528" t="s">
        <v>559</v>
      </c>
      <c r="BJ73" s="457" t="s">
        <v>44</v>
      </c>
      <c r="BK73" s="457"/>
      <c r="BL73" s="457"/>
      <c r="BM73" s="461"/>
      <c r="BN73" s="457" t="s">
        <v>45</v>
      </c>
      <c r="BO73" s="457"/>
      <c r="BP73" s="457"/>
      <c r="BQ73" s="461"/>
      <c r="BR73" s="461" t="s">
        <v>511</v>
      </c>
      <c r="BS73" s="461"/>
      <c r="BT73" s="461"/>
      <c r="BU73" s="528" t="s">
        <v>559</v>
      </c>
      <c r="BV73" s="457" t="s">
        <v>512</v>
      </c>
      <c r="BW73" s="457"/>
      <c r="BX73" s="457"/>
      <c r="BY73" s="461"/>
      <c r="BZ73" s="457" t="s">
        <v>513</v>
      </c>
      <c r="CA73" s="457"/>
      <c r="CB73" s="457"/>
    </row>
    <row r="74" spans="1:88" s="7" customFormat="1" ht="12" customHeight="1">
      <c r="A74" s="529"/>
      <c r="B74" s="530" t="s">
        <v>514</v>
      </c>
      <c r="C74" s="531" t="s">
        <v>515</v>
      </c>
      <c r="D74" s="531" t="s">
        <v>516</v>
      </c>
      <c r="E74" s="530"/>
      <c r="F74" s="530" t="s">
        <v>514</v>
      </c>
      <c r="G74" s="531" t="s">
        <v>515</v>
      </c>
      <c r="H74" s="530" t="s">
        <v>516</v>
      </c>
      <c r="I74" s="530"/>
      <c r="J74" s="531" t="s">
        <v>514</v>
      </c>
      <c r="K74" s="531" t="s">
        <v>515</v>
      </c>
      <c r="L74" s="531" t="s">
        <v>516</v>
      </c>
      <c r="M74" s="529"/>
      <c r="N74" s="465" t="s">
        <v>514</v>
      </c>
      <c r="O74" s="466" t="s">
        <v>515</v>
      </c>
      <c r="P74" s="465" t="s">
        <v>516</v>
      </c>
      <c r="Q74" s="465"/>
      <c r="R74" s="465" t="s">
        <v>514</v>
      </c>
      <c r="S74" s="466" t="s">
        <v>515</v>
      </c>
      <c r="T74" s="465" t="s">
        <v>516</v>
      </c>
      <c r="U74" s="465"/>
      <c r="V74" s="465" t="s">
        <v>514</v>
      </c>
      <c r="W74" s="466" t="s">
        <v>515</v>
      </c>
      <c r="X74" s="465" t="s">
        <v>516</v>
      </c>
      <c r="Y74" s="529"/>
      <c r="Z74" s="466" t="s">
        <v>514</v>
      </c>
      <c r="AA74" s="466" t="s">
        <v>515</v>
      </c>
      <c r="AB74" s="466" t="s">
        <v>516</v>
      </c>
      <c r="AC74" s="465"/>
      <c r="AD74" s="465" t="s">
        <v>514</v>
      </c>
      <c r="AE74" s="466" t="s">
        <v>515</v>
      </c>
      <c r="AF74" s="465" t="s">
        <v>516</v>
      </c>
      <c r="AG74" s="465"/>
      <c r="AH74" s="466" t="s">
        <v>514</v>
      </c>
      <c r="AI74" s="466" t="s">
        <v>515</v>
      </c>
      <c r="AJ74" s="466" t="s">
        <v>516</v>
      </c>
      <c r="AK74" s="529"/>
      <c r="AL74" s="465" t="s">
        <v>514</v>
      </c>
      <c r="AM74" s="466" t="s">
        <v>515</v>
      </c>
      <c r="AN74" s="466" t="s">
        <v>516</v>
      </c>
      <c r="AO74" s="465"/>
      <c r="AP74" s="466" t="s">
        <v>514</v>
      </c>
      <c r="AQ74" s="466" t="s">
        <v>515</v>
      </c>
      <c r="AR74" s="466" t="s">
        <v>516</v>
      </c>
      <c r="AS74" s="465"/>
      <c r="AT74" s="465" t="s">
        <v>514</v>
      </c>
      <c r="AU74" s="466" t="s">
        <v>515</v>
      </c>
      <c r="AV74" s="465" t="s">
        <v>516</v>
      </c>
      <c r="AW74" s="529"/>
      <c r="AX74" s="465" t="s">
        <v>514</v>
      </c>
      <c r="AY74" s="466" t="s">
        <v>515</v>
      </c>
      <c r="AZ74" s="465" t="s">
        <v>516</v>
      </c>
      <c r="BA74" s="532"/>
      <c r="BB74" s="465" t="s">
        <v>514</v>
      </c>
      <c r="BC74" s="466" t="s">
        <v>515</v>
      </c>
      <c r="BD74" s="465" t="s">
        <v>516</v>
      </c>
      <c r="BE74" s="465"/>
      <c r="BF74" s="465" t="s">
        <v>514</v>
      </c>
      <c r="BG74" s="466" t="s">
        <v>515</v>
      </c>
      <c r="BH74" s="465" t="s">
        <v>516</v>
      </c>
      <c r="BI74" s="533"/>
      <c r="BJ74" s="465" t="s">
        <v>514</v>
      </c>
      <c r="BK74" s="466" t="s">
        <v>515</v>
      </c>
      <c r="BL74" s="465" t="s">
        <v>516</v>
      </c>
      <c r="BM74" s="465"/>
      <c r="BN74" s="465" t="s">
        <v>514</v>
      </c>
      <c r="BO74" s="466" t="s">
        <v>515</v>
      </c>
      <c r="BP74" s="465" t="s">
        <v>516</v>
      </c>
      <c r="BQ74" s="465"/>
      <c r="BR74" s="465" t="s">
        <v>514</v>
      </c>
      <c r="BS74" s="466" t="s">
        <v>515</v>
      </c>
      <c r="BT74" s="466" t="s">
        <v>516</v>
      </c>
      <c r="BU74" s="533"/>
      <c r="BV74" s="465" t="s">
        <v>514</v>
      </c>
      <c r="BW74" s="466" t="s">
        <v>515</v>
      </c>
      <c r="BX74" s="466" t="s">
        <v>516</v>
      </c>
      <c r="BY74" s="465"/>
      <c r="BZ74" s="465" t="s">
        <v>514</v>
      </c>
      <c r="CA74" s="466" t="s">
        <v>515</v>
      </c>
      <c r="CB74" s="465" t="s">
        <v>516</v>
      </c>
    </row>
    <row r="75" spans="1:88" s="7" customFormat="1" ht="3" customHeight="1">
      <c r="A75" s="534"/>
      <c r="B75" s="535"/>
      <c r="C75" s="535"/>
      <c r="D75" s="535"/>
      <c r="E75" s="535"/>
      <c r="F75" s="535"/>
      <c r="G75" s="535"/>
      <c r="H75" s="535"/>
      <c r="I75" s="535"/>
      <c r="J75" s="535"/>
      <c r="K75" s="535"/>
      <c r="L75" s="535"/>
      <c r="M75" s="470"/>
      <c r="N75" s="536"/>
      <c r="O75" s="536"/>
      <c r="P75" s="536"/>
      <c r="Q75" s="536"/>
      <c r="R75" s="536"/>
      <c r="S75" s="536"/>
      <c r="T75" s="536"/>
      <c r="U75" s="536"/>
      <c r="V75" s="536"/>
      <c r="W75" s="536"/>
      <c r="X75" s="536"/>
      <c r="Y75" s="470"/>
      <c r="Z75" s="536"/>
      <c r="AA75" s="536"/>
      <c r="AB75" s="536"/>
      <c r="AC75" s="536"/>
      <c r="AD75" s="536"/>
      <c r="AE75" s="536"/>
      <c r="AF75" s="536"/>
      <c r="AG75" s="536"/>
      <c r="AH75" s="536"/>
      <c r="AI75" s="536"/>
      <c r="AJ75" s="536"/>
      <c r="AK75" s="470"/>
      <c r="AL75" s="536"/>
      <c r="AM75" s="536"/>
      <c r="AN75" s="536"/>
      <c r="AO75" s="536"/>
      <c r="AP75" s="536"/>
      <c r="AQ75" s="536"/>
      <c r="AR75" s="536"/>
      <c r="AS75" s="536"/>
      <c r="AT75" s="536"/>
      <c r="AU75" s="536"/>
      <c r="AV75" s="536"/>
      <c r="AW75" s="470"/>
      <c r="AX75" s="470"/>
      <c r="AY75" s="470"/>
      <c r="AZ75" s="470"/>
      <c r="BA75" s="470"/>
      <c r="BB75" s="536"/>
      <c r="BC75" s="536"/>
      <c r="BD75" s="536"/>
      <c r="BE75" s="536"/>
      <c r="BF75" s="536"/>
      <c r="BG75" s="536"/>
      <c r="BH75" s="536"/>
      <c r="BI75" s="470"/>
      <c r="BJ75" s="536"/>
      <c r="BK75" s="536"/>
      <c r="BL75" s="536"/>
      <c r="BM75" s="536"/>
      <c r="BN75" s="536"/>
      <c r="BO75" s="536"/>
      <c r="BP75" s="536"/>
      <c r="BQ75" s="536"/>
      <c r="BR75" s="470"/>
      <c r="BS75" s="470"/>
      <c r="BT75" s="470"/>
      <c r="BU75" s="470"/>
      <c r="BV75" s="470"/>
      <c r="BW75" s="470"/>
      <c r="BX75" s="470"/>
      <c r="BY75" s="470"/>
      <c r="BZ75" s="470"/>
      <c r="CA75" s="470"/>
      <c r="CB75" s="470"/>
    </row>
    <row r="76" spans="1:88" s="474" customFormat="1" ht="8.25" customHeight="1">
      <c r="A76" s="471" t="s">
        <v>561</v>
      </c>
      <c r="B76" s="472">
        <v>47489595.277000003</v>
      </c>
      <c r="C76" s="472">
        <v>30919751.473999999</v>
      </c>
      <c r="D76" s="472">
        <v>78409346.751000002</v>
      </c>
      <c r="E76" s="472"/>
      <c r="F76" s="472">
        <v>1213373.8659999999</v>
      </c>
      <c r="G76" s="472">
        <v>277563.375</v>
      </c>
      <c r="H76" s="472">
        <v>1490937.2420000001</v>
      </c>
      <c r="I76" s="472"/>
      <c r="J76" s="472">
        <v>74176267.802000001</v>
      </c>
      <c r="K76" s="472">
        <v>56407799.490999997</v>
      </c>
      <c r="L76" s="472">
        <v>130584067.294</v>
      </c>
      <c r="M76" s="471" t="s">
        <v>561</v>
      </c>
      <c r="N76" s="472">
        <v>5737657.6900000004</v>
      </c>
      <c r="O76" s="472">
        <v>2409818.821</v>
      </c>
      <c r="P76" s="472">
        <v>8147476.5120000001</v>
      </c>
      <c r="Q76" s="472"/>
      <c r="R76" s="472">
        <v>9378850.7359999996</v>
      </c>
      <c r="S76" s="472">
        <v>6627031.8700000001</v>
      </c>
      <c r="T76" s="472">
        <v>16005882.606000001</v>
      </c>
      <c r="U76" s="472"/>
      <c r="V76" s="472">
        <v>28501738.543000001</v>
      </c>
      <c r="W76" s="472">
        <v>18444747.318999998</v>
      </c>
      <c r="X76" s="472">
        <v>46946485.862999998</v>
      </c>
      <c r="Y76" s="471" t="s">
        <v>561</v>
      </c>
      <c r="Z76" s="472">
        <v>2310335.6949999998</v>
      </c>
      <c r="AA76" s="472">
        <v>1944531.0449999999</v>
      </c>
      <c r="AB76" s="472">
        <v>4254866.7410000004</v>
      </c>
      <c r="AC76" s="472"/>
      <c r="AD76" s="472">
        <v>32463853.679000001</v>
      </c>
      <c r="AE76" s="472">
        <v>16783808.704999998</v>
      </c>
      <c r="AF76" s="472">
        <v>49247662.384000003</v>
      </c>
      <c r="AG76" s="472"/>
      <c r="AH76" s="472">
        <v>10022164.143999999</v>
      </c>
      <c r="AI76" s="472">
        <v>399255.79599999997</v>
      </c>
      <c r="AJ76" s="472">
        <v>10421419.941</v>
      </c>
      <c r="AK76" s="471" t="s">
        <v>561</v>
      </c>
      <c r="AL76" s="472">
        <v>3360765.199</v>
      </c>
      <c r="AM76" s="472">
        <v>853535.91</v>
      </c>
      <c r="AN76" s="472">
        <v>4214301.1090000002</v>
      </c>
      <c r="AO76" s="472"/>
      <c r="AP76" s="472">
        <v>2483625.503</v>
      </c>
      <c r="AQ76" s="472">
        <v>381284.40299999999</v>
      </c>
      <c r="AR76" s="472">
        <v>2864909.906</v>
      </c>
      <c r="AS76" s="472"/>
      <c r="AT76" s="472">
        <v>2705415.429</v>
      </c>
      <c r="AU76" s="472">
        <v>4946842.5949999997</v>
      </c>
      <c r="AV76" s="472">
        <v>7652258.0240000002</v>
      </c>
      <c r="AW76" s="471" t="s">
        <v>561</v>
      </c>
      <c r="AX76" s="472">
        <v>1312761.132</v>
      </c>
      <c r="AY76" s="472">
        <v>5887.9780000000001</v>
      </c>
      <c r="AZ76" s="472">
        <v>1318649.111</v>
      </c>
      <c r="BA76" s="472"/>
      <c r="BB76" s="472">
        <v>814698.26699999999</v>
      </c>
      <c r="BC76" s="472">
        <v>147965.14799999999</v>
      </c>
      <c r="BD76" s="472">
        <v>962663.41500000004</v>
      </c>
      <c r="BE76" s="472"/>
      <c r="BF76" s="537">
        <v>256398.133</v>
      </c>
      <c r="BG76" s="472">
        <v>1816759.885</v>
      </c>
      <c r="BH76" s="472">
        <v>2073158.0190000001</v>
      </c>
      <c r="BI76" s="471" t="s">
        <v>561</v>
      </c>
      <c r="BJ76" s="537">
        <v>152517.93900000001</v>
      </c>
      <c r="BK76" s="472">
        <v>2220543.548</v>
      </c>
      <c r="BL76" s="472">
        <v>2373061.4879999999</v>
      </c>
      <c r="BM76" s="472"/>
      <c r="BN76" s="537">
        <v>620512.06799999997</v>
      </c>
      <c r="BO76" s="472">
        <v>462649.45799999998</v>
      </c>
      <c r="BP76" s="472">
        <v>1083161.527</v>
      </c>
      <c r="BQ76" s="472"/>
      <c r="BR76" s="472">
        <v>223000531.10199994</v>
      </c>
      <c r="BS76" s="472">
        <v>145049776.82099998</v>
      </c>
      <c r="BT76" s="472">
        <v>368050307.93300003</v>
      </c>
      <c r="BU76" s="471" t="s">
        <v>561</v>
      </c>
      <c r="BV76" s="472">
        <v>74176267.802000001</v>
      </c>
      <c r="BW76" s="472">
        <v>58033719.303000003</v>
      </c>
      <c r="BX76" s="472">
        <v>132209987.10600001</v>
      </c>
      <c r="BY76" s="472"/>
      <c r="BZ76" s="472">
        <v>223000531.10199994</v>
      </c>
      <c r="CA76" s="472">
        <v>146675696.63299999</v>
      </c>
      <c r="CB76" s="472">
        <v>369676227.745</v>
      </c>
      <c r="CC76" s="538"/>
    </row>
    <row r="77" spans="1:88" s="474" customFormat="1" ht="8.25" customHeight="1">
      <c r="A77" s="479"/>
      <c r="B77" s="480"/>
      <c r="C77" s="480"/>
      <c r="D77" s="480"/>
      <c r="E77" s="480"/>
      <c r="F77" s="480"/>
      <c r="G77" s="480"/>
      <c r="H77" s="480"/>
      <c r="I77" s="480"/>
      <c r="J77" s="480"/>
      <c r="K77" s="480"/>
      <c r="L77" s="480"/>
      <c r="M77" s="479"/>
      <c r="N77" s="480"/>
      <c r="O77" s="480"/>
      <c r="P77" s="480"/>
      <c r="Q77" s="480"/>
      <c r="R77" s="480"/>
      <c r="S77" s="480"/>
      <c r="T77" s="480"/>
      <c r="U77" s="480"/>
      <c r="V77" s="480"/>
      <c r="W77" s="480"/>
      <c r="X77" s="480"/>
      <c r="Y77" s="479"/>
      <c r="Z77" s="480"/>
      <c r="AA77" s="480"/>
      <c r="AB77" s="480"/>
      <c r="AC77" s="480"/>
      <c r="AD77" s="480"/>
      <c r="AE77" s="480"/>
      <c r="AF77" s="480"/>
      <c r="AG77" s="480"/>
      <c r="AH77" s="480"/>
      <c r="AI77" s="480"/>
      <c r="AJ77" s="480"/>
      <c r="AK77" s="479"/>
      <c r="AL77" s="480"/>
      <c r="AM77" s="480"/>
      <c r="AN77" s="480"/>
      <c r="AO77" s="480"/>
      <c r="AP77" s="480"/>
      <c r="AQ77" s="480"/>
      <c r="AR77" s="480"/>
      <c r="AS77" s="480"/>
      <c r="AT77" s="480"/>
      <c r="AU77" s="480"/>
      <c r="AV77" s="480"/>
      <c r="AW77" s="479"/>
      <c r="AX77" s="480"/>
      <c r="AY77" s="480"/>
      <c r="AZ77" s="480"/>
      <c r="BA77" s="480"/>
      <c r="BB77" s="480"/>
      <c r="BC77" s="480"/>
      <c r="BD77" s="480"/>
      <c r="BE77" s="480"/>
      <c r="BF77" s="480"/>
      <c r="BG77" s="480"/>
      <c r="BH77" s="480"/>
      <c r="BI77" s="479"/>
      <c r="BJ77" s="480"/>
      <c r="BK77" s="480"/>
      <c r="BL77" s="480"/>
      <c r="BM77" s="480"/>
      <c r="BN77" s="480"/>
      <c r="BO77" s="480"/>
      <c r="BP77" s="480"/>
      <c r="BQ77" s="480"/>
      <c r="BR77" s="480"/>
      <c r="BS77" s="480"/>
      <c r="BT77" s="480"/>
      <c r="BU77" s="479"/>
      <c r="BV77" s="480"/>
      <c r="BW77" s="480"/>
      <c r="BX77" s="480"/>
      <c r="BY77" s="480"/>
      <c r="BZ77" s="480"/>
      <c r="CA77" s="480"/>
      <c r="CB77" s="480"/>
    </row>
    <row r="78" spans="1:88" s="474" customFormat="1" ht="8.25" customHeight="1">
      <c r="A78" s="479" t="s">
        <v>562</v>
      </c>
      <c r="B78" s="480">
        <v>15111020.755000001</v>
      </c>
      <c r="C78" s="480">
        <v>9726762.1119999997</v>
      </c>
      <c r="D78" s="480">
        <v>24837782.868000001</v>
      </c>
      <c r="E78" s="480"/>
      <c r="F78" s="480">
        <v>218876.913</v>
      </c>
      <c r="G78" s="480">
        <v>27884.236000000001</v>
      </c>
      <c r="H78" s="480">
        <v>246761.149</v>
      </c>
      <c r="I78" s="480"/>
      <c r="J78" s="480">
        <v>25771087.655000001</v>
      </c>
      <c r="K78" s="480">
        <v>18822809.767000001</v>
      </c>
      <c r="L78" s="480">
        <v>44593897.423</v>
      </c>
      <c r="M78" s="479" t="s">
        <v>562</v>
      </c>
      <c r="N78" s="480">
        <v>370769.89500000002</v>
      </c>
      <c r="O78" s="480">
        <v>254777.068</v>
      </c>
      <c r="P78" s="480">
        <v>625546.96299999999</v>
      </c>
      <c r="Q78" s="480"/>
      <c r="R78" s="480">
        <v>3014746.7420000001</v>
      </c>
      <c r="S78" s="480">
        <v>1716493.0430000001</v>
      </c>
      <c r="T78" s="480">
        <v>4731239.7850000001</v>
      </c>
      <c r="U78" s="480"/>
      <c r="V78" s="480">
        <v>9221461.7029999997</v>
      </c>
      <c r="W78" s="480">
        <v>5792622.523</v>
      </c>
      <c r="X78" s="480">
        <v>15014084.226</v>
      </c>
      <c r="Y78" s="479" t="s">
        <v>562</v>
      </c>
      <c r="Z78" s="480">
        <v>2226697.5019999999</v>
      </c>
      <c r="AA78" s="480">
        <v>1874070.9720000001</v>
      </c>
      <c r="AB78" s="480">
        <v>4100768.4739999999</v>
      </c>
      <c r="AC78" s="480"/>
      <c r="AD78" s="480">
        <v>6855589.0829999996</v>
      </c>
      <c r="AE78" s="480">
        <v>4118898.9130000002</v>
      </c>
      <c r="AF78" s="480">
        <v>10974487.995999999</v>
      </c>
      <c r="AG78" s="480"/>
      <c r="AH78" s="480">
        <v>12987.778</v>
      </c>
      <c r="AI78" s="480">
        <v>3176.7440000000001</v>
      </c>
      <c r="AJ78" s="480">
        <v>16164.522000000001</v>
      </c>
      <c r="AK78" s="479" t="s">
        <v>562</v>
      </c>
      <c r="AL78" s="480">
        <v>318720.27899999998</v>
      </c>
      <c r="AM78" s="480">
        <v>34927.69</v>
      </c>
      <c r="AN78" s="480">
        <v>353647.97</v>
      </c>
      <c r="AO78" s="480"/>
      <c r="AP78" s="480">
        <v>0</v>
      </c>
      <c r="AQ78" s="480">
        <v>0</v>
      </c>
      <c r="AR78" s="480">
        <v>0</v>
      </c>
      <c r="AS78" s="480"/>
      <c r="AT78" s="480">
        <v>1565654.36</v>
      </c>
      <c r="AU78" s="480">
        <v>2360452.7170000002</v>
      </c>
      <c r="AV78" s="480">
        <v>3926107.077</v>
      </c>
      <c r="AW78" s="479" t="s">
        <v>562</v>
      </c>
      <c r="AX78" s="480">
        <v>0</v>
      </c>
      <c r="AY78" s="480">
        <v>0</v>
      </c>
      <c r="AZ78" s="480">
        <v>0</v>
      </c>
      <c r="BA78" s="480"/>
      <c r="BB78" s="480">
        <v>23523.132000000001</v>
      </c>
      <c r="BC78" s="480">
        <v>62489.309000000001</v>
      </c>
      <c r="BD78" s="480">
        <v>86012.441999999995</v>
      </c>
      <c r="BE78" s="480"/>
      <c r="BF78" s="480">
        <v>61440.826999999997</v>
      </c>
      <c r="BG78" s="480">
        <v>147044.29</v>
      </c>
      <c r="BH78" s="480">
        <v>208485.117</v>
      </c>
      <c r="BI78" s="479" t="s">
        <v>562</v>
      </c>
      <c r="BJ78" s="480">
        <v>78872.616999999998</v>
      </c>
      <c r="BK78" s="480">
        <v>382176.45400000003</v>
      </c>
      <c r="BL78" s="480">
        <v>461049.071</v>
      </c>
      <c r="BM78" s="480"/>
      <c r="BN78" s="480">
        <v>57326.368999999999</v>
      </c>
      <c r="BO78" s="480">
        <v>188607.20699999999</v>
      </c>
      <c r="BP78" s="480">
        <v>245933.57699999999</v>
      </c>
      <c r="BQ78" s="480"/>
      <c r="BR78" s="480">
        <v>64908775.609999992</v>
      </c>
      <c r="BS78" s="480">
        <v>45513193.045000017</v>
      </c>
      <c r="BT78" s="480">
        <v>110421968.66000001</v>
      </c>
      <c r="BU78" s="479" t="s">
        <v>562</v>
      </c>
      <c r="BV78" s="480">
        <v>25771087.655000001</v>
      </c>
      <c r="BW78" s="480">
        <v>20090127.094999999</v>
      </c>
      <c r="BX78" s="480">
        <v>45861214.75</v>
      </c>
      <c r="BY78" s="480"/>
      <c r="BZ78" s="480">
        <v>64908775.609999992</v>
      </c>
      <c r="CA78" s="480">
        <v>46780510.373000011</v>
      </c>
      <c r="CB78" s="480">
        <v>111689285.98700002</v>
      </c>
    </row>
    <row r="79" spans="1:88" s="474" customFormat="1" ht="8.25" customHeight="1">
      <c r="A79" s="479" t="s">
        <v>563</v>
      </c>
      <c r="B79" s="480">
        <v>17019051.995000001</v>
      </c>
      <c r="C79" s="480">
        <v>8219260.1639999999</v>
      </c>
      <c r="D79" s="480">
        <v>25238312.16</v>
      </c>
      <c r="E79" s="480"/>
      <c r="F79" s="480">
        <v>178420.53200000001</v>
      </c>
      <c r="G79" s="480">
        <v>30423.576000000001</v>
      </c>
      <c r="H79" s="480">
        <v>208844.10800000001</v>
      </c>
      <c r="I79" s="480"/>
      <c r="J79" s="480">
        <v>32110940.160999998</v>
      </c>
      <c r="K79" s="480">
        <v>19120577.460000001</v>
      </c>
      <c r="L79" s="480">
        <v>51231517.620999999</v>
      </c>
      <c r="M79" s="479" t="s">
        <v>563</v>
      </c>
      <c r="N79" s="480">
        <v>3007272.875</v>
      </c>
      <c r="O79" s="480">
        <v>912672.92</v>
      </c>
      <c r="P79" s="480">
        <v>3919945.7960000001</v>
      </c>
      <c r="Q79" s="480"/>
      <c r="R79" s="480">
        <v>1891689.2790000001</v>
      </c>
      <c r="S79" s="480">
        <v>852031.98199999996</v>
      </c>
      <c r="T79" s="480">
        <v>2743721.2609999999</v>
      </c>
      <c r="U79" s="480"/>
      <c r="V79" s="480">
        <v>7948340.9369999999</v>
      </c>
      <c r="W79" s="480">
        <v>4213372.1179999998</v>
      </c>
      <c r="X79" s="480">
        <v>12161713.055</v>
      </c>
      <c r="Y79" s="479" t="s">
        <v>563</v>
      </c>
      <c r="Z79" s="480">
        <v>7490.42</v>
      </c>
      <c r="AA79" s="480">
        <v>41635.635000000002</v>
      </c>
      <c r="AB79" s="480">
        <v>49126.055999999997</v>
      </c>
      <c r="AC79" s="480"/>
      <c r="AD79" s="480">
        <v>12777927.65</v>
      </c>
      <c r="AE79" s="480">
        <v>6987247.4419999998</v>
      </c>
      <c r="AF79" s="480">
        <v>19765175.092</v>
      </c>
      <c r="AG79" s="480"/>
      <c r="AH79" s="480">
        <v>1542399.1340000001</v>
      </c>
      <c r="AI79" s="480">
        <v>157651.141</v>
      </c>
      <c r="AJ79" s="480">
        <v>1700050.2749999999</v>
      </c>
      <c r="AK79" s="479" t="s">
        <v>563</v>
      </c>
      <c r="AL79" s="480">
        <v>736948.84499999997</v>
      </c>
      <c r="AM79" s="480">
        <v>256412.34299999999</v>
      </c>
      <c r="AN79" s="480">
        <v>993361.18900000001</v>
      </c>
      <c r="AO79" s="480"/>
      <c r="AP79" s="480">
        <v>642227.13500000001</v>
      </c>
      <c r="AQ79" s="480">
        <v>84042.210999999996</v>
      </c>
      <c r="AR79" s="480">
        <v>726269.34699999995</v>
      </c>
      <c r="AS79" s="480"/>
      <c r="AT79" s="480">
        <v>672.82799999999997</v>
      </c>
      <c r="AU79" s="480">
        <v>91.578000000000003</v>
      </c>
      <c r="AV79" s="480">
        <v>764.40599999999995</v>
      </c>
      <c r="AW79" s="479" t="s">
        <v>563</v>
      </c>
      <c r="AX79" s="480">
        <v>560577.17599999998</v>
      </c>
      <c r="AY79" s="480">
        <v>861.63400000000001</v>
      </c>
      <c r="AZ79" s="480">
        <v>561438.81099999999</v>
      </c>
      <c r="BA79" s="480"/>
      <c r="BB79" s="480">
        <v>100317.92</v>
      </c>
      <c r="BC79" s="480">
        <v>23094.152999999998</v>
      </c>
      <c r="BD79" s="480">
        <v>123412.073</v>
      </c>
      <c r="BE79" s="480"/>
      <c r="BF79" s="480">
        <v>0</v>
      </c>
      <c r="BG79" s="480">
        <v>0</v>
      </c>
      <c r="BH79" s="480">
        <v>0</v>
      </c>
      <c r="BI79" s="479" t="s">
        <v>563</v>
      </c>
      <c r="BJ79" s="480">
        <v>70.245999999999995</v>
      </c>
      <c r="BK79" s="480">
        <v>1054.521</v>
      </c>
      <c r="BL79" s="480">
        <v>1124.768</v>
      </c>
      <c r="BM79" s="480"/>
      <c r="BN79" s="480">
        <v>0</v>
      </c>
      <c r="BO79" s="480">
        <v>0</v>
      </c>
      <c r="BP79" s="480">
        <v>0</v>
      </c>
      <c r="BQ79" s="480"/>
      <c r="BR79" s="480">
        <v>78524347.133000016</v>
      </c>
      <c r="BS79" s="480">
        <v>40900428.878000014</v>
      </c>
      <c r="BT79" s="480">
        <v>119424776.01800004</v>
      </c>
      <c r="BU79" s="479" t="s">
        <v>563</v>
      </c>
      <c r="BV79" s="480">
        <v>32110940.160999998</v>
      </c>
      <c r="BW79" s="480">
        <v>19120577.460000001</v>
      </c>
      <c r="BX79" s="480">
        <v>51231517.620999999</v>
      </c>
      <c r="BY79" s="480"/>
      <c r="BZ79" s="480">
        <v>78524347.133000016</v>
      </c>
      <c r="CA79" s="480">
        <v>40900428.878000014</v>
      </c>
      <c r="CB79" s="480">
        <v>119424776.01800004</v>
      </c>
    </row>
    <row r="80" spans="1:88" s="474" customFormat="1" ht="8.25" customHeight="1">
      <c r="A80" s="479" t="s">
        <v>564</v>
      </c>
      <c r="B80" s="480">
        <v>14838454.355</v>
      </c>
      <c r="C80" s="480">
        <v>12460122.91</v>
      </c>
      <c r="D80" s="480">
        <v>27298577.265000001</v>
      </c>
      <c r="E80" s="480"/>
      <c r="F80" s="480">
        <v>773162.79200000002</v>
      </c>
      <c r="G80" s="480">
        <v>213143.842</v>
      </c>
      <c r="H80" s="480">
        <v>986306.63399999996</v>
      </c>
      <c r="I80" s="480"/>
      <c r="J80" s="480">
        <v>15279170.547</v>
      </c>
      <c r="K80" s="480">
        <v>17306991.651999999</v>
      </c>
      <c r="L80" s="480">
        <v>32586162.199999999</v>
      </c>
      <c r="M80" s="479" t="s">
        <v>564</v>
      </c>
      <c r="N80" s="480">
        <v>2093023.182</v>
      </c>
      <c r="O80" s="480">
        <v>1148302.801</v>
      </c>
      <c r="P80" s="480">
        <v>3241325.9840000002</v>
      </c>
      <c r="Q80" s="480"/>
      <c r="R80" s="480">
        <v>4336800.5149999997</v>
      </c>
      <c r="S80" s="480">
        <v>4002336.36</v>
      </c>
      <c r="T80" s="480">
        <v>8339136.8760000002</v>
      </c>
      <c r="U80" s="480"/>
      <c r="V80" s="480">
        <v>9762966.9470000006</v>
      </c>
      <c r="W80" s="480">
        <v>6313514.5070000002</v>
      </c>
      <c r="X80" s="480">
        <v>16076481.454</v>
      </c>
      <c r="Y80" s="479" t="s">
        <v>564</v>
      </c>
      <c r="Z80" s="480">
        <v>26105.292000000001</v>
      </c>
      <c r="AA80" s="480">
        <v>14111.847</v>
      </c>
      <c r="AB80" s="480">
        <v>40217.14</v>
      </c>
      <c r="AC80" s="480"/>
      <c r="AD80" s="480">
        <v>11848742.272</v>
      </c>
      <c r="AE80" s="480">
        <v>5215965.6069999998</v>
      </c>
      <c r="AF80" s="480">
        <v>17064707.879000001</v>
      </c>
      <c r="AG80" s="480"/>
      <c r="AH80" s="480">
        <v>8441062.648</v>
      </c>
      <c r="AI80" s="480">
        <v>227467.29800000001</v>
      </c>
      <c r="AJ80" s="480">
        <v>8668529.9460000005</v>
      </c>
      <c r="AK80" s="479" t="s">
        <v>564</v>
      </c>
      <c r="AL80" s="480">
        <v>2280262.091</v>
      </c>
      <c r="AM80" s="480">
        <v>550298.33799999999</v>
      </c>
      <c r="AN80" s="480">
        <v>2830560.43</v>
      </c>
      <c r="AO80" s="480"/>
      <c r="AP80" s="480">
        <v>1826953.1189999999</v>
      </c>
      <c r="AQ80" s="480">
        <v>296117.95400000003</v>
      </c>
      <c r="AR80" s="480">
        <v>2123071.074</v>
      </c>
      <c r="AS80" s="480"/>
      <c r="AT80" s="480">
        <v>1102716.102</v>
      </c>
      <c r="AU80" s="480">
        <v>2225638.83</v>
      </c>
      <c r="AV80" s="480">
        <v>3328354.9330000002</v>
      </c>
      <c r="AW80" s="479" t="s">
        <v>564</v>
      </c>
      <c r="AX80" s="480">
        <v>729951.09400000004</v>
      </c>
      <c r="AY80" s="480">
        <v>5005.18</v>
      </c>
      <c r="AZ80" s="480">
        <v>734956.27500000002</v>
      </c>
      <c r="BA80" s="480"/>
      <c r="BB80" s="480">
        <v>690563.81900000002</v>
      </c>
      <c r="BC80" s="480">
        <v>49830.983999999997</v>
      </c>
      <c r="BD80" s="480">
        <v>740394.80299999996</v>
      </c>
      <c r="BE80" s="480"/>
      <c r="BF80" s="480">
        <v>180797.62</v>
      </c>
      <c r="BG80" s="480">
        <v>1644605.997</v>
      </c>
      <c r="BH80" s="480">
        <v>1825403.6170000001</v>
      </c>
      <c r="BI80" s="479" t="s">
        <v>564</v>
      </c>
      <c r="BJ80" s="480">
        <v>71695.811000000002</v>
      </c>
      <c r="BK80" s="480">
        <v>1783959.909</v>
      </c>
      <c r="BL80" s="480">
        <v>1855655.72</v>
      </c>
      <c r="BM80" s="480"/>
      <c r="BN80" s="480">
        <v>563185.69799999997</v>
      </c>
      <c r="BO80" s="480">
        <v>269897.45</v>
      </c>
      <c r="BP80" s="480">
        <v>833083.14899999998</v>
      </c>
      <c r="BQ80" s="480"/>
      <c r="BR80" s="480">
        <v>74845613.904000014</v>
      </c>
      <c r="BS80" s="480">
        <v>53727311.466000006</v>
      </c>
      <c r="BT80" s="480">
        <v>128572925.37899999</v>
      </c>
      <c r="BU80" s="479" t="s">
        <v>564</v>
      </c>
      <c r="BV80" s="480">
        <v>15279170.547</v>
      </c>
      <c r="BW80" s="480">
        <v>17662313.925000001</v>
      </c>
      <c r="BX80" s="480">
        <v>32941484.471999999</v>
      </c>
      <c r="BY80" s="480"/>
      <c r="BZ80" s="480">
        <v>74845613.904000014</v>
      </c>
      <c r="CA80" s="480">
        <v>54082633.739000008</v>
      </c>
      <c r="CB80" s="480">
        <v>128928247.65099999</v>
      </c>
    </row>
    <row r="81" spans="1:80" s="474" customFormat="1" ht="8.25" customHeight="1">
      <c r="A81" s="478" t="s">
        <v>565</v>
      </c>
      <c r="B81" s="476">
        <v>220625.484</v>
      </c>
      <c r="C81" s="476">
        <v>69016.455000000002</v>
      </c>
      <c r="D81" s="476">
        <v>289641.94</v>
      </c>
      <c r="E81" s="476"/>
      <c r="F81" s="476">
        <v>0</v>
      </c>
      <c r="G81" s="476">
        <v>51.862000000000002</v>
      </c>
      <c r="H81" s="476">
        <v>51.862000000000002</v>
      </c>
      <c r="I81" s="476"/>
      <c r="J81" s="476">
        <v>433187.83899999998</v>
      </c>
      <c r="K81" s="476">
        <v>2361928.702</v>
      </c>
      <c r="L81" s="476">
        <v>2795116.5419999999</v>
      </c>
      <c r="M81" s="478" t="s">
        <v>565</v>
      </c>
      <c r="N81" s="476">
        <v>0</v>
      </c>
      <c r="O81" s="476">
        <v>302.45</v>
      </c>
      <c r="P81" s="476">
        <v>302.45</v>
      </c>
      <c r="Q81" s="476"/>
      <c r="R81" s="476">
        <v>0</v>
      </c>
      <c r="S81" s="476">
        <v>1515.395</v>
      </c>
      <c r="T81" s="476">
        <v>1515.395</v>
      </c>
      <c r="U81" s="476"/>
      <c r="V81" s="476">
        <v>0</v>
      </c>
      <c r="W81" s="476">
        <v>12671.147000000001</v>
      </c>
      <c r="X81" s="476">
        <v>12671.147000000001</v>
      </c>
      <c r="Y81" s="478" t="s">
        <v>565</v>
      </c>
      <c r="Z81" s="476">
        <v>0</v>
      </c>
      <c r="AA81" s="476">
        <v>0</v>
      </c>
      <c r="AB81" s="476">
        <v>0</v>
      </c>
      <c r="AC81" s="476"/>
      <c r="AD81" s="476">
        <v>50563.7</v>
      </c>
      <c r="AE81" s="476">
        <v>11609.61</v>
      </c>
      <c r="AF81" s="476">
        <v>62173.31</v>
      </c>
      <c r="AG81" s="476"/>
      <c r="AH81" s="476">
        <v>0</v>
      </c>
      <c r="AI81" s="476">
        <v>0</v>
      </c>
      <c r="AJ81" s="476">
        <v>0</v>
      </c>
      <c r="AK81" s="478" t="s">
        <v>565</v>
      </c>
      <c r="AL81" s="476">
        <v>0</v>
      </c>
      <c r="AM81" s="476">
        <v>0</v>
      </c>
      <c r="AN81" s="476">
        <v>0</v>
      </c>
      <c r="AO81" s="476"/>
      <c r="AP81" s="476">
        <v>0</v>
      </c>
      <c r="AQ81" s="476">
        <v>0</v>
      </c>
      <c r="AR81" s="476">
        <v>0</v>
      </c>
      <c r="AS81" s="476"/>
      <c r="AT81" s="476">
        <v>0</v>
      </c>
      <c r="AU81" s="476">
        <v>0</v>
      </c>
      <c r="AV81" s="476">
        <v>0</v>
      </c>
      <c r="AW81" s="478" t="s">
        <v>565</v>
      </c>
      <c r="AX81" s="476">
        <v>16700</v>
      </c>
      <c r="AY81" s="476">
        <v>0</v>
      </c>
      <c r="AZ81" s="476">
        <v>16700</v>
      </c>
      <c r="BA81" s="476"/>
      <c r="BB81" s="476">
        <v>0</v>
      </c>
      <c r="BC81" s="476">
        <v>0</v>
      </c>
      <c r="BD81" s="476">
        <v>0</v>
      </c>
      <c r="BE81" s="476"/>
      <c r="BF81" s="476">
        <v>0</v>
      </c>
      <c r="BG81" s="476">
        <v>0</v>
      </c>
      <c r="BH81" s="476">
        <v>0</v>
      </c>
      <c r="BI81" s="478" t="s">
        <v>565</v>
      </c>
      <c r="BJ81" s="476">
        <v>0</v>
      </c>
      <c r="BK81" s="476">
        <v>0</v>
      </c>
      <c r="BL81" s="476">
        <v>0</v>
      </c>
      <c r="BM81" s="476"/>
      <c r="BN81" s="476">
        <v>0</v>
      </c>
      <c r="BO81" s="476">
        <v>0</v>
      </c>
      <c r="BP81" s="476">
        <v>0</v>
      </c>
      <c r="BQ81" s="476"/>
      <c r="BR81" s="476">
        <v>721077.02299999993</v>
      </c>
      <c r="BS81" s="476">
        <v>2457095.6209999998</v>
      </c>
      <c r="BT81" s="476">
        <v>3178172.6460000002</v>
      </c>
      <c r="BU81" s="478" t="s">
        <v>565</v>
      </c>
      <c r="BV81" s="476">
        <v>433187.83899999998</v>
      </c>
      <c r="BW81" s="476">
        <v>2361928.702</v>
      </c>
      <c r="BX81" s="476">
        <v>2795116.5419999999</v>
      </c>
      <c r="BY81" s="476"/>
      <c r="BZ81" s="476">
        <v>721077.02299999993</v>
      </c>
      <c r="CA81" s="476">
        <v>2457095.6209999998</v>
      </c>
      <c r="CB81" s="476">
        <v>3178172.6460000002</v>
      </c>
    </row>
    <row r="82" spans="1:80" s="474" customFormat="1" ht="8.25" customHeight="1">
      <c r="A82" s="478" t="s">
        <v>566</v>
      </c>
      <c r="B82" s="476">
        <v>13948921.755000001</v>
      </c>
      <c r="C82" s="476">
        <v>11923697.874</v>
      </c>
      <c r="D82" s="476">
        <v>25872619.629999999</v>
      </c>
      <c r="E82" s="476"/>
      <c r="F82" s="476">
        <v>686580.54</v>
      </c>
      <c r="G82" s="476">
        <v>160465.96900000001</v>
      </c>
      <c r="H82" s="476">
        <v>847046.50899999996</v>
      </c>
      <c r="I82" s="476"/>
      <c r="J82" s="476">
        <v>12697978.342</v>
      </c>
      <c r="K82" s="476">
        <v>14042886.535</v>
      </c>
      <c r="L82" s="476">
        <v>26740864.877999999</v>
      </c>
      <c r="M82" s="478" t="s">
        <v>566</v>
      </c>
      <c r="N82" s="476">
        <v>2041562.7350000001</v>
      </c>
      <c r="O82" s="476">
        <v>1137010.2220000001</v>
      </c>
      <c r="P82" s="476">
        <v>3178572.9569999999</v>
      </c>
      <c r="Q82" s="476"/>
      <c r="R82" s="476">
        <v>4171328.2080000001</v>
      </c>
      <c r="S82" s="476">
        <v>3949763.2719999999</v>
      </c>
      <c r="T82" s="476">
        <v>8121091.4800000004</v>
      </c>
      <c r="U82" s="476"/>
      <c r="V82" s="476">
        <v>9428224.0840000007</v>
      </c>
      <c r="W82" s="476">
        <v>6185766.3859999999</v>
      </c>
      <c r="X82" s="476">
        <v>15613990.471000001</v>
      </c>
      <c r="Y82" s="478" t="s">
        <v>566</v>
      </c>
      <c r="Z82" s="476">
        <v>26105.292000000001</v>
      </c>
      <c r="AA82" s="476">
        <v>14111.847</v>
      </c>
      <c r="AB82" s="476">
        <v>40217.14</v>
      </c>
      <c r="AC82" s="476"/>
      <c r="AD82" s="476">
        <v>11261929.956</v>
      </c>
      <c r="AE82" s="476">
        <v>5050147.5350000001</v>
      </c>
      <c r="AF82" s="476">
        <v>16312077.492000001</v>
      </c>
      <c r="AG82" s="476"/>
      <c r="AH82" s="476">
        <v>8347283.3509999998</v>
      </c>
      <c r="AI82" s="476">
        <v>220027.98800000001</v>
      </c>
      <c r="AJ82" s="476">
        <v>8567311.3389999997</v>
      </c>
      <c r="AK82" s="478" t="s">
        <v>566</v>
      </c>
      <c r="AL82" s="476">
        <v>2270993.6830000002</v>
      </c>
      <c r="AM82" s="476">
        <v>541767.78599999996</v>
      </c>
      <c r="AN82" s="476">
        <v>2812761.47</v>
      </c>
      <c r="AO82" s="476"/>
      <c r="AP82" s="476">
        <v>1688664.0959999999</v>
      </c>
      <c r="AQ82" s="476">
        <v>276455.62099999998</v>
      </c>
      <c r="AR82" s="476">
        <v>1965119.7169999999</v>
      </c>
      <c r="AS82" s="476"/>
      <c r="AT82" s="476">
        <v>1102716.102</v>
      </c>
      <c r="AU82" s="476">
        <v>2225638.83</v>
      </c>
      <c r="AV82" s="476">
        <v>3328354.9330000002</v>
      </c>
      <c r="AW82" s="478" t="s">
        <v>566</v>
      </c>
      <c r="AX82" s="476">
        <v>554279.65700000001</v>
      </c>
      <c r="AY82" s="476">
        <v>1156.5250000000001</v>
      </c>
      <c r="AZ82" s="476">
        <v>555436.18200000003</v>
      </c>
      <c r="BA82" s="476"/>
      <c r="BB82" s="476">
        <v>687836.40899999999</v>
      </c>
      <c r="BC82" s="476">
        <v>49830.983999999997</v>
      </c>
      <c r="BD82" s="476">
        <v>737667.39300000004</v>
      </c>
      <c r="BE82" s="476"/>
      <c r="BF82" s="476">
        <v>180797.62</v>
      </c>
      <c r="BG82" s="476">
        <v>1644605.997</v>
      </c>
      <c r="BH82" s="476">
        <v>1825403.6170000001</v>
      </c>
      <c r="BI82" s="478" t="s">
        <v>566</v>
      </c>
      <c r="BJ82" s="476">
        <v>71695.811000000002</v>
      </c>
      <c r="BK82" s="476">
        <v>1783959.909</v>
      </c>
      <c r="BL82" s="476">
        <v>1855655.72</v>
      </c>
      <c r="BM82" s="476"/>
      <c r="BN82" s="476">
        <v>563185.69799999997</v>
      </c>
      <c r="BO82" s="476">
        <v>269897.45</v>
      </c>
      <c r="BP82" s="476">
        <v>833083.14899999998</v>
      </c>
      <c r="BQ82" s="476"/>
      <c r="BR82" s="476">
        <v>69730083.339000016</v>
      </c>
      <c r="BS82" s="476">
        <v>49477190.729999997</v>
      </c>
      <c r="BT82" s="476">
        <v>119207274.07699999</v>
      </c>
      <c r="BU82" s="478" t="s">
        <v>566</v>
      </c>
      <c r="BV82" s="476">
        <v>12697978.342</v>
      </c>
      <c r="BW82" s="476">
        <v>14398208.807</v>
      </c>
      <c r="BX82" s="476">
        <v>27096187.149999999</v>
      </c>
      <c r="BY82" s="476"/>
      <c r="BZ82" s="476">
        <v>69730083.339000016</v>
      </c>
      <c r="CA82" s="476">
        <v>49832513.001999989</v>
      </c>
      <c r="CB82" s="476">
        <v>119562596.34900001</v>
      </c>
    </row>
    <row r="83" spans="1:80" s="474" customFormat="1" ht="8.25" customHeight="1">
      <c r="A83" s="478" t="s">
        <v>567</v>
      </c>
      <c r="B83" s="476">
        <v>667610.08100000001</v>
      </c>
      <c r="C83" s="476">
        <v>467140.42300000001</v>
      </c>
      <c r="D83" s="476">
        <v>1134750.5049999999</v>
      </c>
      <c r="E83" s="476"/>
      <c r="F83" s="476">
        <v>86391.233999999997</v>
      </c>
      <c r="G83" s="476">
        <v>52620.821000000004</v>
      </c>
      <c r="H83" s="476">
        <v>139012.05600000001</v>
      </c>
      <c r="I83" s="476"/>
      <c r="J83" s="476">
        <v>2040350.892</v>
      </c>
      <c r="K83" s="476">
        <v>785765.47199999995</v>
      </c>
      <c r="L83" s="476">
        <v>2826116.3640000001</v>
      </c>
      <c r="M83" s="478" t="s">
        <v>567</v>
      </c>
      <c r="N83" s="476">
        <v>51460.447</v>
      </c>
      <c r="O83" s="476">
        <v>10990.128000000001</v>
      </c>
      <c r="P83" s="476">
        <v>62450.574999999997</v>
      </c>
      <c r="Q83" s="476"/>
      <c r="R83" s="476">
        <v>165472.307</v>
      </c>
      <c r="S83" s="476">
        <v>51057.692000000003</v>
      </c>
      <c r="T83" s="476">
        <v>216530</v>
      </c>
      <c r="U83" s="476"/>
      <c r="V83" s="476">
        <v>334312.33199999999</v>
      </c>
      <c r="W83" s="476">
        <v>114051.583</v>
      </c>
      <c r="X83" s="476">
        <v>448363.91600000003</v>
      </c>
      <c r="Y83" s="478" t="s">
        <v>567</v>
      </c>
      <c r="Z83" s="476">
        <v>0</v>
      </c>
      <c r="AA83" s="476">
        <v>0</v>
      </c>
      <c r="AB83" s="476">
        <v>0</v>
      </c>
      <c r="AC83" s="476"/>
      <c r="AD83" s="476">
        <v>534851.89399999997</v>
      </c>
      <c r="AE83" s="476">
        <v>153906.70699999999</v>
      </c>
      <c r="AF83" s="476">
        <v>688758.60199999996</v>
      </c>
      <c r="AG83" s="476"/>
      <c r="AH83" s="476">
        <v>93775.652000000002</v>
      </c>
      <c r="AI83" s="476">
        <v>7439.3090000000002</v>
      </c>
      <c r="AJ83" s="476">
        <v>101214.961</v>
      </c>
      <c r="AK83" s="478" t="s">
        <v>567</v>
      </c>
      <c r="AL83" s="476">
        <v>9268.4079999999994</v>
      </c>
      <c r="AM83" s="476">
        <v>8530.5509999999995</v>
      </c>
      <c r="AN83" s="476">
        <v>17798.958999999999</v>
      </c>
      <c r="AO83" s="476"/>
      <c r="AP83" s="476">
        <v>138289.02299999999</v>
      </c>
      <c r="AQ83" s="476">
        <v>19662.331999999999</v>
      </c>
      <c r="AR83" s="476">
        <v>157951.356</v>
      </c>
      <c r="AS83" s="476"/>
      <c r="AT83" s="476">
        <v>0</v>
      </c>
      <c r="AU83" s="476">
        <v>0</v>
      </c>
      <c r="AV83" s="476">
        <v>0</v>
      </c>
      <c r="AW83" s="478" t="s">
        <v>567</v>
      </c>
      <c r="AX83" s="476">
        <v>158971.43599999999</v>
      </c>
      <c r="AY83" s="476">
        <v>3848.6550000000002</v>
      </c>
      <c r="AZ83" s="476">
        <v>162820.092</v>
      </c>
      <c r="BA83" s="476"/>
      <c r="BB83" s="476">
        <v>2727.41</v>
      </c>
      <c r="BC83" s="476">
        <v>0</v>
      </c>
      <c r="BD83" s="476">
        <v>2727.41</v>
      </c>
      <c r="BE83" s="476"/>
      <c r="BF83" s="476">
        <v>0</v>
      </c>
      <c r="BG83" s="476">
        <v>0</v>
      </c>
      <c r="BH83" s="476">
        <v>0</v>
      </c>
      <c r="BI83" s="478" t="s">
        <v>567</v>
      </c>
      <c r="BJ83" s="476">
        <v>0</v>
      </c>
      <c r="BK83" s="476">
        <v>0</v>
      </c>
      <c r="BL83" s="476">
        <v>0</v>
      </c>
      <c r="BM83" s="476"/>
      <c r="BN83" s="476">
        <v>0</v>
      </c>
      <c r="BO83" s="476">
        <v>0</v>
      </c>
      <c r="BP83" s="476">
        <v>0</v>
      </c>
      <c r="BQ83" s="476"/>
      <c r="BR83" s="476">
        <v>4283481.1159999995</v>
      </c>
      <c r="BS83" s="476">
        <v>1675013.673</v>
      </c>
      <c r="BT83" s="476">
        <v>5958494.7960000001</v>
      </c>
      <c r="BU83" s="478" t="s">
        <v>567</v>
      </c>
      <c r="BV83" s="476">
        <v>2040350.892</v>
      </c>
      <c r="BW83" s="476">
        <v>785765.47199999995</v>
      </c>
      <c r="BX83" s="476">
        <v>2826116.3640000001</v>
      </c>
      <c r="BY83" s="476"/>
      <c r="BZ83" s="476">
        <v>4283481.1159999995</v>
      </c>
      <c r="CA83" s="476">
        <v>1675013.673</v>
      </c>
      <c r="CB83" s="476">
        <v>5958494.7960000001</v>
      </c>
    </row>
    <row r="84" spans="1:80" s="474" customFormat="1" ht="8.25" customHeight="1">
      <c r="A84" s="478" t="s">
        <v>568</v>
      </c>
      <c r="B84" s="476">
        <v>1297.0329999999999</v>
      </c>
      <c r="C84" s="476">
        <v>268.15600000000001</v>
      </c>
      <c r="D84" s="476">
        <v>1565.1890000000001</v>
      </c>
      <c r="E84" s="476"/>
      <c r="F84" s="476">
        <v>191.017</v>
      </c>
      <c r="G84" s="476">
        <v>5.1879999999999997</v>
      </c>
      <c r="H84" s="476">
        <v>196.20500000000001</v>
      </c>
      <c r="I84" s="476"/>
      <c r="J84" s="476">
        <v>107653.47199999999</v>
      </c>
      <c r="K84" s="476">
        <v>116410.942</v>
      </c>
      <c r="L84" s="476">
        <v>224064.41399999999</v>
      </c>
      <c r="M84" s="478" t="s">
        <v>568</v>
      </c>
      <c r="N84" s="476">
        <v>0</v>
      </c>
      <c r="O84" s="476">
        <v>0</v>
      </c>
      <c r="P84" s="476">
        <v>0</v>
      </c>
      <c r="Q84" s="476"/>
      <c r="R84" s="476">
        <v>0</v>
      </c>
      <c r="S84" s="476">
        <v>0</v>
      </c>
      <c r="T84" s="476">
        <v>0</v>
      </c>
      <c r="U84" s="476"/>
      <c r="V84" s="476">
        <v>430.529</v>
      </c>
      <c r="W84" s="476">
        <v>1025.3889999999999</v>
      </c>
      <c r="X84" s="476">
        <v>1455.9190000000001</v>
      </c>
      <c r="Y84" s="478" t="s">
        <v>568</v>
      </c>
      <c r="Z84" s="476">
        <v>0</v>
      </c>
      <c r="AA84" s="476">
        <v>0</v>
      </c>
      <c r="AB84" s="476">
        <v>0</v>
      </c>
      <c r="AC84" s="476"/>
      <c r="AD84" s="476">
        <v>1396.72</v>
      </c>
      <c r="AE84" s="476">
        <v>301.75299999999999</v>
      </c>
      <c r="AF84" s="476">
        <v>1698.473</v>
      </c>
      <c r="AG84" s="476"/>
      <c r="AH84" s="476">
        <v>3.645</v>
      </c>
      <c r="AI84" s="476">
        <v>0</v>
      </c>
      <c r="AJ84" s="476">
        <v>3.645</v>
      </c>
      <c r="AK84" s="478" t="s">
        <v>568</v>
      </c>
      <c r="AL84" s="476">
        <v>0</v>
      </c>
      <c r="AM84" s="476">
        <v>0</v>
      </c>
      <c r="AN84" s="476">
        <v>0</v>
      </c>
      <c r="AO84" s="476"/>
      <c r="AP84" s="476">
        <v>0</v>
      </c>
      <c r="AQ84" s="476">
        <v>0</v>
      </c>
      <c r="AR84" s="476">
        <v>0</v>
      </c>
      <c r="AS84" s="476"/>
      <c r="AT84" s="476">
        <v>0</v>
      </c>
      <c r="AU84" s="476">
        <v>0</v>
      </c>
      <c r="AV84" s="476">
        <v>0</v>
      </c>
      <c r="AW84" s="478" t="s">
        <v>568</v>
      </c>
      <c r="AX84" s="476">
        <v>0</v>
      </c>
      <c r="AY84" s="476">
        <v>0</v>
      </c>
      <c r="AZ84" s="476">
        <v>0</v>
      </c>
      <c r="BA84" s="476"/>
      <c r="BB84" s="476">
        <v>0</v>
      </c>
      <c r="BC84" s="476">
        <v>0</v>
      </c>
      <c r="BD84" s="476">
        <v>0</v>
      </c>
      <c r="BE84" s="476"/>
      <c r="BF84" s="476">
        <v>0</v>
      </c>
      <c r="BG84" s="476">
        <v>0</v>
      </c>
      <c r="BH84" s="476">
        <v>0</v>
      </c>
      <c r="BI84" s="478" t="s">
        <v>568</v>
      </c>
      <c r="BJ84" s="476">
        <v>0</v>
      </c>
      <c r="BK84" s="476">
        <v>0</v>
      </c>
      <c r="BL84" s="476">
        <v>0</v>
      </c>
      <c r="BM84" s="476"/>
      <c r="BN84" s="476">
        <v>0</v>
      </c>
      <c r="BO84" s="476">
        <v>0</v>
      </c>
      <c r="BP84" s="476">
        <v>0</v>
      </c>
      <c r="BQ84" s="476"/>
      <c r="BR84" s="476">
        <v>110972.416</v>
      </c>
      <c r="BS84" s="476">
        <v>118011.42799999999</v>
      </c>
      <c r="BT84" s="476">
        <v>228983.84499999997</v>
      </c>
      <c r="BU84" s="478" t="s">
        <v>568</v>
      </c>
      <c r="BV84" s="476">
        <v>107653.47199999999</v>
      </c>
      <c r="BW84" s="476">
        <v>116410.942</v>
      </c>
      <c r="BX84" s="476">
        <v>224064.41399999999</v>
      </c>
      <c r="BY84" s="476"/>
      <c r="BZ84" s="476">
        <v>110972.416</v>
      </c>
      <c r="CA84" s="476">
        <v>118011.42799999999</v>
      </c>
      <c r="CB84" s="476">
        <v>228983.84499999997</v>
      </c>
    </row>
    <row r="85" spans="1:80" s="474" customFormat="1" ht="8.25" customHeight="1">
      <c r="A85" s="479" t="s">
        <v>569</v>
      </c>
      <c r="B85" s="480">
        <v>80595.156000000003</v>
      </c>
      <c r="C85" s="480">
        <v>76924.046000000002</v>
      </c>
      <c r="D85" s="480">
        <v>157519.20300000001</v>
      </c>
      <c r="E85" s="480"/>
      <c r="F85" s="480">
        <v>36695.023999999998</v>
      </c>
      <c r="G85" s="480">
        <v>4770.0209999999997</v>
      </c>
      <c r="H85" s="480">
        <v>41465.046000000002</v>
      </c>
      <c r="I85" s="480"/>
      <c r="J85" s="480">
        <v>0</v>
      </c>
      <c r="K85" s="480">
        <v>124369.22100000001</v>
      </c>
      <c r="L85" s="480">
        <v>124369.22100000001</v>
      </c>
      <c r="M85" s="479" t="s">
        <v>569</v>
      </c>
      <c r="N85" s="480">
        <v>238879.524</v>
      </c>
      <c r="O85" s="480">
        <v>73606.767000000007</v>
      </c>
      <c r="P85" s="480">
        <v>312486.29100000003</v>
      </c>
      <c r="Q85" s="480"/>
      <c r="R85" s="480">
        <v>86504.767000000007</v>
      </c>
      <c r="S85" s="480">
        <v>10640.123</v>
      </c>
      <c r="T85" s="480">
        <v>97144.891000000003</v>
      </c>
      <c r="U85" s="480"/>
      <c r="V85" s="480">
        <v>277674.20799999998</v>
      </c>
      <c r="W85" s="480">
        <v>300365.86200000002</v>
      </c>
      <c r="X85" s="480">
        <v>578040.071</v>
      </c>
      <c r="Y85" s="479" t="s">
        <v>569</v>
      </c>
      <c r="Z85" s="480">
        <v>40385.572</v>
      </c>
      <c r="AA85" s="480">
        <v>4191.7269999999999</v>
      </c>
      <c r="AB85" s="480">
        <v>44577.3</v>
      </c>
      <c r="AC85" s="480"/>
      <c r="AD85" s="480">
        <v>670469.82200000004</v>
      </c>
      <c r="AE85" s="480">
        <v>255919.883</v>
      </c>
      <c r="AF85" s="480">
        <v>926389.70600000001</v>
      </c>
      <c r="AG85" s="480"/>
      <c r="AH85" s="480">
        <v>1983.8779999999999</v>
      </c>
      <c r="AI85" s="480">
        <v>485.952</v>
      </c>
      <c r="AJ85" s="480">
        <v>2469.8310000000001</v>
      </c>
      <c r="AK85" s="479" t="s">
        <v>569</v>
      </c>
      <c r="AL85" s="480">
        <v>18513.163</v>
      </c>
      <c r="AM85" s="480">
        <v>7930.8249999999998</v>
      </c>
      <c r="AN85" s="480">
        <v>26443.988000000001</v>
      </c>
      <c r="AO85" s="480"/>
      <c r="AP85" s="480">
        <v>13198.723</v>
      </c>
      <c r="AQ85" s="480">
        <v>925.14300000000003</v>
      </c>
      <c r="AR85" s="480">
        <v>14123.867</v>
      </c>
      <c r="AS85" s="480"/>
      <c r="AT85" s="480">
        <v>34762.589</v>
      </c>
      <c r="AU85" s="480">
        <v>317168.30800000002</v>
      </c>
      <c r="AV85" s="480">
        <v>351930.89799999999</v>
      </c>
      <c r="AW85" s="479" t="s">
        <v>569</v>
      </c>
      <c r="AX85" s="480">
        <v>700.45399999999995</v>
      </c>
      <c r="AY85" s="480">
        <v>13.025</v>
      </c>
      <c r="AZ85" s="480">
        <v>713.48</v>
      </c>
      <c r="BA85" s="480"/>
      <c r="BB85" s="480">
        <v>293.39499999999998</v>
      </c>
      <c r="BC85" s="480">
        <v>12549.648999999999</v>
      </c>
      <c r="BD85" s="480">
        <v>12843.044</v>
      </c>
      <c r="BE85" s="480"/>
      <c r="BF85" s="480">
        <v>14159.684999999999</v>
      </c>
      <c r="BG85" s="480">
        <v>25109.597000000002</v>
      </c>
      <c r="BH85" s="480">
        <v>39269.283000000003</v>
      </c>
      <c r="BI85" s="479" t="s">
        <v>569</v>
      </c>
      <c r="BJ85" s="480">
        <v>1879.2639999999999</v>
      </c>
      <c r="BK85" s="480">
        <v>53352.661999999997</v>
      </c>
      <c r="BL85" s="480">
        <v>55231.927000000003</v>
      </c>
      <c r="BM85" s="480"/>
      <c r="BN85" s="480">
        <v>0</v>
      </c>
      <c r="BO85" s="480">
        <v>4144.8</v>
      </c>
      <c r="BP85" s="480">
        <v>4144.8</v>
      </c>
      <c r="BQ85" s="480"/>
      <c r="BR85" s="480">
        <v>1516695.2239999999</v>
      </c>
      <c r="BS85" s="480">
        <v>1272467.611</v>
      </c>
      <c r="BT85" s="480">
        <v>2789162.8470000001</v>
      </c>
      <c r="BU85" s="479" t="s">
        <v>569</v>
      </c>
      <c r="BV85" s="480">
        <v>0</v>
      </c>
      <c r="BW85" s="480">
        <v>127421.283</v>
      </c>
      <c r="BX85" s="480">
        <v>127421.283</v>
      </c>
      <c r="BY85" s="480"/>
      <c r="BZ85" s="480">
        <v>1516695.2239999999</v>
      </c>
      <c r="CA85" s="480">
        <v>1275519.6730000002</v>
      </c>
      <c r="CB85" s="480">
        <v>2792214.909</v>
      </c>
    </row>
    <row r="86" spans="1:80" s="474" customFormat="1" ht="8.25" customHeight="1">
      <c r="A86" s="479" t="s">
        <v>570</v>
      </c>
      <c r="B86" s="480">
        <v>440473.01400000002</v>
      </c>
      <c r="C86" s="480">
        <v>436682.239</v>
      </c>
      <c r="D86" s="480">
        <v>877155.25399999996</v>
      </c>
      <c r="E86" s="480"/>
      <c r="F86" s="480">
        <v>6218.6030000000001</v>
      </c>
      <c r="G86" s="480">
        <v>1341.6990000000001</v>
      </c>
      <c r="H86" s="480">
        <v>7560.3019999999997</v>
      </c>
      <c r="I86" s="480"/>
      <c r="J86" s="480">
        <v>1015069.438</v>
      </c>
      <c r="K86" s="480">
        <v>1033051.388</v>
      </c>
      <c r="L86" s="480">
        <v>2048120.8259999999</v>
      </c>
      <c r="M86" s="479" t="s">
        <v>570</v>
      </c>
      <c r="N86" s="480">
        <v>27712.212</v>
      </c>
      <c r="O86" s="480">
        <v>20459.262999999999</v>
      </c>
      <c r="P86" s="480">
        <v>48171.476000000002</v>
      </c>
      <c r="Q86" s="480"/>
      <c r="R86" s="480">
        <v>49109.43</v>
      </c>
      <c r="S86" s="480">
        <v>45530.36</v>
      </c>
      <c r="T86" s="480">
        <v>94639.79</v>
      </c>
      <c r="U86" s="480"/>
      <c r="V86" s="480">
        <v>1291294.746</v>
      </c>
      <c r="W86" s="480">
        <v>1824872.308</v>
      </c>
      <c r="X86" s="480">
        <v>3116167.0550000002</v>
      </c>
      <c r="Y86" s="479" t="s">
        <v>570</v>
      </c>
      <c r="Z86" s="480">
        <v>9656.9079999999994</v>
      </c>
      <c r="AA86" s="480">
        <v>10520.861999999999</v>
      </c>
      <c r="AB86" s="480">
        <v>20177.77</v>
      </c>
      <c r="AC86" s="480"/>
      <c r="AD86" s="480">
        <v>311124.84999999998</v>
      </c>
      <c r="AE86" s="480">
        <v>205776.85699999999</v>
      </c>
      <c r="AF86" s="480">
        <v>516901.70799999998</v>
      </c>
      <c r="AG86" s="480"/>
      <c r="AH86" s="480">
        <v>23730.705000000002</v>
      </c>
      <c r="AI86" s="480">
        <v>10474.66</v>
      </c>
      <c r="AJ86" s="480">
        <v>34205.364999999998</v>
      </c>
      <c r="AK86" s="479" t="s">
        <v>570</v>
      </c>
      <c r="AL86" s="480">
        <v>6320.8180000000002</v>
      </c>
      <c r="AM86" s="480">
        <v>3966.712</v>
      </c>
      <c r="AN86" s="480">
        <v>10287.530000000001</v>
      </c>
      <c r="AO86" s="480"/>
      <c r="AP86" s="480">
        <v>1246.5229999999999</v>
      </c>
      <c r="AQ86" s="480">
        <v>199.09200000000001</v>
      </c>
      <c r="AR86" s="480">
        <v>1445.616</v>
      </c>
      <c r="AS86" s="480"/>
      <c r="AT86" s="480">
        <v>1609.548</v>
      </c>
      <c r="AU86" s="480">
        <v>43491.16</v>
      </c>
      <c r="AV86" s="480">
        <v>45100.707999999999</v>
      </c>
      <c r="AW86" s="479" t="s">
        <v>570</v>
      </c>
      <c r="AX86" s="480">
        <v>21532.405999999999</v>
      </c>
      <c r="AY86" s="480">
        <v>8.1370000000000005</v>
      </c>
      <c r="AZ86" s="480">
        <v>21540.543000000001</v>
      </c>
      <c r="BA86" s="480"/>
      <c r="BB86" s="480">
        <v>0</v>
      </c>
      <c r="BC86" s="480">
        <v>1.05</v>
      </c>
      <c r="BD86" s="480">
        <v>1.05</v>
      </c>
      <c r="BE86" s="480"/>
      <c r="BF86" s="480">
        <v>0</v>
      </c>
      <c r="BG86" s="480">
        <v>0</v>
      </c>
      <c r="BH86" s="480">
        <v>0</v>
      </c>
      <c r="BI86" s="479" t="s">
        <v>570</v>
      </c>
      <c r="BJ86" s="480">
        <v>0</v>
      </c>
      <c r="BK86" s="480">
        <v>0</v>
      </c>
      <c r="BL86" s="480">
        <v>0</v>
      </c>
      <c r="BM86" s="480"/>
      <c r="BN86" s="480">
        <v>0</v>
      </c>
      <c r="BO86" s="480">
        <v>0</v>
      </c>
      <c r="BP86" s="480">
        <v>0</v>
      </c>
      <c r="BQ86" s="480"/>
      <c r="BR86" s="480">
        <v>3205099.2009999999</v>
      </c>
      <c r="BS86" s="480">
        <v>3636375.7870000005</v>
      </c>
      <c r="BT86" s="480">
        <v>6841474.9929999989</v>
      </c>
      <c r="BU86" s="479" t="s">
        <v>570</v>
      </c>
      <c r="BV86" s="480">
        <v>1015069.438</v>
      </c>
      <c r="BW86" s="480">
        <v>1033279.539</v>
      </c>
      <c r="BX86" s="480">
        <v>2048348.977</v>
      </c>
      <c r="BY86" s="480"/>
      <c r="BZ86" s="480">
        <v>3205099.2009999999</v>
      </c>
      <c r="CA86" s="480">
        <v>3636603.9380000001</v>
      </c>
      <c r="CB86" s="480">
        <v>6841703.1439999994</v>
      </c>
    </row>
    <row r="87" spans="1:80" s="474" customFormat="1" ht="8.25" customHeight="1">
      <c r="A87" s="478" t="s">
        <v>571</v>
      </c>
      <c r="B87" s="476">
        <v>440473.01400000002</v>
      </c>
      <c r="C87" s="476">
        <v>436682.239</v>
      </c>
      <c r="D87" s="476">
        <v>877155.25399999996</v>
      </c>
      <c r="E87" s="476"/>
      <c r="F87" s="476">
        <v>6218.6030000000001</v>
      </c>
      <c r="G87" s="476">
        <v>1341.6990000000001</v>
      </c>
      <c r="H87" s="476">
        <v>7560.3019999999997</v>
      </c>
      <c r="I87" s="476"/>
      <c r="J87" s="476">
        <v>1015069.438</v>
      </c>
      <c r="K87" s="476">
        <v>1033051.388</v>
      </c>
      <c r="L87" s="476">
        <v>2048120.8259999999</v>
      </c>
      <c r="M87" s="478" t="s">
        <v>571</v>
      </c>
      <c r="N87" s="476">
        <v>27712.212</v>
      </c>
      <c r="O87" s="476">
        <v>20459.262999999999</v>
      </c>
      <c r="P87" s="476">
        <v>48171.476000000002</v>
      </c>
      <c r="Q87" s="476"/>
      <c r="R87" s="476">
        <v>49109.43</v>
      </c>
      <c r="S87" s="476">
        <v>45530.36</v>
      </c>
      <c r="T87" s="476">
        <v>94639.79</v>
      </c>
      <c r="U87" s="476"/>
      <c r="V87" s="476">
        <v>1291294.746</v>
      </c>
      <c r="W87" s="476">
        <v>1824872.308</v>
      </c>
      <c r="X87" s="476">
        <v>3116167.0550000002</v>
      </c>
      <c r="Y87" s="478" t="s">
        <v>571</v>
      </c>
      <c r="Z87" s="476">
        <v>9656.9079999999994</v>
      </c>
      <c r="AA87" s="476">
        <v>10520.861999999999</v>
      </c>
      <c r="AB87" s="476">
        <v>20177.77</v>
      </c>
      <c r="AC87" s="476"/>
      <c r="AD87" s="476">
        <v>311124.84999999998</v>
      </c>
      <c r="AE87" s="476">
        <v>205776.85699999999</v>
      </c>
      <c r="AF87" s="476">
        <v>516901.70799999998</v>
      </c>
      <c r="AG87" s="476"/>
      <c r="AH87" s="476">
        <v>23730.705000000002</v>
      </c>
      <c r="AI87" s="476">
        <v>10474.66</v>
      </c>
      <c r="AJ87" s="476">
        <v>34205.364999999998</v>
      </c>
      <c r="AK87" s="478" t="s">
        <v>571</v>
      </c>
      <c r="AL87" s="476">
        <v>6320.8180000000002</v>
      </c>
      <c r="AM87" s="476">
        <v>3966.712</v>
      </c>
      <c r="AN87" s="476">
        <v>10287.530000000001</v>
      </c>
      <c r="AO87" s="476"/>
      <c r="AP87" s="476">
        <v>1246.5229999999999</v>
      </c>
      <c r="AQ87" s="476">
        <v>199.09200000000001</v>
      </c>
      <c r="AR87" s="476">
        <v>1445.616</v>
      </c>
      <c r="AS87" s="476"/>
      <c r="AT87" s="476">
        <v>1609.548</v>
      </c>
      <c r="AU87" s="476">
        <v>43491.16</v>
      </c>
      <c r="AV87" s="476">
        <v>45100.707999999999</v>
      </c>
      <c r="AW87" s="478" t="s">
        <v>571</v>
      </c>
      <c r="AX87" s="476">
        <v>21532.405999999999</v>
      </c>
      <c r="AY87" s="476">
        <v>8.1370000000000005</v>
      </c>
      <c r="AZ87" s="476">
        <v>21540.543000000001</v>
      </c>
      <c r="BA87" s="476"/>
      <c r="BB87" s="476">
        <v>0</v>
      </c>
      <c r="BC87" s="476">
        <v>1.05</v>
      </c>
      <c r="BD87" s="476">
        <v>1.05</v>
      </c>
      <c r="BE87" s="476"/>
      <c r="BF87" s="476">
        <v>0</v>
      </c>
      <c r="BG87" s="476">
        <v>0</v>
      </c>
      <c r="BH87" s="476">
        <v>0</v>
      </c>
      <c r="BI87" s="478" t="s">
        <v>571</v>
      </c>
      <c r="BJ87" s="476">
        <v>0</v>
      </c>
      <c r="BK87" s="476">
        <v>0</v>
      </c>
      <c r="BL87" s="476">
        <v>0</v>
      </c>
      <c r="BM87" s="476"/>
      <c r="BN87" s="476">
        <v>0</v>
      </c>
      <c r="BO87" s="476">
        <v>0</v>
      </c>
      <c r="BP87" s="476">
        <v>0</v>
      </c>
      <c r="BQ87" s="476"/>
      <c r="BR87" s="476">
        <v>3205099.2009999999</v>
      </c>
      <c r="BS87" s="476">
        <v>3636375.7870000005</v>
      </c>
      <c r="BT87" s="476">
        <v>6841474.9929999989</v>
      </c>
      <c r="BU87" s="478" t="s">
        <v>571</v>
      </c>
      <c r="BV87" s="476">
        <v>1015069.438</v>
      </c>
      <c r="BW87" s="476">
        <v>1033279.539</v>
      </c>
      <c r="BX87" s="476">
        <v>2048348.977</v>
      </c>
      <c r="BY87" s="476"/>
      <c r="BZ87" s="476">
        <v>3205099.2009999999</v>
      </c>
      <c r="CA87" s="476">
        <v>3636603.9380000001</v>
      </c>
      <c r="CB87" s="476">
        <v>6841703.1439999994</v>
      </c>
    </row>
    <row r="88" spans="1:80" s="474" customFormat="1" ht="8.25" customHeight="1">
      <c r="A88" s="478" t="s">
        <v>572</v>
      </c>
      <c r="B88" s="476">
        <v>0</v>
      </c>
      <c r="C88" s="476">
        <v>0</v>
      </c>
      <c r="D88" s="476">
        <v>0</v>
      </c>
      <c r="E88" s="476"/>
      <c r="F88" s="476">
        <v>0</v>
      </c>
      <c r="G88" s="476">
        <v>0</v>
      </c>
      <c r="H88" s="476">
        <v>0</v>
      </c>
      <c r="I88" s="476"/>
      <c r="J88" s="476">
        <v>0</v>
      </c>
      <c r="K88" s="476">
        <v>0</v>
      </c>
      <c r="L88" s="476">
        <v>0</v>
      </c>
      <c r="M88" s="478" t="s">
        <v>572</v>
      </c>
      <c r="N88" s="476">
        <v>0</v>
      </c>
      <c r="O88" s="476">
        <v>0</v>
      </c>
      <c r="P88" s="476">
        <v>0</v>
      </c>
      <c r="Q88" s="476"/>
      <c r="R88" s="476">
        <v>0</v>
      </c>
      <c r="S88" s="476">
        <v>0</v>
      </c>
      <c r="T88" s="476">
        <v>0</v>
      </c>
      <c r="U88" s="476"/>
      <c r="V88" s="476">
        <v>0</v>
      </c>
      <c r="W88" s="476">
        <v>0</v>
      </c>
      <c r="X88" s="476">
        <v>0</v>
      </c>
      <c r="Y88" s="478" t="s">
        <v>572</v>
      </c>
      <c r="Z88" s="476">
        <v>0</v>
      </c>
      <c r="AA88" s="476">
        <v>0</v>
      </c>
      <c r="AB88" s="476">
        <v>0</v>
      </c>
      <c r="AC88" s="476"/>
      <c r="AD88" s="476">
        <v>0</v>
      </c>
      <c r="AE88" s="476">
        <v>0</v>
      </c>
      <c r="AF88" s="476">
        <v>0</v>
      </c>
      <c r="AG88" s="476"/>
      <c r="AH88" s="476">
        <v>0</v>
      </c>
      <c r="AI88" s="476">
        <v>0</v>
      </c>
      <c r="AJ88" s="476">
        <v>0</v>
      </c>
      <c r="AK88" s="478" t="s">
        <v>572</v>
      </c>
      <c r="AL88" s="476">
        <v>0</v>
      </c>
      <c r="AM88" s="476">
        <v>0</v>
      </c>
      <c r="AN88" s="476">
        <v>0</v>
      </c>
      <c r="AO88" s="476"/>
      <c r="AP88" s="476">
        <v>0</v>
      </c>
      <c r="AQ88" s="476">
        <v>0</v>
      </c>
      <c r="AR88" s="476">
        <v>0</v>
      </c>
      <c r="AS88" s="476"/>
      <c r="AT88" s="476">
        <v>0</v>
      </c>
      <c r="AU88" s="476">
        <v>0</v>
      </c>
      <c r="AV88" s="476">
        <v>0</v>
      </c>
      <c r="AW88" s="478" t="s">
        <v>572</v>
      </c>
      <c r="AX88" s="476">
        <v>0</v>
      </c>
      <c r="AY88" s="476">
        <v>0</v>
      </c>
      <c r="AZ88" s="476">
        <v>0</v>
      </c>
      <c r="BA88" s="476"/>
      <c r="BB88" s="476">
        <v>0</v>
      </c>
      <c r="BC88" s="476">
        <v>0</v>
      </c>
      <c r="BD88" s="476">
        <v>0</v>
      </c>
      <c r="BE88" s="476"/>
      <c r="BF88" s="476">
        <v>0</v>
      </c>
      <c r="BG88" s="476">
        <v>0</v>
      </c>
      <c r="BH88" s="476">
        <v>0</v>
      </c>
      <c r="BI88" s="478" t="s">
        <v>572</v>
      </c>
      <c r="BJ88" s="476">
        <v>0</v>
      </c>
      <c r="BK88" s="476">
        <v>0</v>
      </c>
      <c r="BL88" s="476">
        <v>0</v>
      </c>
      <c r="BM88" s="476"/>
      <c r="BN88" s="476">
        <v>0</v>
      </c>
      <c r="BO88" s="476">
        <v>0</v>
      </c>
      <c r="BP88" s="476">
        <v>0</v>
      </c>
      <c r="BQ88" s="476"/>
      <c r="BR88" s="476">
        <v>0</v>
      </c>
      <c r="BS88" s="476">
        <v>0</v>
      </c>
      <c r="BT88" s="476">
        <v>0</v>
      </c>
      <c r="BU88" s="478" t="s">
        <v>572</v>
      </c>
      <c r="BV88" s="476">
        <v>0</v>
      </c>
      <c r="BW88" s="476">
        <v>0</v>
      </c>
      <c r="BX88" s="476">
        <v>0</v>
      </c>
      <c r="BY88" s="476"/>
      <c r="BZ88" s="476">
        <v>0</v>
      </c>
      <c r="CA88" s="476">
        <v>0</v>
      </c>
      <c r="CB88" s="476">
        <v>0</v>
      </c>
    </row>
    <row r="89" spans="1:80" s="35" customFormat="1" ht="3" customHeight="1">
      <c r="A89" s="478"/>
      <c r="B89" s="476"/>
      <c r="C89" s="476"/>
      <c r="D89" s="476"/>
      <c r="E89" s="476"/>
      <c r="F89" s="476"/>
      <c r="G89" s="476"/>
      <c r="H89" s="476"/>
      <c r="I89" s="476"/>
      <c r="J89" s="476"/>
      <c r="K89" s="476"/>
      <c r="L89" s="476"/>
      <c r="M89" s="478"/>
      <c r="N89" s="476"/>
      <c r="O89" s="476"/>
      <c r="P89" s="476"/>
      <c r="Q89" s="476"/>
      <c r="R89" s="476"/>
      <c r="S89" s="476"/>
      <c r="T89" s="476"/>
      <c r="U89" s="476"/>
      <c r="V89" s="476"/>
      <c r="W89" s="476"/>
      <c r="X89" s="476"/>
      <c r="Y89" s="478"/>
      <c r="Z89" s="476"/>
      <c r="AA89" s="476"/>
      <c r="AB89" s="476"/>
      <c r="AC89" s="476"/>
      <c r="AD89" s="476"/>
      <c r="AE89" s="476"/>
      <c r="AF89" s="476"/>
      <c r="AG89" s="476"/>
      <c r="AH89" s="476"/>
      <c r="AI89" s="476"/>
      <c r="AJ89" s="476"/>
      <c r="AK89" s="478"/>
      <c r="AL89" s="476"/>
      <c r="AM89" s="476"/>
      <c r="AN89" s="476"/>
      <c r="AO89" s="476"/>
      <c r="AP89" s="476"/>
      <c r="AQ89" s="476"/>
      <c r="AR89" s="476"/>
      <c r="AS89" s="476"/>
      <c r="AT89" s="476"/>
      <c r="AU89" s="476"/>
      <c r="AV89" s="476"/>
      <c r="AW89" s="478"/>
      <c r="AX89" s="476"/>
      <c r="AY89" s="476"/>
      <c r="AZ89" s="476"/>
      <c r="BA89" s="476"/>
      <c r="BB89" s="476"/>
      <c r="BC89" s="476"/>
      <c r="BD89" s="476"/>
      <c r="BE89" s="476"/>
      <c r="BF89" s="476"/>
      <c r="BG89" s="476"/>
      <c r="BH89" s="476"/>
      <c r="BI89" s="478"/>
      <c r="BJ89" s="476"/>
      <c r="BK89" s="476"/>
      <c r="BL89" s="476"/>
      <c r="BM89" s="476"/>
      <c r="BN89" s="476"/>
      <c r="BO89" s="476"/>
      <c r="BP89" s="476"/>
      <c r="BQ89" s="476"/>
      <c r="BR89" s="476"/>
      <c r="BS89" s="476"/>
      <c r="BT89" s="476"/>
      <c r="BU89" s="478"/>
      <c r="BV89" s="476"/>
      <c r="BW89" s="476"/>
      <c r="BX89" s="476"/>
      <c r="BY89" s="476"/>
      <c r="BZ89" s="476"/>
      <c r="CA89" s="476"/>
      <c r="CB89" s="476"/>
    </row>
    <row r="90" spans="1:80" s="474" customFormat="1" ht="8.25" customHeight="1">
      <c r="A90" s="539" t="s">
        <v>573</v>
      </c>
      <c r="B90" s="472">
        <v>1239724.0220000001</v>
      </c>
      <c r="C90" s="472">
        <v>2099795.0589999999</v>
      </c>
      <c r="D90" s="472">
        <v>3339519.0809999998</v>
      </c>
      <c r="E90" s="472"/>
      <c r="F90" s="472">
        <v>7607.0969999999998</v>
      </c>
      <c r="G90" s="472">
        <v>0</v>
      </c>
      <c r="H90" s="472">
        <v>7607.0969999999998</v>
      </c>
      <c r="I90" s="472"/>
      <c r="J90" s="472">
        <v>266648.33600000001</v>
      </c>
      <c r="K90" s="472">
        <v>155825.201</v>
      </c>
      <c r="L90" s="472">
        <v>422473.53700000001</v>
      </c>
      <c r="M90" s="539" t="s">
        <v>573</v>
      </c>
      <c r="N90" s="472">
        <v>4580.9570000000003</v>
      </c>
      <c r="O90" s="472">
        <v>4739.0450000000001</v>
      </c>
      <c r="P90" s="472">
        <v>9320.0030000000006</v>
      </c>
      <c r="Q90" s="472"/>
      <c r="R90" s="472">
        <v>209325.40100000001</v>
      </c>
      <c r="S90" s="472">
        <v>14815.319</v>
      </c>
      <c r="T90" s="472">
        <v>224140.72</v>
      </c>
      <c r="U90" s="472"/>
      <c r="V90" s="472">
        <v>394158.3</v>
      </c>
      <c r="W90" s="472">
        <v>76163.884999999995</v>
      </c>
      <c r="X90" s="472">
        <v>470322.185</v>
      </c>
      <c r="Y90" s="539" t="s">
        <v>573</v>
      </c>
      <c r="Z90" s="472">
        <v>1395901.635</v>
      </c>
      <c r="AA90" s="472">
        <v>2781.1060000000002</v>
      </c>
      <c r="AB90" s="472">
        <v>1398682.7409999999</v>
      </c>
      <c r="AC90" s="472"/>
      <c r="AD90" s="472">
        <v>956487.571</v>
      </c>
      <c r="AE90" s="472">
        <v>83594.739000000001</v>
      </c>
      <c r="AF90" s="472">
        <v>1040082.311</v>
      </c>
      <c r="AG90" s="472"/>
      <c r="AH90" s="472">
        <v>181031.83</v>
      </c>
      <c r="AI90" s="472">
        <v>1183.3969999999999</v>
      </c>
      <c r="AJ90" s="472">
        <v>182215.228</v>
      </c>
      <c r="AK90" s="539" t="s">
        <v>573</v>
      </c>
      <c r="AL90" s="472">
        <v>187620.56700000001</v>
      </c>
      <c r="AM90" s="472">
        <v>1940.4090000000001</v>
      </c>
      <c r="AN90" s="472">
        <v>189560.97700000001</v>
      </c>
      <c r="AO90" s="472"/>
      <c r="AP90" s="472">
        <v>8000</v>
      </c>
      <c r="AQ90" s="472">
        <v>0</v>
      </c>
      <c r="AR90" s="472">
        <v>8000</v>
      </c>
      <c r="AS90" s="472"/>
      <c r="AT90" s="472">
        <v>47266.502999999997</v>
      </c>
      <c r="AU90" s="472">
        <v>377.93200000000002</v>
      </c>
      <c r="AV90" s="472">
        <v>47644.434999999998</v>
      </c>
      <c r="AW90" s="539" t="s">
        <v>573</v>
      </c>
      <c r="AX90" s="472">
        <v>0</v>
      </c>
      <c r="AY90" s="472">
        <v>0</v>
      </c>
      <c r="AZ90" s="472">
        <v>0</v>
      </c>
      <c r="BA90" s="472"/>
      <c r="BB90" s="472">
        <v>8000</v>
      </c>
      <c r="BC90" s="472">
        <v>0</v>
      </c>
      <c r="BD90" s="472">
        <v>8000</v>
      </c>
      <c r="BE90" s="472"/>
      <c r="BF90" s="472">
        <v>0</v>
      </c>
      <c r="BG90" s="472">
        <v>0</v>
      </c>
      <c r="BH90" s="472">
        <v>0</v>
      </c>
      <c r="BI90" s="539" t="s">
        <v>573</v>
      </c>
      <c r="BJ90" s="472">
        <v>0</v>
      </c>
      <c r="BK90" s="472">
        <v>0</v>
      </c>
      <c r="BL90" s="472">
        <v>0</v>
      </c>
      <c r="BM90" s="472"/>
      <c r="BN90" s="472">
        <v>128575.55899999999</v>
      </c>
      <c r="BO90" s="472">
        <v>33.683999999999997</v>
      </c>
      <c r="BP90" s="472">
        <v>128609.243</v>
      </c>
      <c r="BQ90" s="472"/>
      <c r="BR90" s="472">
        <v>5034927.7779999999</v>
      </c>
      <c r="BS90" s="472">
        <v>2441249.7759999996</v>
      </c>
      <c r="BT90" s="472">
        <v>7476177.5579999993</v>
      </c>
      <c r="BU90" s="539" t="s">
        <v>573</v>
      </c>
      <c r="BV90" s="472">
        <v>266648.33600000001</v>
      </c>
      <c r="BW90" s="472">
        <v>274125.59499999997</v>
      </c>
      <c r="BX90" s="472">
        <v>540773.93200000003</v>
      </c>
      <c r="BY90" s="472"/>
      <c r="BZ90" s="472">
        <v>5034927.7779999999</v>
      </c>
      <c r="CA90" s="472">
        <v>2559550.17</v>
      </c>
      <c r="CB90" s="472">
        <v>7594477.9529999997</v>
      </c>
    </row>
    <row r="91" spans="1:80" s="474" customFormat="1" ht="8.25" customHeight="1">
      <c r="A91" s="478" t="s">
        <v>574</v>
      </c>
      <c r="B91" s="476">
        <v>826531.1</v>
      </c>
      <c r="C91" s="476">
        <v>2057305.3570000001</v>
      </c>
      <c r="D91" s="476">
        <v>2883836.4580000001</v>
      </c>
      <c r="E91" s="476"/>
      <c r="F91" s="476">
        <v>107.09699999999999</v>
      </c>
      <c r="G91" s="476">
        <v>0</v>
      </c>
      <c r="H91" s="476">
        <v>107.09699999999999</v>
      </c>
      <c r="I91" s="476"/>
      <c r="J91" s="476">
        <v>205388.20199999999</v>
      </c>
      <c r="K91" s="476">
        <v>78115.851999999999</v>
      </c>
      <c r="L91" s="476">
        <v>283504.05499999999</v>
      </c>
      <c r="M91" s="478" t="s">
        <v>574</v>
      </c>
      <c r="N91" s="476">
        <v>3805.1109999999999</v>
      </c>
      <c r="O91" s="476">
        <v>2642.6379999999999</v>
      </c>
      <c r="P91" s="476">
        <v>6447.75</v>
      </c>
      <c r="Q91" s="476"/>
      <c r="R91" s="476">
        <v>23512.791000000001</v>
      </c>
      <c r="S91" s="476">
        <v>5641.3890000000001</v>
      </c>
      <c r="T91" s="476">
        <v>29154.181</v>
      </c>
      <c r="U91" s="476"/>
      <c r="V91" s="476">
        <v>180656.356</v>
      </c>
      <c r="W91" s="476">
        <v>53196.786</v>
      </c>
      <c r="X91" s="476">
        <v>233853.14300000001</v>
      </c>
      <c r="Y91" s="478" t="s">
        <v>574</v>
      </c>
      <c r="Z91" s="476">
        <v>1395900.33</v>
      </c>
      <c r="AA91" s="476">
        <v>2778.7730000000001</v>
      </c>
      <c r="AB91" s="476">
        <v>1398679.1040000001</v>
      </c>
      <c r="AC91" s="476"/>
      <c r="AD91" s="476">
        <v>388642.99300000002</v>
      </c>
      <c r="AE91" s="476">
        <v>66889.010999999999</v>
      </c>
      <c r="AF91" s="476">
        <v>455532.005</v>
      </c>
      <c r="AG91" s="476"/>
      <c r="AH91" s="476">
        <v>861.05</v>
      </c>
      <c r="AI91" s="476">
        <v>0</v>
      </c>
      <c r="AJ91" s="476">
        <v>861.05</v>
      </c>
      <c r="AK91" s="478" t="s">
        <v>574</v>
      </c>
      <c r="AL91" s="476">
        <v>3065.8339999999998</v>
      </c>
      <c r="AM91" s="476">
        <v>1940.4090000000001</v>
      </c>
      <c r="AN91" s="476">
        <v>5006.2439999999997</v>
      </c>
      <c r="AO91" s="476"/>
      <c r="AP91" s="476">
        <v>0</v>
      </c>
      <c r="AQ91" s="476">
        <v>0</v>
      </c>
      <c r="AR91" s="476">
        <v>0</v>
      </c>
      <c r="AS91" s="476"/>
      <c r="AT91" s="476">
        <v>1266.5029999999999</v>
      </c>
      <c r="AU91" s="476">
        <v>377.93200000000002</v>
      </c>
      <c r="AV91" s="476">
        <v>1644.4349999999999</v>
      </c>
      <c r="AW91" s="478" t="s">
        <v>574</v>
      </c>
      <c r="AX91" s="476">
        <v>0</v>
      </c>
      <c r="AY91" s="476">
        <v>0</v>
      </c>
      <c r="AZ91" s="476">
        <v>0</v>
      </c>
      <c r="BA91" s="476"/>
      <c r="BB91" s="476">
        <v>0</v>
      </c>
      <c r="BC91" s="476">
        <v>0</v>
      </c>
      <c r="BD91" s="476">
        <v>0</v>
      </c>
      <c r="BE91" s="476"/>
      <c r="BF91" s="476">
        <v>0</v>
      </c>
      <c r="BG91" s="476">
        <v>0</v>
      </c>
      <c r="BH91" s="476">
        <v>0</v>
      </c>
      <c r="BI91" s="478" t="s">
        <v>574</v>
      </c>
      <c r="BJ91" s="476">
        <v>0</v>
      </c>
      <c r="BK91" s="476">
        <v>0</v>
      </c>
      <c r="BL91" s="476">
        <v>0</v>
      </c>
      <c r="BM91" s="476"/>
      <c r="BN91" s="476">
        <v>461.274</v>
      </c>
      <c r="BO91" s="476">
        <v>33.683999999999997</v>
      </c>
      <c r="BP91" s="476">
        <v>494.95800000000003</v>
      </c>
      <c r="BQ91" s="476"/>
      <c r="BR91" s="476">
        <v>3030198.6409999994</v>
      </c>
      <c r="BS91" s="476">
        <v>2268921.8309999998</v>
      </c>
      <c r="BT91" s="476">
        <v>5299120.4799999995</v>
      </c>
      <c r="BU91" s="478" t="s">
        <v>574</v>
      </c>
      <c r="BV91" s="476">
        <v>205388.20199999999</v>
      </c>
      <c r="BW91" s="476">
        <v>196416.247</v>
      </c>
      <c r="BX91" s="476">
        <v>401804.44900000002</v>
      </c>
      <c r="BY91" s="476"/>
      <c r="BZ91" s="476">
        <v>3030198.6409999994</v>
      </c>
      <c r="CA91" s="476">
        <v>2387222.2259999998</v>
      </c>
      <c r="CB91" s="476">
        <v>5417420.8739999998</v>
      </c>
    </row>
    <row r="92" spans="1:80" s="474" customFormat="1" ht="8.25" customHeight="1">
      <c r="A92" s="478" t="s">
        <v>575</v>
      </c>
      <c r="B92" s="476">
        <v>48901.599000000002</v>
      </c>
      <c r="C92" s="476">
        <v>30547.892</v>
      </c>
      <c r="D92" s="476">
        <v>79449.491999999998</v>
      </c>
      <c r="E92" s="476"/>
      <c r="F92" s="476">
        <v>0</v>
      </c>
      <c r="G92" s="476">
        <v>0</v>
      </c>
      <c r="H92" s="476">
        <v>0</v>
      </c>
      <c r="I92" s="476"/>
      <c r="J92" s="476">
        <v>39076.506000000001</v>
      </c>
      <c r="K92" s="476">
        <v>71639.100000000006</v>
      </c>
      <c r="L92" s="476">
        <v>110715.606</v>
      </c>
      <c r="M92" s="478" t="s">
        <v>575</v>
      </c>
      <c r="N92" s="476">
        <v>59.433</v>
      </c>
      <c r="O92" s="476">
        <v>1656.98</v>
      </c>
      <c r="P92" s="476">
        <v>1716.413</v>
      </c>
      <c r="Q92" s="476"/>
      <c r="R92" s="476">
        <v>497.19499999999999</v>
      </c>
      <c r="S92" s="476">
        <v>132.16800000000001</v>
      </c>
      <c r="T92" s="476">
        <v>629.36300000000006</v>
      </c>
      <c r="U92" s="476"/>
      <c r="V92" s="476">
        <v>10295.357</v>
      </c>
      <c r="W92" s="476">
        <v>16136.61</v>
      </c>
      <c r="X92" s="476">
        <v>26431.968000000001</v>
      </c>
      <c r="Y92" s="478" t="s">
        <v>575</v>
      </c>
      <c r="Z92" s="476">
        <v>1.3049999999999999</v>
      </c>
      <c r="AA92" s="476">
        <v>2.3319999999999999</v>
      </c>
      <c r="AB92" s="476">
        <v>3.637</v>
      </c>
      <c r="AC92" s="476"/>
      <c r="AD92" s="476">
        <v>12767.746999999999</v>
      </c>
      <c r="AE92" s="476">
        <v>10975.546</v>
      </c>
      <c r="AF92" s="476">
        <v>23743.294000000002</v>
      </c>
      <c r="AG92" s="476"/>
      <c r="AH92" s="476">
        <v>5309.8119999999999</v>
      </c>
      <c r="AI92" s="476">
        <v>4.3579999999999997</v>
      </c>
      <c r="AJ92" s="476">
        <v>5314.17</v>
      </c>
      <c r="AK92" s="478" t="s">
        <v>575</v>
      </c>
      <c r="AL92" s="476">
        <v>0</v>
      </c>
      <c r="AM92" s="476">
        <v>0</v>
      </c>
      <c r="AN92" s="476">
        <v>0</v>
      </c>
      <c r="AO92" s="476"/>
      <c r="AP92" s="476">
        <v>0</v>
      </c>
      <c r="AQ92" s="476">
        <v>0</v>
      </c>
      <c r="AR92" s="476">
        <v>0</v>
      </c>
      <c r="AS92" s="476"/>
      <c r="AT92" s="476">
        <v>0</v>
      </c>
      <c r="AU92" s="476">
        <v>0</v>
      </c>
      <c r="AV92" s="476">
        <v>0</v>
      </c>
      <c r="AW92" s="478" t="s">
        <v>575</v>
      </c>
      <c r="AX92" s="476">
        <v>0</v>
      </c>
      <c r="AY92" s="476">
        <v>0</v>
      </c>
      <c r="AZ92" s="476">
        <v>0</v>
      </c>
      <c r="BA92" s="476"/>
      <c r="BB92" s="476">
        <v>0</v>
      </c>
      <c r="BC92" s="476">
        <v>0</v>
      </c>
      <c r="BD92" s="476">
        <v>0</v>
      </c>
      <c r="BE92" s="476"/>
      <c r="BF92" s="476">
        <v>0</v>
      </c>
      <c r="BG92" s="476">
        <v>0</v>
      </c>
      <c r="BH92" s="476">
        <v>0</v>
      </c>
      <c r="BI92" s="478" t="s">
        <v>575</v>
      </c>
      <c r="BJ92" s="476">
        <v>0</v>
      </c>
      <c r="BK92" s="476">
        <v>0</v>
      </c>
      <c r="BL92" s="476">
        <v>0</v>
      </c>
      <c r="BM92" s="476"/>
      <c r="BN92" s="476">
        <v>0</v>
      </c>
      <c r="BO92" s="476">
        <v>0</v>
      </c>
      <c r="BP92" s="476">
        <v>0</v>
      </c>
      <c r="BQ92" s="476"/>
      <c r="BR92" s="476">
        <v>116908.95400000003</v>
      </c>
      <c r="BS92" s="476">
        <v>131094.986</v>
      </c>
      <c r="BT92" s="476">
        <v>248003.943</v>
      </c>
      <c r="BU92" s="478" t="s">
        <v>575</v>
      </c>
      <c r="BV92" s="476">
        <v>39076.506000000001</v>
      </c>
      <c r="BW92" s="476">
        <v>71639.100000000006</v>
      </c>
      <c r="BX92" s="476">
        <v>110715.606</v>
      </c>
      <c r="BY92" s="476"/>
      <c r="BZ92" s="476">
        <v>116908.95400000003</v>
      </c>
      <c r="CA92" s="476">
        <v>131094.986</v>
      </c>
      <c r="CB92" s="476">
        <v>248003.943</v>
      </c>
    </row>
    <row r="93" spans="1:80" s="474" customFormat="1" ht="8.25" customHeight="1">
      <c r="A93" s="478" t="s">
        <v>576</v>
      </c>
      <c r="B93" s="476">
        <v>364291.32199999999</v>
      </c>
      <c r="C93" s="476">
        <v>11941.808999999999</v>
      </c>
      <c r="D93" s="476">
        <v>376233.13099999999</v>
      </c>
      <c r="E93" s="476"/>
      <c r="F93" s="476">
        <v>7500</v>
      </c>
      <c r="G93" s="476">
        <v>0</v>
      </c>
      <c r="H93" s="476">
        <v>7500</v>
      </c>
      <c r="I93" s="476"/>
      <c r="J93" s="476">
        <v>22183.627</v>
      </c>
      <c r="K93" s="476">
        <v>6070.2479999999996</v>
      </c>
      <c r="L93" s="476">
        <v>28253.875</v>
      </c>
      <c r="M93" s="478" t="s">
        <v>576</v>
      </c>
      <c r="N93" s="476">
        <v>716.41300000000001</v>
      </c>
      <c r="O93" s="476">
        <v>439.42500000000001</v>
      </c>
      <c r="P93" s="476">
        <v>1155.8389999999999</v>
      </c>
      <c r="Q93" s="476"/>
      <c r="R93" s="476">
        <v>185315.41500000001</v>
      </c>
      <c r="S93" s="476">
        <v>9041.76</v>
      </c>
      <c r="T93" s="476">
        <v>194357.17499999999</v>
      </c>
      <c r="U93" s="476"/>
      <c r="V93" s="476">
        <v>203206.58600000001</v>
      </c>
      <c r="W93" s="476">
        <v>6830.4880000000003</v>
      </c>
      <c r="X93" s="476">
        <v>210037.07399999999</v>
      </c>
      <c r="Y93" s="478" t="s">
        <v>576</v>
      </c>
      <c r="Z93" s="476">
        <v>0</v>
      </c>
      <c r="AA93" s="476">
        <v>0</v>
      </c>
      <c r="AB93" s="476">
        <v>0</v>
      </c>
      <c r="AC93" s="476"/>
      <c r="AD93" s="476">
        <v>555076.82999999996</v>
      </c>
      <c r="AE93" s="476">
        <v>5730.1819999999998</v>
      </c>
      <c r="AF93" s="476">
        <v>560807.01199999999</v>
      </c>
      <c r="AG93" s="476"/>
      <c r="AH93" s="476">
        <v>174860.967</v>
      </c>
      <c r="AI93" s="476">
        <v>1179.039</v>
      </c>
      <c r="AJ93" s="476">
        <v>176040.00599999999</v>
      </c>
      <c r="AK93" s="478" t="s">
        <v>576</v>
      </c>
      <c r="AL93" s="476">
        <v>184554.73300000001</v>
      </c>
      <c r="AM93" s="476">
        <v>0</v>
      </c>
      <c r="AN93" s="476">
        <v>184554.73300000001</v>
      </c>
      <c r="AO93" s="476"/>
      <c r="AP93" s="476">
        <v>8000</v>
      </c>
      <c r="AQ93" s="476">
        <v>0</v>
      </c>
      <c r="AR93" s="476">
        <v>8000</v>
      </c>
      <c r="AS93" s="476"/>
      <c r="AT93" s="476">
        <v>46000</v>
      </c>
      <c r="AU93" s="476">
        <v>0</v>
      </c>
      <c r="AV93" s="476">
        <v>46000</v>
      </c>
      <c r="AW93" s="478" t="s">
        <v>576</v>
      </c>
      <c r="AX93" s="476">
        <v>0</v>
      </c>
      <c r="AY93" s="476">
        <v>0</v>
      </c>
      <c r="AZ93" s="476">
        <v>0</v>
      </c>
      <c r="BA93" s="476"/>
      <c r="BB93" s="476">
        <v>8000</v>
      </c>
      <c r="BC93" s="476">
        <v>0</v>
      </c>
      <c r="BD93" s="476">
        <v>8000</v>
      </c>
      <c r="BE93" s="476"/>
      <c r="BF93" s="476">
        <v>0</v>
      </c>
      <c r="BG93" s="476">
        <v>0</v>
      </c>
      <c r="BH93" s="476">
        <v>0</v>
      </c>
      <c r="BI93" s="478" t="s">
        <v>576</v>
      </c>
      <c r="BJ93" s="476">
        <v>0</v>
      </c>
      <c r="BK93" s="476">
        <v>0</v>
      </c>
      <c r="BL93" s="476">
        <v>0</v>
      </c>
      <c r="BM93" s="476"/>
      <c r="BN93" s="476">
        <v>128114.285</v>
      </c>
      <c r="BO93" s="476">
        <v>0</v>
      </c>
      <c r="BP93" s="476">
        <v>128114.285</v>
      </c>
      <c r="BQ93" s="476"/>
      <c r="BR93" s="476">
        <v>1887820.1779999998</v>
      </c>
      <c r="BS93" s="476">
        <v>41232.950999999994</v>
      </c>
      <c r="BT93" s="476">
        <v>1929053.1300000001</v>
      </c>
      <c r="BU93" s="478" t="s">
        <v>576</v>
      </c>
      <c r="BV93" s="476">
        <v>22183.627</v>
      </c>
      <c r="BW93" s="476">
        <v>6070.2479999999996</v>
      </c>
      <c r="BX93" s="476">
        <v>28253.875</v>
      </c>
      <c r="BY93" s="476"/>
      <c r="BZ93" s="476">
        <v>1887820.1779999998</v>
      </c>
      <c r="CA93" s="476">
        <v>41232.950999999994</v>
      </c>
      <c r="CB93" s="476">
        <v>1929053.1300000001</v>
      </c>
    </row>
    <row r="94" spans="1:80" s="35" customFormat="1" ht="3" customHeight="1">
      <c r="A94" s="478"/>
      <c r="B94" s="476"/>
      <c r="C94" s="476"/>
      <c r="D94" s="476"/>
      <c r="E94" s="476"/>
      <c r="F94" s="476"/>
      <c r="G94" s="476"/>
      <c r="H94" s="476"/>
      <c r="I94" s="476"/>
      <c r="J94" s="476"/>
      <c r="K94" s="476"/>
      <c r="L94" s="476"/>
      <c r="M94" s="478"/>
      <c r="N94" s="476"/>
      <c r="O94" s="476"/>
      <c r="P94" s="476"/>
      <c r="Q94" s="476"/>
      <c r="R94" s="476"/>
      <c r="S94" s="476"/>
      <c r="T94" s="476"/>
      <c r="U94" s="476"/>
      <c r="V94" s="476"/>
      <c r="W94" s="476"/>
      <c r="X94" s="476"/>
      <c r="Y94" s="478"/>
      <c r="Z94" s="476"/>
      <c r="AA94" s="476"/>
      <c r="AB94" s="476"/>
      <c r="AC94" s="476"/>
      <c r="AD94" s="476"/>
      <c r="AE94" s="476"/>
      <c r="AF94" s="476"/>
      <c r="AG94" s="476"/>
      <c r="AH94" s="476"/>
      <c r="AI94" s="476"/>
      <c r="AJ94" s="476"/>
      <c r="AK94" s="478"/>
      <c r="AL94" s="476"/>
      <c r="AM94" s="476"/>
      <c r="AN94" s="476"/>
      <c r="AO94" s="476"/>
      <c r="AP94" s="476"/>
      <c r="AQ94" s="476"/>
      <c r="AR94" s="476"/>
      <c r="AS94" s="476"/>
      <c r="AT94" s="476"/>
      <c r="AU94" s="476"/>
      <c r="AV94" s="476"/>
      <c r="AW94" s="478"/>
      <c r="AX94" s="476"/>
      <c r="AY94" s="476"/>
      <c r="AZ94" s="476"/>
      <c r="BA94" s="476"/>
      <c r="BB94" s="476">
        <v>0</v>
      </c>
      <c r="BC94" s="476">
        <v>0</v>
      </c>
      <c r="BD94" s="476">
        <v>0</v>
      </c>
      <c r="BE94" s="476"/>
      <c r="BF94" s="476">
        <v>0</v>
      </c>
      <c r="BG94" s="476">
        <v>0</v>
      </c>
      <c r="BH94" s="476">
        <v>0</v>
      </c>
      <c r="BI94" s="478"/>
      <c r="BJ94" s="476">
        <v>0</v>
      </c>
      <c r="BK94" s="476">
        <v>0</v>
      </c>
      <c r="BL94" s="476">
        <v>0</v>
      </c>
      <c r="BM94" s="476"/>
      <c r="BN94" s="476">
        <v>0</v>
      </c>
      <c r="BO94" s="476">
        <v>0</v>
      </c>
      <c r="BP94" s="476">
        <v>0</v>
      </c>
      <c r="BQ94" s="476"/>
      <c r="BR94" s="476"/>
      <c r="BS94" s="476"/>
      <c r="BT94" s="476"/>
      <c r="BU94" s="478"/>
      <c r="BV94" s="476"/>
      <c r="BW94" s="476"/>
      <c r="BX94" s="476"/>
      <c r="BY94" s="476"/>
      <c r="BZ94" s="476"/>
      <c r="CA94" s="476"/>
      <c r="CB94" s="476"/>
    </row>
    <row r="95" spans="1:80" s="474" customFormat="1" ht="8.25" customHeight="1">
      <c r="A95" s="479" t="s">
        <v>522</v>
      </c>
      <c r="B95" s="480">
        <v>0</v>
      </c>
      <c r="C95" s="480">
        <v>56520</v>
      </c>
      <c r="D95" s="480">
        <v>56520</v>
      </c>
      <c r="E95" s="480"/>
      <c r="F95" s="480">
        <v>0</v>
      </c>
      <c r="G95" s="480">
        <v>0</v>
      </c>
      <c r="H95" s="480">
        <v>0</v>
      </c>
      <c r="I95" s="480"/>
      <c r="J95" s="480">
        <v>545000</v>
      </c>
      <c r="K95" s="480">
        <v>0</v>
      </c>
      <c r="L95" s="480">
        <v>545000</v>
      </c>
      <c r="M95" s="479" t="s">
        <v>522</v>
      </c>
      <c r="N95" s="480">
        <v>0</v>
      </c>
      <c r="O95" s="480">
        <v>0</v>
      </c>
      <c r="P95" s="480">
        <v>0</v>
      </c>
      <c r="Q95" s="480"/>
      <c r="R95" s="480">
        <v>172800</v>
      </c>
      <c r="S95" s="480">
        <v>0</v>
      </c>
      <c r="T95" s="480">
        <v>172800</v>
      </c>
      <c r="U95" s="480"/>
      <c r="V95" s="480">
        <v>1000000</v>
      </c>
      <c r="W95" s="480">
        <v>0</v>
      </c>
      <c r="X95" s="480">
        <v>1000000</v>
      </c>
      <c r="Y95" s="479" t="s">
        <v>522</v>
      </c>
      <c r="Z95" s="480">
        <v>0</v>
      </c>
      <c r="AA95" s="480">
        <v>0</v>
      </c>
      <c r="AB95" s="480">
        <v>0</v>
      </c>
      <c r="AC95" s="480"/>
      <c r="AD95" s="480">
        <v>180000</v>
      </c>
      <c r="AE95" s="480">
        <v>344.82</v>
      </c>
      <c r="AF95" s="480">
        <v>180344.82</v>
      </c>
      <c r="AG95" s="480"/>
      <c r="AH95" s="480">
        <v>0</v>
      </c>
      <c r="AI95" s="480">
        <v>0</v>
      </c>
      <c r="AJ95" s="480">
        <v>0</v>
      </c>
      <c r="AK95" s="479" t="s">
        <v>522</v>
      </c>
      <c r="AL95" s="480">
        <v>0</v>
      </c>
      <c r="AM95" s="480">
        <v>0</v>
      </c>
      <c r="AN95" s="480">
        <v>0</v>
      </c>
      <c r="AO95" s="480"/>
      <c r="AP95" s="480">
        <v>0</v>
      </c>
      <c r="AQ95" s="480">
        <v>0</v>
      </c>
      <c r="AR95" s="480">
        <v>0</v>
      </c>
      <c r="AS95" s="480"/>
      <c r="AT95" s="480">
        <v>70000</v>
      </c>
      <c r="AU95" s="480">
        <v>0</v>
      </c>
      <c r="AV95" s="480">
        <v>70000</v>
      </c>
      <c r="AW95" s="479" t="s">
        <v>522</v>
      </c>
      <c r="AX95" s="480">
        <v>5000</v>
      </c>
      <c r="AY95" s="480">
        <v>0</v>
      </c>
      <c r="AZ95" s="480">
        <v>5000</v>
      </c>
      <c r="BA95" s="480"/>
      <c r="BB95" s="480">
        <v>0</v>
      </c>
      <c r="BC95" s="480">
        <v>0</v>
      </c>
      <c r="BD95" s="480">
        <v>0</v>
      </c>
      <c r="BE95" s="480"/>
      <c r="BF95" s="480">
        <v>0</v>
      </c>
      <c r="BG95" s="480">
        <v>0</v>
      </c>
      <c r="BH95" s="480">
        <v>0</v>
      </c>
      <c r="BI95" s="479" t="s">
        <v>522</v>
      </c>
      <c r="BJ95" s="480">
        <v>0</v>
      </c>
      <c r="BK95" s="480">
        <v>0</v>
      </c>
      <c r="BL95" s="480">
        <v>0</v>
      </c>
      <c r="BM95" s="480"/>
      <c r="BN95" s="480">
        <v>75000</v>
      </c>
      <c r="BO95" s="480">
        <v>0</v>
      </c>
      <c r="BP95" s="480">
        <v>75000</v>
      </c>
      <c r="BQ95" s="480"/>
      <c r="BR95" s="480">
        <v>2047800</v>
      </c>
      <c r="BS95" s="480">
        <v>56864.82</v>
      </c>
      <c r="BT95" s="480">
        <v>2104664.8200000003</v>
      </c>
      <c r="BU95" s="479" t="s">
        <v>522</v>
      </c>
      <c r="BV95" s="480">
        <v>545000</v>
      </c>
      <c r="BW95" s="480">
        <v>0</v>
      </c>
      <c r="BX95" s="480">
        <v>545000</v>
      </c>
      <c r="BY95" s="480"/>
      <c r="BZ95" s="480">
        <v>2047800</v>
      </c>
      <c r="CA95" s="480">
        <v>56864.82</v>
      </c>
      <c r="CB95" s="480">
        <v>2104664.8200000003</v>
      </c>
    </row>
    <row r="96" spans="1:80" s="35" customFormat="1" ht="3" customHeight="1">
      <c r="A96" s="479"/>
      <c r="B96" s="480"/>
      <c r="C96" s="480"/>
      <c r="D96" s="480"/>
      <c r="E96" s="480"/>
      <c r="F96" s="480"/>
      <c r="G96" s="480"/>
      <c r="H96" s="480"/>
      <c r="I96" s="480"/>
      <c r="J96" s="480"/>
      <c r="K96" s="480"/>
      <c r="L96" s="480"/>
      <c r="M96" s="479"/>
      <c r="N96" s="480"/>
      <c r="O96" s="480"/>
      <c r="P96" s="480"/>
      <c r="Q96" s="480"/>
      <c r="R96" s="480"/>
      <c r="S96" s="480"/>
      <c r="T96" s="480"/>
      <c r="U96" s="480"/>
      <c r="V96" s="480"/>
      <c r="W96" s="480"/>
      <c r="X96" s="480"/>
      <c r="Y96" s="479"/>
      <c r="Z96" s="480"/>
      <c r="AA96" s="480"/>
      <c r="AB96" s="480"/>
      <c r="AC96" s="480"/>
      <c r="AD96" s="480"/>
      <c r="AE96" s="480"/>
      <c r="AF96" s="480"/>
      <c r="AG96" s="480"/>
      <c r="AH96" s="480"/>
      <c r="AI96" s="480"/>
      <c r="AJ96" s="480"/>
      <c r="AK96" s="479"/>
      <c r="AL96" s="480"/>
      <c r="AM96" s="480"/>
      <c r="AN96" s="480"/>
      <c r="AO96" s="480"/>
      <c r="AP96" s="480"/>
      <c r="AQ96" s="480"/>
      <c r="AR96" s="480"/>
      <c r="AS96" s="480"/>
      <c r="AT96" s="480"/>
      <c r="AU96" s="480"/>
      <c r="AV96" s="480"/>
      <c r="AW96" s="479"/>
      <c r="AX96" s="480"/>
      <c r="AY96" s="480"/>
      <c r="AZ96" s="480"/>
      <c r="BA96" s="480"/>
      <c r="BB96" s="480">
        <v>0</v>
      </c>
      <c r="BC96" s="480">
        <v>0</v>
      </c>
      <c r="BD96" s="480">
        <v>0</v>
      </c>
      <c r="BE96" s="480"/>
      <c r="BF96" s="480">
        <v>0</v>
      </c>
      <c r="BG96" s="480">
        <v>0</v>
      </c>
      <c r="BH96" s="480">
        <v>0</v>
      </c>
      <c r="BI96" s="479"/>
      <c r="BJ96" s="480">
        <v>0</v>
      </c>
      <c r="BK96" s="480">
        <v>0</v>
      </c>
      <c r="BL96" s="480">
        <v>0</v>
      </c>
      <c r="BM96" s="480"/>
      <c r="BN96" s="480">
        <v>0</v>
      </c>
      <c r="BO96" s="480">
        <v>0</v>
      </c>
      <c r="BP96" s="480">
        <v>0</v>
      </c>
      <c r="BQ96" s="480"/>
      <c r="BR96" s="480"/>
      <c r="BS96" s="480"/>
      <c r="BT96" s="480"/>
      <c r="BU96" s="479"/>
      <c r="BV96" s="480"/>
      <c r="BW96" s="480"/>
      <c r="BX96" s="480"/>
      <c r="BY96" s="480"/>
      <c r="BZ96" s="480"/>
      <c r="CA96" s="480"/>
      <c r="CB96" s="480"/>
    </row>
    <row r="97" spans="1:80" s="474" customFormat="1" ht="8.25" customHeight="1">
      <c r="A97" s="471" t="s">
        <v>577</v>
      </c>
      <c r="B97" s="472">
        <v>2150867.0619999999</v>
      </c>
      <c r="C97" s="472">
        <v>3262523.4109999998</v>
      </c>
      <c r="D97" s="472">
        <v>5413390.4740000004</v>
      </c>
      <c r="E97" s="472"/>
      <c r="F97" s="472">
        <v>132179.19399999999</v>
      </c>
      <c r="G97" s="472">
        <v>24.446999999999999</v>
      </c>
      <c r="H97" s="472">
        <v>132203.641</v>
      </c>
      <c r="I97" s="472"/>
      <c r="J97" s="472">
        <v>4514817.8609999996</v>
      </c>
      <c r="K97" s="472">
        <v>5550311.5099999998</v>
      </c>
      <c r="L97" s="472">
        <v>10065129.370999999</v>
      </c>
      <c r="M97" s="471" t="s">
        <v>577</v>
      </c>
      <c r="N97" s="472">
        <v>901363.30900000001</v>
      </c>
      <c r="O97" s="472">
        <v>168587.3</v>
      </c>
      <c r="P97" s="472">
        <v>1069950.6089999999</v>
      </c>
      <c r="Q97" s="472"/>
      <c r="R97" s="472">
        <v>770234.83299999998</v>
      </c>
      <c r="S97" s="472">
        <v>1187818.1189999999</v>
      </c>
      <c r="T97" s="472">
        <v>1958052.952</v>
      </c>
      <c r="U97" s="472"/>
      <c r="V97" s="472">
        <v>761084.03799999994</v>
      </c>
      <c r="W97" s="472">
        <v>5835013.1739999996</v>
      </c>
      <c r="X97" s="472">
        <v>6596097.2120000003</v>
      </c>
      <c r="Y97" s="471" t="s">
        <v>577</v>
      </c>
      <c r="Z97" s="472">
        <v>0</v>
      </c>
      <c r="AA97" s="472">
        <v>89664.2</v>
      </c>
      <c r="AB97" s="472">
        <v>89664.2</v>
      </c>
      <c r="AC97" s="472"/>
      <c r="AD97" s="472">
        <v>1913936.4140000001</v>
      </c>
      <c r="AE97" s="472">
        <v>1711531.7779999999</v>
      </c>
      <c r="AF97" s="472">
        <v>3625468.193</v>
      </c>
      <c r="AG97" s="472"/>
      <c r="AH97" s="472">
        <v>1399821.8370000001</v>
      </c>
      <c r="AI97" s="472">
        <v>226080</v>
      </c>
      <c r="AJ97" s="472">
        <v>1625901.8370000001</v>
      </c>
      <c r="AK97" s="471" t="s">
        <v>577</v>
      </c>
      <c r="AL97" s="472">
        <v>195933.49100000001</v>
      </c>
      <c r="AM97" s="472">
        <v>30357.654999999999</v>
      </c>
      <c r="AN97" s="472">
        <v>226291.14600000001</v>
      </c>
      <c r="AO97" s="472"/>
      <c r="AP97" s="472">
        <v>0</v>
      </c>
      <c r="AQ97" s="472">
        <v>42.956000000000003</v>
      </c>
      <c r="AR97" s="472">
        <v>42.956000000000003</v>
      </c>
      <c r="AS97" s="472"/>
      <c r="AT97" s="472">
        <v>0</v>
      </c>
      <c r="AU97" s="472">
        <v>698012.58</v>
      </c>
      <c r="AV97" s="472">
        <v>698012.58</v>
      </c>
      <c r="AW97" s="471" t="s">
        <v>577</v>
      </c>
      <c r="AX97" s="472">
        <v>0</v>
      </c>
      <c r="AY97" s="472">
        <v>0</v>
      </c>
      <c r="AZ97" s="472">
        <v>0</v>
      </c>
      <c r="BA97" s="472"/>
      <c r="BB97" s="472">
        <v>33089.620000000003</v>
      </c>
      <c r="BC97" s="472">
        <v>0</v>
      </c>
      <c r="BD97" s="472">
        <v>33089.620000000003</v>
      </c>
      <c r="BE97" s="472"/>
      <c r="BF97" s="472">
        <v>0</v>
      </c>
      <c r="BG97" s="472">
        <v>437088</v>
      </c>
      <c r="BH97" s="472">
        <v>437088</v>
      </c>
      <c r="BI97" s="471" t="s">
        <v>577</v>
      </c>
      <c r="BJ97" s="472">
        <v>0</v>
      </c>
      <c r="BK97" s="472">
        <v>3580.1109999999999</v>
      </c>
      <c r="BL97" s="472">
        <v>3580.1109999999999</v>
      </c>
      <c r="BM97" s="472"/>
      <c r="BN97" s="472">
        <v>0</v>
      </c>
      <c r="BO97" s="472">
        <v>197820</v>
      </c>
      <c r="BP97" s="472">
        <v>197820</v>
      </c>
      <c r="BQ97" s="472"/>
      <c r="BR97" s="472">
        <v>12773327.659</v>
      </c>
      <c r="BS97" s="472">
        <v>19398455.241</v>
      </c>
      <c r="BT97" s="472">
        <v>32171782.902000003</v>
      </c>
      <c r="BU97" s="471" t="s">
        <v>577</v>
      </c>
      <c r="BV97" s="472">
        <v>4514817.8609999996</v>
      </c>
      <c r="BW97" s="472">
        <v>5550311.5099999998</v>
      </c>
      <c r="BX97" s="472">
        <v>10065129.370999999</v>
      </c>
      <c r="BY97" s="472"/>
      <c r="BZ97" s="472">
        <v>12773327.659</v>
      </c>
      <c r="CA97" s="472">
        <v>19398455.241</v>
      </c>
      <c r="CB97" s="472">
        <v>32171782.902000003</v>
      </c>
    </row>
    <row r="98" spans="1:80" s="474" customFormat="1" ht="8.25" customHeight="1">
      <c r="A98" s="478" t="s">
        <v>578</v>
      </c>
      <c r="B98" s="476">
        <v>2150867.0619999999</v>
      </c>
      <c r="C98" s="476">
        <v>38.290999999999997</v>
      </c>
      <c r="D98" s="476">
        <v>2150905.3539999998</v>
      </c>
      <c r="E98" s="476"/>
      <c r="F98" s="476">
        <v>132179.19399999999</v>
      </c>
      <c r="G98" s="476">
        <v>24.446999999999999</v>
      </c>
      <c r="H98" s="476">
        <v>132203.641</v>
      </c>
      <c r="I98" s="476"/>
      <c r="J98" s="476">
        <v>4514817.8609999996</v>
      </c>
      <c r="K98" s="476">
        <v>193378.01</v>
      </c>
      <c r="L98" s="476">
        <v>4708195.8710000003</v>
      </c>
      <c r="M98" s="478" t="s">
        <v>578</v>
      </c>
      <c r="N98" s="476">
        <v>901363.30900000001</v>
      </c>
      <c r="O98" s="476">
        <v>38591.300000000003</v>
      </c>
      <c r="P98" s="476">
        <v>939954.60900000005</v>
      </c>
      <c r="Q98" s="476"/>
      <c r="R98" s="476">
        <v>770234.83299999998</v>
      </c>
      <c r="S98" s="476">
        <v>898.11900000000003</v>
      </c>
      <c r="T98" s="476">
        <v>771132.95200000005</v>
      </c>
      <c r="U98" s="476"/>
      <c r="V98" s="476">
        <v>761084.03799999994</v>
      </c>
      <c r="W98" s="476">
        <v>3116.6439999999998</v>
      </c>
      <c r="X98" s="476">
        <v>764200.68200000003</v>
      </c>
      <c r="Y98" s="478" t="s">
        <v>578</v>
      </c>
      <c r="Z98" s="476">
        <v>0</v>
      </c>
      <c r="AA98" s="476">
        <v>0</v>
      </c>
      <c r="AB98" s="476">
        <v>0</v>
      </c>
      <c r="AC98" s="476"/>
      <c r="AD98" s="476">
        <v>1913936.4140000001</v>
      </c>
      <c r="AE98" s="476">
        <v>204331.77799999999</v>
      </c>
      <c r="AF98" s="476">
        <v>2118268.193</v>
      </c>
      <c r="AG98" s="476"/>
      <c r="AH98" s="476">
        <v>1055121.8370000001</v>
      </c>
      <c r="AI98" s="476">
        <v>0</v>
      </c>
      <c r="AJ98" s="476">
        <v>1055121.8370000001</v>
      </c>
      <c r="AK98" s="478" t="s">
        <v>578</v>
      </c>
      <c r="AL98" s="476">
        <v>195933.49100000001</v>
      </c>
      <c r="AM98" s="476">
        <v>30357.654999999999</v>
      </c>
      <c r="AN98" s="476">
        <v>226291.14600000001</v>
      </c>
      <c r="AO98" s="476"/>
      <c r="AP98" s="476">
        <v>0</v>
      </c>
      <c r="AQ98" s="476">
        <v>42.956000000000003</v>
      </c>
      <c r="AR98" s="476">
        <v>42.956000000000003</v>
      </c>
      <c r="AS98" s="476"/>
      <c r="AT98" s="476">
        <v>0</v>
      </c>
      <c r="AU98" s="476">
        <v>0</v>
      </c>
      <c r="AV98" s="476">
        <v>0</v>
      </c>
      <c r="AW98" s="478" t="s">
        <v>578</v>
      </c>
      <c r="AX98" s="476">
        <v>0</v>
      </c>
      <c r="AY98" s="476">
        <v>0</v>
      </c>
      <c r="AZ98" s="476">
        <v>0</v>
      </c>
      <c r="BA98" s="476"/>
      <c r="BB98" s="476">
        <v>33089.620000000003</v>
      </c>
      <c r="BC98" s="476">
        <v>0</v>
      </c>
      <c r="BD98" s="476">
        <v>33089.620000000003</v>
      </c>
      <c r="BE98" s="476"/>
      <c r="BF98" s="476">
        <v>0</v>
      </c>
      <c r="BG98" s="476">
        <v>0</v>
      </c>
      <c r="BH98" s="476">
        <v>0</v>
      </c>
      <c r="BI98" s="478" t="s">
        <v>578</v>
      </c>
      <c r="BJ98" s="476">
        <v>0</v>
      </c>
      <c r="BK98" s="476">
        <v>0</v>
      </c>
      <c r="BL98" s="476">
        <v>0</v>
      </c>
      <c r="BM98" s="476"/>
      <c r="BN98" s="476">
        <v>0</v>
      </c>
      <c r="BO98" s="476">
        <v>0</v>
      </c>
      <c r="BP98" s="476">
        <v>0</v>
      </c>
      <c r="BQ98" s="476"/>
      <c r="BR98" s="476">
        <v>12428627.659</v>
      </c>
      <c r="BS98" s="476">
        <v>470779.20000000007</v>
      </c>
      <c r="BT98" s="476">
        <v>12899406.861</v>
      </c>
      <c r="BU98" s="478" t="s">
        <v>578</v>
      </c>
      <c r="BV98" s="476">
        <v>4514817.8609999996</v>
      </c>
      <c r="BW98" s="476">
        <v>193378.01</v>
      </c>
      <c r="BX98" s="476">
        <v>4708195.8710000003</v>
      </c>
      <c r="BY98" s="476"/>
      <c r="BZ98" s="476">
        <v>12428627.659</v>
      </c>
      <c r="CA98" s="476">
        <v>470779.20000000007</v>
      </c>
      <c r="CB98" s="476">
        <v>12899406.861</v>
      </c>
    </row>
    <row r="99" spans="1:80" s="474" customFormat="1" ht="8.25" customHeight="1">
      <c r="A99" s="478" t="s">
        <v>579</v>
      </c>
      <c r="B99" s="476">
        <v>0</v>
      </c>
      <c r="C99" s="476">
        <v>3262485.12</v>
      </c>
      <c r="D99" s="476">
        <v>3262485.12</v>
      </c>
      <c r="E99" s="476"/>
      <c r="F99" s="476">
        <v>0</v>
      </c>
      <c r="G99" s="476">
        <v>0</v>
      </c>
      <c r="H99" s="476">
        <v>0</v>
      </c>
      <c r="I99" s="476"/>
      <c r="J99" s="476">
        <v>0</v>
      </c>
      <c r="K99" s="476">
        <v>5356933.4989999998</v>
      </c>
      <c r="L99" s="476">
        <v>5356933.4989999998</v>
      </c>
      <c r="M99" s="478" t="s">
        <v>579</v>
      </c>
      <c r="N99" s="476">
        <v>0</v>
      </c>
      <c r="O99" s="476">
        <v>129996</v>
      </c>
      <c r="P99" s="476">
        <v>129996</v>
      </c>
      <c r="Q99" s="476"/>
      <c r="R99" s="476">
        <v>0</v>
      </c>
      <c r="S99" s="476">
        <v>1186920</v>
      </c>
      <c r="T99" s="476">
        <v>1186920</v>
      </c>
      <c r="U99" s="476"/>
      <c r="V99" s="476">
        <v>0</v>
      </c>
      <c r="W99" s="476">
        <v>5831896.5290000001</v>
      </c>
      <c r="X99" s="476">
        <v>5831896.5290000001</v>
      </c>
      <c r="Y99" s="478" t="s">
        <v>579</v>
      </c>
      <c r="Z99" s="476">
        <v>0</v>
      </c>
      <c r="AA99" s="476">
        <v>89664.2</v>
      </c>
      <c r="AB99" s="476">
        <v>89664.2</v>
      </c>
      <c r="AC99" s="476"/>
      <c r="AD99" s="476">
        <v>0</v>
      </c>
      <c r="AE99" s="476">
        <v>1507200</v>
      </c>
      <c r="AF99" s="476">
        <v>1507200</v>
      </c>
      <c r="AG99" s="476"/>
      <c r="AH99" s="476">
        <v>344700</v>
      </c>
      <c r="AI99" s="476">
        <v>226080</v>
      </c>
      <c r="AJ99" s="476">
        <v>570780</v>
      </c>
      <c r="AK99" s="478" t="s">
        <v>579</v>
      </c>
      <c r="AL99" s="476">
        <v>0</v>
      </c>
      <c r="AM99" s="476">
        <v>0</v>
      </c>
      <c r="AN99" s="476">
        <v>0</v>
      </c>
      <c r="AO99" s="476"/>
      <c r="AP99" s="476">
        <v>0</v>
      </c>
      <c r="AQ99" s="476">
        <v>0</v>
      </c>
      <c r="AR99" s="476">
        <v>0</v>
      </c>
      <c r="AS99" s="476"/>
      <c r="AT99" s="476">
        <v>0</v>
      </c>
      <c r="AU99" s="476">
        <v>698012.58</v>
      </c>
      <c r="AV99" s="476">
        <v>698012.58</v>
      </c>
      <c r="AW99" s="478" t="s">
        <v>579</v>
      </c>
      <c r="AX99" s="476">
        <v>0</v>
      </c>
      <c r="AY99" s="476">
        <v>0</v>
      </c>
      <c r="AZ99" s="476">
        <v>0</v>
      </c>
      <c r="BA99" s="476"/>
      <c r="BB99" s="476">
        <v>0</v>
      </c>
      <c r="BC99" s="476">
        <v>0</v>
      </c>
      <c r="BD99" s="476">
        <v>0</v>
      </c>
      <c r="BE99" s="476"/>
      <c r="BF99" s="476">
        <v>0</v>
      </c>
      <c r="BG99" s="476">
        <v>437088</v>
      </c>
      <c r="BH99" s="476">
        <v>437088</v>
      </c>
      <c r="BI99" s="478" t="s">
        <v>579</v>
      </c>
      <c r="BJ99" s="476">
        <v>0</v>
      </c>
      <c r="BK99" s="476">
        <v>3580.1109999999999</v>
      </c>
      <c r="BL99" s="476">
        <v>3580.1109999999999</v>
      </c>
      <c r="BM99" s="476"/>
      <c r="BN99" s="476">
        <v>0</v>
      </c>
      <c r="BO99" s="476">
        <v>197820</v>
      </c>
      <c r="BP99" s="476">
        <v>197820</v>
      </c>
      <c r="BQ99" s="476"/>
      <c r="BR99" s="476">
        <v>344700</v>
      </c>
      <c r="BS99" s="476">
        <v>18927676.038999997</v>
      </c>
      <c r="BT99" s="476">
        <v>19272376.038999997</v>
      </c>
      <c r="BU99" s="478" t="s">
        <v>579</v>
      </c>
      <c r="BV99" s="476">
        <v>0</v>
      </c>
      <c r="BW99" s="476">
        <v>5356933.4989999998</v>
      </c>
      <c r="BX99" s="476">
        <v>5356933.4989999998</v>
      </c>
      <c r="BY99" s="476"/>
      <c r="BZ99" s="476">
        <v>344700</v>
      </c>
      <c r="CA99" s="476">
        <v>18927676.038999997</v>
      </c>
      <c r="CB99" s="476">
        <v>19272376.038999997</v>
      </c>
    </row>
    <row r="100" spans="1:80" s="35" customFormat="1" ht="3" customHeight="1">
      <c r="A100" s="478"/>
      <c r="B100" s="476"/>
      <c r="C100" s="476"/>
      <c r="D100" s="476"/>
      <c r="E100" s="476"/>
      <c r="F100" s="476"/>
      <c r="G100" s="476"/>
      <c r="H100" s="476"/>
      <c r="I100" s="476"/>
      <c r="J100" s="476"/>
      <c r="K100" s="476"/>
      <c r="L100" s="476"/>
      <c r="M100" s="478"/>
      <c r="N100" s="476"/>
      <c r="O100" s="476"/>
      <c r="P100" s="476"/>
      <c r="Q100" s="476"/>
      <c r="R100" s="476"/>
      <c r="S100" s="476"/>
      <c r="T100" s="476"/>
      <c r="U100" s="476"/>
      <c r="V100" s="476"/>
      <c r="W100" s="476"/>
      <c r="X100" s="476"/>
      <c r="Y100" s="478"/>
      <c r="Z100" s="476"/>
      <c r="AA100" s="476"/>
      <c r="AB100" s="476"/>
      <c r="AC100" s="476"/>
      <c r="AD100" s="476"/>
      <c r="AE100" s="476"/>
      <c r="AF100" s="476"/>
      <c r="AG100" s="476"/>
      <c r="AH100" s="476"/>
      <c r="AI100" s="476"/>
      <c r="AJ100" s="476"/>
      <c r="AK100" s="478"/>
      <c r="AL100" s="476"/>
      <c r="AM100" s="476"/>
      <c r="AN100" s="476"/>
      <c r="AO100" s="476"/>
      <c r="AP100" s="476"/>
      <c r="AQ100" s="476"/>
      <c r="AR100" s="476"/>
      <c r="AS100" s="476"/>
      <c r="AT100" s="476"/>
      <c r="AU100" s="476"/>
      <c r="AV100" s="476"/>
      <c r="AW100" s="478"/>
      <c r="AX100" s="476"/>
      <c r="AY100" s="476"/>
      <c r="AZ100" s="476"/>
      <c r="BA100" s="476"/>
      <c r="BB100" s="476"/>
      <c r="BC100" s="476"/>
      <c r="BD100" s="476"/>
      <c r="BE100" s="476"/>
      <c r="BF100" s="476"/>
      <c r="BG100" s="476"/>
      <c r="BH100" s="476"/>
      <c r="BI100" s="478"/>
      <c r="BJ100" s="476"/>
      <c r="BK100" s="476"/>
      <c r="BL100" s="476"/>
      <c r="BM100" s="476"/>
      <c r="BN100" s="476"/>
      <c r="BO100" s="476"/>
      <c r="BP100" s="476"/>
      <c r="BQ100" s="476"/>
      <c r="BR100" s="476"/>
      <c r="BS100" s="476"/>
      <c r="BT100" s="476"/>
      <c r="BU100" s="478"/>
      <c r="BV100" s="476"/>
      <c r="BW100" s="476"/>
      <c r="BX100" s="476"/>
      <c r="BY100" s="476"/>
      <c r="BZ100" s="476"/>
      <c r="CA100" s="476"/>
      <c r="CB100" s="476"/>
    </row>
    <row r="101" spans="1:80" s="474" customFormat="1" ht="8.25" customHeight="1">
      <c r="A101" s="471" t="s">
        <v>580</v>
      </c>
      <c r="B101" s="472">
        <v>246550</v>
      </c>
      <c r="C101" s="472">
        <v>0</v>
      </c>
      <c r="D101" s="472">
        <v>246550</v>
      </c>
      <c r="E101" s="472"/>
      <c r="F101" s="472">
        <v>0</v>
      </c>
      <c r="G101" s="472">
        <v>0</v>
      </c>
      <c r="H101" s="472">
        <v>0</v>
      </c>
      <c r="I101" s="472"/>
      <c r="J101" s="472">
        <v>1150000.0020000001</v>
      </c>
      <c r="K101" s="472">
        <v>4683968.9289999995</v>
      </c>
      <c r="L101" s="472">
        <v>5833968.9309999999</v>
      </c>
      <c r="M101" s="471" t="s">
        <v>580</v>
      </c>
      <c r="N101" s="472">
        <v>86422</v>
      </c>
      <c r="O101" s="472">
        <v>30128.928</v>
      </c>
      <c r="P101" s="472">
        <v>116550.928</v>
      </c>
      <c r="Q101" s="472"/>
      <c r="R101" s="472">
        <v>341497</v>
      </c>
      <c r="S101" s="472">
        <v>0</v>
      </c>
      <c r="T101" s="472">
        <v>341497</v>
      </c>
      <c r="U101" s="472"/>
      <c r="V101" s="472">
        <v>2450.3420000000001</v>
      </c>
      <c r="W101" s="472">
        <v>4550.8540000000003</v>
      </c>
      <c r="X101" s="472">
        <v>7001.1959999999999</v>
      </c>
      <c r="Y101" s="471" t="s">
        <v>580</v>
      </c>
      <c r="Z101" s="472">
        <v>0</v>
      </c>
      <c r="AA101" s="472">
        <v>0</v>
      </c>
      <c r="AB101" s="472">
        <v>0</v>
      </c>
      <c r="AC101" s="472"/>
      <c r="AD101" s="472">
        <v>752271.51500000001</v>
      </c>
      <c r="AE101" s="472">
        <v>1507200</v>
      </c>
      <c r="AF101" s="472">
        <v>2259471.5150000001</v>
      </c>
      <c r="AG101" s="472"/>
      <c r="AH101" s="472">
        <v>118704.00199999999</v>
      </c>
      <c r="AI101" s="472">
        <v>0</v>
      </c>
      <c r="AJ101" s="472">
        <v>118704.00199999999</v>
      </c>
      <c r="AK101" s="471" t="s">
        <v>580</v>
      </c>
      <c r="AL101" s="472">
        <v>252014.98699999999</v>
      </c>
      <c r="AM101" s="472">
        <v>0</v>
      </c>
      <c r="AN101" s="472">
        <v>252014.98699999999</v>
      </c>
      <c r="AO101" s="472"/>
      <c r="AP101" s="472">
        <v>273526.136</v>
      </c>
      <c r="AQ101" s="472">
        <v>0</v>
      </c>
      <c r="AR101" s="472">
        <v>273526.136</v>
      </c>
      <c r="AS101" s="472"/>
      <c r="AT101" s="472">
        <v>151597.96400000001</v>
      </c>
      <c r="AU101" s="472">
        <v>0</v>
      </c>
      <c r="AV101" s="472">
        <v>151597.96400000001</v>
      </c>
      <c r="AW101" s="471" t="s">
        <v>580</v>
      </c>
      <c r="AX101" s="472">
        <v>27058.080000000002</v>
      </c>
      <c r="AY101" s="472">
        <v>0</v>
      </c>
      <c r="AZ101" s="472">
        <v>27058.080000000002</v>
      </c>
      <c r="BA101" s="472"/>
      <c r="BB101" s="472">
        <v>0</v>
      </c>
      <c r="BC101" s="472">
        <v>0</v>
      </c>
      <c r="BD101" s="472">
        <v>0</v>
      </c>
      <c r="BE101" s="472"/>
      <c r="BF101" s="472">
        <v>0</v>
      </c>
      <c r="BG101" s="472">
        <v>0</v>
      </c>
      <c r="BH101" s="472">
        <v>0</v>
      </c>
      <c r="BI101" s="471" t="s">
        <v>580</v>
      </c>
      <c r="BJ101" s="472">
        <v>0</v>
      </c>
      <c r="BK101" s="472">
        <v>0</v>
      </c>
      <c r="BL101" s="472">
        <v>0</v>
      </c>
      <c r="BM101" s="472"/>
      <c r="BN101" s="472">
        <v>236832.516</v>
      </c>
      <c r="BO101" s="472">
        <v>0</v>
      </c>
      <c r="BP101" s="472">
        <v>236832.516</v>
      </c>
      <c r="BQ101" s="472"/>
      <c r="BR101" s="472">
        <v>3638924.5440000002</v>
      </c>
      <c r="BS101" s="472">
        <v>6225848.7110000001</v>
      </c>
      <c r="BT101" s="472">
        <v>9864773.2550000008</v>
      </c>
      <c r="BU101" s="471" t="s">
        <v>580</v>
      </c>
      <c r="BV101" s="472">
        <v>1150000.0020000001</v>
      </c>
      <c r="BW101" s="472">
        <v>4683968.9289999995</v>
      </c>
      <c r="BX101" s="472">
        <v>5833968.9309999999</v>
      </c>
      <c r="BY101" s="472"/>
      <c r="BZ101" s="472">
        <v>3638924.5440000007</v>
      </c>
      <c r="CA101" s="472">
        <v>6225848.7110000001</v>
      </c>
      <c r="CB101" s="472">
        <v>9864773.2550000008</v>
      </c>
    </row>
    <row r="102" spans="1:80" s="474" customFormat="1" ht="8.25" customHeight="1">
      <c r="A102" s="478" t="s">
        <v>581</v>
      </c>
      <c r="B102" s="476">
        <v>0</v>
      </c>
      <c r="C102" s="476">
        <v>0</v>
      </c>
      <c r="D102" s="476">
        <v>0</v>
      </c>
      <c r="E102" s="476"/>
      <c r="F102" s="476">
        <v>0</v>
      </c>
      <c r="G102" s="476">
        <v>0</v>
      </c>
      <c r="H102" s="476">
        <v>0</v>
      </c>
      <c r="I102" s="476"/>
      <c r="J102" s="476">
        <v>0</v>
      </c>
      <c r="K102" s="476">
        <v>0</v>
      </c>
      <c r="L102" s="476">
        <v>0</v>
      </c>
      <c r="M102" s="478" t="s">
        <v>581</v>
      </c>
      <c r="N102" s="476">
        <v>0</v>
      </c>
      <c r="O102" s="476">
        <v>0</v>
      </c>
      <c r="P102" s="476">
        <v>0</v>
      </c>
      <c r="Q102" s="476"/>
      <c r="R102" s="476">
        <v>0</v>
      </c>
      <c r="S102" s="476">
        <v>0</v>
      </c>
      <c r="T102" s="476">
        <v>0</v>
      </c>
      <c r="U102" s="476"/>
      <c r="V102" s="476">
        <v>0</v>
      </c>
      <c r="W102" s="476">
        <v>0</v>
      </c>
      <c r="X102" s="476">
        <v>0</v>
      </c>
      <c r="Y102" s="478" t="s">
        <v>581</v>
      </c>
      <c r="Z102" s="476">
        <v>0</v>
      </c>
      <c r="AA102" s="476">
        <v>0</v>
      </c>
      <c r="AB102" s="476">
        <v>0</v>
      </c>
      <c r="AC102" s="476"/>
      <c r="AD102" s="476">
        <v>0</v>
      </c>
      <c r="AE102" s="476">
        <v>0</v>
      </c>
      <c r="AF102" s="476">
        <v>0</v>
      </c>
      <c r="AG102" s="476"/>
      <c r="AH102" s="476">
        <v>0</v>
      </c>
      <c r="AI102" s="476">
        <v>0</v>
      </c>
      <c r="AJ102" s="476">
        <v>0</v>
      </c>
      <c r="AK102" s="478" t="s">
        <v>581</v>
      </c>
      <c r="AL102" s="476">
        <v>0</v>
      </c>
      <c r="AM102" s="476">
        <v>0</v>
      </c>
      <c r="AN102" s="476">
        <v>0</v>
      </c>
      <c r="AO102" s="476"/>
      <c r="AP102" s="476">
        <v>0</v>
      </c>
      <c r="AQ102" s="476">
        <v>0</v>
      </c>
      <c r="AR102" s="476">
        <v>0</v>
      </c>
      <c r="AS102" s="476"/>
      <c r="AT102" s="476">
        <v>0</v>
      </c>
      <c r="AU102" s="476">
        <v>0</v>
      </c>
      <c r="AV102" s="476">
        <v>0</v>
      </c>
      <c r="AW102" s="478" t="s">
        <v>581</v>
      </c>
      <c r="AX102" s="476">
        <v>0</v>
      </c>
      <c r="AY102" s="476">
        <v>0</v>
      </c>
      <c r="AZ102" s="476">
        <v>0</v>
      </c>
      <c r="BA102" s="476"/>
      <c r="BB102" s="476">
        <v>0</v>
      </c>
      <c r="BC102" s="476">
        <v>0</v>
      </c>
      <c r="BD102" s="476">
        <v>0</v>
      </c>
      <c r="BE102" s="476"/>
      <c r="BF102" s="476">
        <v>0</v>
      </c>
      <c r="BG102" s="476">
        <v>0</v>
      </c>
      <c r="BH102" s="476">
        <v>0</v>
      </c>
      <c r="BI102" s="478" t="s">
        <v>581</v>
      </c>
      <c r="BJ102" s="476">
        <v>0</v>
      </c>
      <c r="BK102" s="476">
        <v>0</v>
      </c>
      <c r="BL102" s="476">
        <v>0</v>
      </c>
      <c r="BM102" s="476"/>
      <c r="BN102" s="476">
        <v>0</v>
      </c>
      <c r="BO102" s="476">
        <v>0</v>
      </c>
      <c r="BP102" s="476">
        <v>0</v>
      </c>
      <c r="BQ102" s="476"/>
      <c r="BR102" s="476">
        <v>0</v>
      </c>
      <c r="BS102" s="476">
        <v>0</v>
      </c>
      <c r="BT102" s="476">
        <v>0</v>
      </c>
      <c r="BU102" s="478" t="s">
        <v>581</v>
      </c>
      <c r="BV102" s="476">
        <v>0</v>
      </c>
      <c r="BW102" s="476">
        <v>0</v>
      </c>
      <c r="BX102" s="476">
        <v>0</v>
      </c>
      <c r="BY102" s="476"/>
      <c r="BZ102" s="476">
        <v>0</v>
      </c>
      <c r="CA102" s="476">
        <v>0</v>
      </c>
      <c r="CB102" s="476">
        <v>0</v>
      </c>
    </row>
    <row r="103" spans="1:80" s="474" customFormat="1" ht="8.25" customHeight="1">
      <c r="A103" s="478" t="s">
        <v>582</v>
      </c>
      <c r="B103" s="476">
        <v>0</v>
      </c>
      <c r="C103" s="476">
        <v>0</v>
      </c>
      <c r="D103" s="476">
        <v>0</v>
      </c>
      <c r="E103" s="476"/>
      <c r="F103" s="476">
        <v>0</v>
      </c>
      <c r="G103" s="476">
        <v>0</v>
      </c>
      <c r="H103" s="476">
        <v>0</v>
      </c>
      <c r="I103" s="476"/>
      <c r="J103" s="476">
        <v>0</v>
      </c>
      <c r="K103" s="476">
        <v>0</v>
      </c>
      <c r="L103" s="476">
        <v>0</v>
      </c>
      <c r="M103" s="478" t="s">
        <v>582</v>
      </c>
      <c r="N103" s="476">
        <v>0</v>
      </c>
      <c r="O103" s="476">
        <v>0</v>
      </c>
      <c r="P103" s="476">
        <v>0</v>
      </c>
      <c r="Q103" s="476"/>
      <c r="R103" s="476">
        <v>0</v>
      </c>
      <c r="S103" s="476">
        <v>0</v>
      </c>
      <c r="T103" s="476">
        <v>0</v>
      </c>
      <c r="U103" s="476"/>
      <c r="V103" s="476">
        <v>0</v>
      </c>
      <c r="W103" s="476">
        <v>0</v>
      </c>
      <c r="X103" s="476">
        <v>0</v>
      </c>
      <c r="Y103" s="478" t="s">
        <v>582</v>
      </c>
      <c r="Z103" s="476">
        <v>0</v>
      </c>
      <c r="AA103" s="476">
        <v>0</v>
      </c>
      <c r="AB103" s="476">
        <v>0</v>
      </c>
      <c r="AC103" s="476"/>
      <c r="AD103" s="476">
        <v>0</v>
      </c>
      <c r="AE103" s="476">
        <v>0</v>
      </c>
      <c r="AF103" s="476">
        <v>0</v>
      </c>
      <c r="AG103" s="476"/>
      <c r="AH103" s="476">
        <v>0</v>
      </c>
      <c r="AI103" s="476">
        <v>0</v>
      </c>
      <c r="AJ103" s="476">
        <v>0</v>
      </c>
      <c r="AK103" s="478" t="s">
        <v>582</v>
      </c>
      <c r="AL103" s="476">
        <v>0</v>
      </c>
      <c r="AM103" s="476">
        <v>0</v>
      </c>
      <c r="AN103" s="476">
        <v>0</v>
      </c>
      <c r="AO103" s="476"/>
      <c r="AP103" s="476">
        <v>0</v>
      </c>
      <c r="AQ103" s="476">
        <v>0</v>
      </c>
      <c r="AR103" s="476">
        <v>0</v>
      </c>
      <c r="AS103" s="476"/>
      <c r="AT103" s="476">
        <v>0</v>
      </c>
      <c r="AU103" s="476">
        <v>0</v>
      </c>
      <c r="AV103" s="476">
        <v>0</v>
      </c>
      <c r="AW103" s="478" t="s">
        <v>582</v>
      </c>
      <c r="AX103" s="476">
        <v>0</v>
      </c>
      <c r="AY103" s="476">
        <v>0</v>
      </c>
      <c r="AZ103" s="476">
        <v>0</v>
      </c>
      <c r="BA103" s="476"/>
      <c r="BB103" s="476">
        <v>0</v>
      </c>
      <c r="BC103" s="476">
        <v>0</v>
      </c>
      <c r="BD103" s="476">
        <v>0</v>
      </c>
      <c r="BE103" s="476"/>
      <c r="BF103" s="476">
        <v>0</v>
      </c>
      <c r="BG103" s="476">
        <v>0</v>
      </c>
      <c r="BH103" s="476">
        <v>0</v>
      </c>
      <c r="BI103" s="478" t="s">
        <v>582</v>
      </c>
      <c r="BJ103" s="476">
        <v>0</v>
      </c>
      <c r="BK103" s="476">
        <v>0</v>
      </c>
      <c r="BL103" s="476">
        <v>0</v>
      </c>
      <c r="BM103" s="476"/>
      <c r="BN103" s="476">
        <v>0</v>
      </c>
      <c r="BO103" s="476">
        <v>0</v>
      </c>
      <c r="BP103" s="476">
        <v>0</v>
      </c>
      <c r="BQ103" s="476"/>
      <c r="BR103" s="476">
        <v>0</v>
      </c>
      <c r="BS103" s="476">
        <v>0</v>
      </c>
      <c r="BT103" s="476">
        <v>0</v>
      </c>
      <c r="BU103" s="478" t="s">
        <v>582</v>
      </c>
      <c r="BV103" s="476">
        <v>0</v>
      </c>
      <c r="BW103" s="476">
        <v>0</v>
      </c>
      <c r="BX103" s="476">
        <v>0</v>
      </c>
      <c r="BY103" s="476"/>
      <c r="BZ103" s="476">
        <v>0</v>
      </c>
      <c r="CA103" s="476">
        <v>0</v>
      </c>
      <c r="CB103" s="476">
        <v>0</v>
      </c>
    </row>
    <row r="104" spans="1:80" s="474" customFormat="1" ht="8.25" customHeight="1">
      <c r="A104" s="478" t="s">
        <v>583</v>
      </c>
      <c r="B104" s="476">
        <v>246550</v>
      </c>
      <c r="C104" s="476">
        <v>0</v>
      </c>
      <c r="D104" s="476">
        <v>246550</v>
      </c>
      <c r="E104" s="476"/>
      <c r="F104" s="476">
        <v>0</v>
      </c>
      <c r="G104" s="476">
        <v>0</v>
      </c>
      <c r="H104" s="476">
        <v>0</v>
      </c>
      <c r="I104" s="476"/>
      <c r="J104" s="476">
        <v>1150000.0020000001</v>
      </c>
      <c r="K104" s="476">
        <v>4683968.9289999995</v>
      </c>
      <c r="L104" s="476">
        <v>5833968.9309999999</v>
      </c>
      <c r="M104" s="478" t="s">
        <v>583</v>
      </c>
      <c r="N104" s="476">
        <v>86422</v>
      </c>
      <c r="O104" s="476">
        <v>30128.928</v>
      </c>
      <c r="P104" s="476">
        <v>116550.928</v>
      </c>
      <c r="Q104" s="476"/>
      <c r="R104" s="476">
        <v>341497</v>
      </c>
      <c r="S104" s="476">
        <v>0</v>
      </c>
      <c r="T104" s="476">
        <v>341497</v>
      </c>
      <c r="U104" s="476"/>
      <c r="V104" s="476">
        <v>2450.3420000000001</v>
      </c>
      <c r="W104" s="476">
        <v>4550.8540000000003</v>
      </c>
      <c r="X104" s="476">
        <v>7001.1959999999999</v>
      </c>
      <c r="Y104" s="478" t="s">
        <v>583</v>
      </c>
      <c r="Z104" s="476">
        <v>0</v>
      </c>
      <c r="AA104" s="476">
        <v>0</v>
      </c>
      <c r="AB104" s="476">
        <v>0</v>
      </c>
      <c r="AC104" s="476"/>
      <c r="AD104" s="476">
        <v>752271.51500000001</v>
      </c>
      <c r="AE104" s="476">
        <v>1507200</v>
      </c>
      <c r="AF104" s="476">
        <v>2259471.5150000001</v>
      </c>
      <c r="AG104" s="476"/>
      <c r="AH104" s="476">
        <v>118704.00199999999</v>
      </c>
      <c r="AI104" s="476">
        <v>0</v>
      </c>
      <c r="AJ104" s="476">
        <v>118704.00199999999</v>
      </c>
      <c r="AK104" s="478" t="s">
        <v>583</v>
      </c>
      <c r="AL104" s="476">
        <v>252014.98699999999</v>
      </c>
      <c r="AM104" s="476">
        <v>0</v>
      </c>
      <c r="AN104" s="476">
        <v>252014.98699999999</v>
      </c>
      <c r="AO104" s="476"/>
      <c r="AP104" s="476">
        <v>273526.136</v>
      </c>
      <c r="AQ104" s="476">
        <v>0</v>
      </c>
      <c r="AR104" s="476">
        <v>273526.136</v>
      </c>
      <c r="AS104" s="476"/>
      <c r="AT104" s="476">
        <v>151597.96400000001</v>
      </c>
      <c r="AU104" s="476">
        <v>0</v>
      </c>
      <c r="AV104" s="476">
        <v>151597.96400000001</v>
      </c>
      <c r="AW104" s="478" t="s">
        <v>583</v>
      </c>
      <c r="AX104" s="476">
        <v>27058.080000000002</v>
      </c>
      <c r="AY104" s="476">
        <v>0</v>
      </c>
      <c r="AZ104" s="476">
        <v>27058.080000000002</v>
      </c>
      <c r="BA104" s="476"/>
      <c r="BB104" s="476">
        <v>0</v>
      </c>
      <c r="BC104" s="476">
        <v>0</v>
      </c>
      <c r="BD104" s="476">
        <v>0</v>
      </c>
      <c r="BE104" s="476"/>
      <c r="BF104" s="476">
        <v>0</v>
      </c>
      <c r="BG104" s="476">
        <v>0</v>
      </c>
      <c r="BH104" s="476">
        <v>0</v>
      </c>
      <c r="BI104" s="478" t="s">
        <v>583</v>
      </c>
      <c r="BJ104" s="476">
        <v>0</v>
      </c>
      <c r="BK104" s="476">
        <v>0</v>
      </c>
      <c r="BL104" s="476">
        <v>0</v>
      </c>
      <c r="BM104" s="476"/>
      <c r="BN104" s="476">
        <v>236832.516</v>
      </c>
      <c r="BO104" s="476">
        <v>0</v>
      </c>
      <c r="BP104" s="476">
        <v>236832.516</v>
      </c>
      <c r="BQ104" s="476"/>
      <c r="BR104" s="476">
        <v>3638924.5440000002</v>
      </c>
      <c r="BS104" s="476">
        <v>6225848.7110000001</v>
      </c>
      <c r="BT104" s="476">
        <v>9864773.2550000008</v>
      </c>
      <c r="BU104" s="478" t="s">
        <v>583</v>
      </c>
      <c r="BV104" s="476">
        <v>1150000.0020000001</v>
      </c>
      <c r="BW104" s="476">
        <v>4683968.9289999995</v>
      </c>
      <c r="BX104" s="476">
        <v>5833968.9309999999</v>
      </c>
      <c r="BY104" s="476"/>
      <c r="BZ104" s="476">
        <v>3638924.5440000007</v>
      </c>
      <c r="CA104" s="476">
        <v>6225848.7110000001</v>
      </c>
      <c r="CB104" s="476">
        <v>9864773.2550000008</v>
      </c>
    </row>
    <row r="105" spans="1:80" s="35" customFormat="1" ht="3" customHeight="1">
      <c r="A105" s="478"/>
      <c r="B105" s="476"/>
      <c r="C105" s="476"/>
      <c r="D105" s="476"/>
      <c r="E105" s="476"/>
      <c r="F105" s="476"/>
      <c r="G105" s="476"/>
      <c r="H105" s="476"/>
      <c r="I105" s="476"/>
      <c r="J105" s="476"/>
      <c r="K105" s="476"/>
      <c r="L105" s="476"/>
      <c r="M105" s="478"/>
      <c r="N105" s="476"/>
      <c r="O105" s="476"/>
      <c r="P105" s="476"/>
      <c r="Q105" s="476"/>
      <c r="R105" s="476"/>
      <c r="S105" s="476"/>
      <c r="T105" s="476"/>
      <c r="U105" s="476"/>
      <c r="V105" s="476"/>
      <c r="W105" s="476"/>
      <c r="X105" s="476"/>
      <c r="Y105" s="478"/>
      <c r="Z105" s="476"/>
      <c r="AA105" s="476"/>
      <c r="AB105" s="476"/>
      <c r="AC105" s="476"/>
      <c r="AD105" s="476"/>
      <c r="AE105" s="476"/>
      <c r="AF105" s="476"/>
      <c r="AG105" s="476"/>
      <c r="AH105" s="476"/>
      <c r="AI105" s="476"/>
      <c r="AJ105" s="476"/>
      <c r="AK105" s="478"/>
      <c r="AL105" s="476"/>
      <c r="AM105" s="476"/>
      <c r="AN105" s="476"/>
      <c r="AO105" s="476"/>
      <c r="AP105" s="476"/>
      <c r="AQ105" s="476"/>
      <c r="AR105" s="476"/>
      <c r="AS105" s="476"/>
      <c r="AT105" s="476"/>
      <c r="AU105" s="476"/>
      <c r="AV105" s="476"/>
      <c r="AW105" s="478"/>
      <c r="AX105" s="476"/>
      <c r="AY105" s="476"/>
      <c r="AZ105" s="476"/>
      <c r="BA105" s="476"/>
      <c r="BB105" s="476"/>
      <c r="BC105" s="476"/>
      <c r="BD105" s="476"/>
      <c r="BE105" s="476"/>
      <c r="BF105" s="476"/>
      <c r="BG105" s="476"/>
      <c r="BH105" s="476"/>
      <c r="BI105" s="478"/>
      <c r="BJ105" s="476"/>
      <c r="BK105" s="476"/>
      <c r="BL105" s="476"/>
      <c r="BM105" s="476"/>
      <c r="BN105" s="476"/>
      <c r="BO105" s="476"/>
      <c r="BP105" s="476"/>
      <c r="BQ105" s="476"/>
      <c r="BR105" s="476"/>
      <c r="BS105" s="476"/>
      <c r="BT105" s="476"/>
      <c r="BU105" s="478"/>
      <c r="BV105" s="476"/>
      <c r="BW105" s="476"/>
      <c r="BX105" s="476"/>
      <c r="BY105" s="476"/>
      <c r="BZ105" s="476"/>
      <c r="CA105" s="476"/>
      <c r="CB105" s="476"/>
    </row>
    <row r="106" spans="1:80" s="474" customFormat="1" ht="8.25" customHeight="1">
      <c r="A106" s="479" t="s">
        <v>584</v>
      </c>
      <c r="B106" s="480">
        <v>6256710.3859999999</v>
      </c>
      <c r="C106" s="480">
        <v>437992.85499999998</v>
      </c>
      <c r="D106" s="480">
        <v>6694703.2419999996</v>
      </c>
      <c r="E106" s="480"/>
      <c r="F106" s="480">
        <v>11576.027</v>
      </c>
      <c r="G106" s="480">
        <v>858.61</v>
      </c>
      <c r="H106" s="480">
        <v>12434.637000000001</v>
      </c>
      <c r="I106" s="480"/>
      <c r="J106" s="480">
        <v>7970042.3210000005</v>
      </c>
      <c r="K106" s="480">
        <v>2863104.1069999998</v>
      </c>
      <c r="L106" s="480">
        <v>10833146.427999999</v>
      </c>
      <c r="M106" s="479" t="s">
        <v>584</v>
      </c>
      <c r="N106" s="480">
        <v>63463.495000000003</v>
      </c>
      <c r="O106" s="480">
        <v>3607.1509999999998</v>
      </c>
      <c r="P106" s="480">
        <v>67070.646999999997</v>
      </c>
      <c r="Q106" s="480"/>
      <c r="R106" s="480">
        <v>240579.99</v>
      </c>
      <c r="S106" s="480">
        <v>203438.99</v>
      </c>
      <c r="T106" s="480">
        <v>444018.98</v>
      </c>
      <c r="U106" s="480"/>
      <c r="V106" s="480">
        <v>2923246.0869999998</v>
      </c>
      <c r="W106" s="480">
        <v>93534.600999999995</v>
      </c>
      <c r="X106" s="480">
        <v>3016780.6880000001</v>
      </c>
      <c r="Y106" s="479" t="s">
        <v>584</v>
      </c>
      <c r="Z106" s="480">
        <v>343932.625</v>
      </c>
      <c r="AA106" s="480">
        <v>3665.3490000000002</v>
      </c>
      <c r="AB106" s="480">
        <v>347597.97499999998</v>
      </c>
      <c r="AC106" s="480"/>
      <c r="AD106" s="480">
        <v>4308446.8739999998</v>
      </c>
      <c r="AE106" s="480">
        <v>349366.38799999998</v>
      </c>
      <c r="AF106" s="480">
        <v>4657813.2620000001</v>
      </c>
      <c r="AG106" s="480"/>
      <c r="AH106" s="480">
        <v>927013.57400000002</v>
      </c>
      <c r="AI106" s="480">
        <v>8927.9740000000002</v>
      </c>
      <c r="AJ106" s="480">
        <v>935941.549</v>
      </c>
      <c r="AK106" s="479" t="s">
        <v>584</v>
      </c>
      <c r="AL106" s="480">
        <v>21373.131000000001</v>
      </c>
      <c r="AM106" s="480">
        <v>3812.636</v>
      </c>
      <c r="AN106" s="480">
        <v>25185.767</v>
      </c>
      <c r="AO106" s="480"/>
      <c r="AP106" s="480">
        <v>136648.80600000001</v>
      </c>
      <c r="AQ106" s="480">
        <v>22789.589</v>
      </c>
      <c r="AR106" s="480">
        <v>159438.39499999999</v>
      </c>
      <c r="AS106" s="480"/>
      <c r="AT106" s="480">
        <v>531724.77099999995</v>
      </c>
      <c r="AU106" s="480">
        <v>111140.628</v>
      </c>
      <c r="AV106" s="480">
        <v>642865.4</v>
      </c>
      <c r="AW106" s="479" t="s">
        <v>584</v>
      </c>
      <c r="AX106" s="480">
        <v>31787.975999999999</v>
      </c>
      <c r="AY106" s="480">
        <v>12658.300999999999</v>
      </c>
      <c r="AZ106" s="480">
        <v>44446.277999999998</v>
      </c>
      <c r="BA106" s="480"/>
      <c r="BB106" s="480">
        <v>19404.099999999999</v>
      </c>
      <c r="BC106" s="480">
        <v>1293.788</v>
      </c>
      <c r="BD106" s="480">
        <v>20697.887999999999</v>
      </c>
      <c r="BE106" s="480"/>
      <c r="BF106" s="480">
        <v>4912.6459999999997</v>
      </c>
      <c r="BG106" s="480">
        <v>10.226000000000001</v>
      </c>
      <c r="BH106" s="480">
        <v>4922.8720000000003</v>
      </c>
      <c r="BI106" s="479" t="s">
        <v>584</v>
      </c>
      <c r="BJ106" s="480">
        <v>3951.444</v>
      </c>
      <c r="BK106" s="480">
        <v>5.7110000000000003</v>
      </c>
      <c r="BL106" s="480">
        <v>3957.1550000000002</v>
      </c>
      <c r="BM106" s="480"/>
      <c r="BN106" s="480">
        <v>43420.048000000003</v>
      </c>
      <c r="BO106" s="480">
        <v>9514.7119999999995</v>
      </c>
      <c r="BP106" s="480">
        <v>52934.76</v>
      </c>
      <c r="BQ106" s="480"/>
      <c r="BR106" s="480">
        <v>23838234.301000006</v>
      </c>
      <c r="BS106" s="480">
        <v>4125721.615999999</v>
      </c>
      <c r="BT106" s="480">
        <v>27963955.923000008</v>
      </c>
      <c r="BU106" s="479" t="s">
        <v>584</v>
      </c>
      <c r="BV106" s="480">
        <v>7970042.3210000005</v>
      </c>
      <c r="BW106" s="480">
        <v>2878885.091</v>
      </c>
      <c r="BX106" s="480">
        <v>10848927.412</v>
      </c>
      <c r="BY106" s="480"/>
      <c r="BZ106" s="480">
        <v>23838234.301000006</v>
      </c>
      <c r="CA106" s="480">
        <v>4141502.5999999992</v>
      </c>
      <c r="CB106" s="480">
        <v>27979736.907000009</v>
      </c>
    </row>
    <row r="107" spans="1:80" s="35" customFormat="1" ht="3" customHeight="1">
      <c r="A107" s="478"/>
      <c r="B107" s="480"/>
      <c r="C107" s="480"/>
      <c r="D107" s="480"/>
      <c r="E107" s="480"/>
      <c r="F107" s="480"/>
      <c r="G107" s="480"/>
      <c r="H107" s="480"/>
      <c r="I107" s="480"/>
      <c r="J107" s="480"/>
      <c r="K107" s="480"/>
      <c r="L107" s="480"/>
      <c r="M107" s="478"/>
      <c r="N107" s="480"/>
      <c r="O107" s="480"/>
      <c r="P107" s="480"/>
      <c r="Q107" s="480"/>
      <c r="R107" s="480"/>
      <c r="S107" s="480"/>
      <c r="T107" s="480"/>
      <c r="U107" s="480"/>
      <c r="V107" s="480"/>
      <c r="W107" s="480"/>
      <c r="X107" s="480"/>
      <c r="Y107" s="478"/>
      <c r="Z107" s="480"/>
      <c r="AA107" s="480"/>
      <c r="AB107" s="480"/>
      <c r="AC107" s="480"/>
      <c r="AD107" s="480"/>
      <c r="AE107" s="480"/>
      <c r="AF107" s="480"/>
      <c r="AG107" s="480"/>
      <c r="AH107" s="480"/>
      <c r="AI107" s="480"/>
      <c r="AJ107" s="480"/>
      <c r="AK107" s="478"/>
      <c r="AL107" s="480"/>
      <c r="AM107" s="480"/>
      <c r="AN107" s="480"/>
      <c r="AO107" s="480"/>
      <c r="AP107" s="480"/>
      <c r="AQ107" s="480"/>
      <c r="AR107" s="480"/>
      <c r="AS107" s="480"/>
      <c r="AT107" s="480"/>
      <c r="AU107" s="480"/>
      <c r="AV107" s="480"/>
      <c r="AW107" s="478"/>
      <c r="AX107" s="480"/>
      <c r="AY107" s="480"/>
      <c r="AZ107" s="480"/>
      <c r="BA107" s="480"/>
      <c r="BB107" s="480"/>
      <c r="BC107" s="480"/>
      <c r="BD107" s="480"/>
      <c r="BE107" s="480"/>
      <c r="BF107" s="480"/>
      <c r="BG107" s="480"/>
      <c r="BH107" s="480"/>
      <c r="BI107" s="478"/>
      <c r="BJ107" s="480"/>
      <c r="BK107" s="480"/>
      <c r="BL107" s="480"/>
      <c r="BM107" s="480"/>
      <c r="BN107" s="480"/>
      <c r="BO107" s="480"/>
      <c r="BP107" s="480"/>
      <c r="BQ107" s="480"/>
      <c r="BR107" s="480"/>
      <c r="BS107" s="480"/>
      <c r="BT107" s="480"/>
      <c r="BU107" s="478"/>
      <c r="BV107" s="480"/>
      <c r="BW107" s="480"/>
      <c r="BX107" s="480"/>
      <c r="BY107" s="480"/>
      <c r="BZ107" s="480"/>
      <c r="CA107" s="480"/>
      <c r="CB107" s="480"/>
    </row>
    <row r="108" spans="1:80" s="474" customFormat="1" ht="8.25" customHeight="1">
      <c r="A108" s="471" t="s">
        <v>585</v>
      </c>
      <c r="B108" s="472">
        <v>459110.81300000002</v>
      </c>
      <c r="C108" s="472">
        <v>212715.353</v>
      </c>
      <c r="D108" s="472">
        <v>671826.16599999997</v>
      </c>
      <c r="E108" s="472"/>
      <c r="F108" s="472">
        <v>35417.605000000003</v>
      </c>
      <c r="G108" s="472">
        <v>2171.8890000000001</v>
      </c>
      <c r="H108" s="472">
        <v>37589.495000000003</v>
      </c>
      <c r="I108" s="472"/>
      <c r="J108" s="472">
        <v>242956.51</v>
      </c>
      <c r="K108" s="472">
        <v>265206.25799999997</v>
      </c>
      <c r="L108" s="472">
        <v>508162.76899999997</v>
      </c>
      <c r="M108" s="471" t="s">
        <v>585</v>
      </c>
      <c r="N108" s="472">
        <v>48603.714999999997</v>
      </c>
      <c r="O108" s="472">
        <v>18286.028999999999</v>
      </c>
      <c r="P108" s="472">
        <v>66889.744000000006</v>
      </c>
      <c r="Q108" s="472"/>
      <c r="R108" s="472">
        <v>102608.747</v>
      </c>
      <c r="S108" s="472">
        <v>95625.46</v>
      </c>
      <c r="T108" s="472">
        <v>198234.20699999999</v>
      </c>
      <c r="U108" s="472"/>
      <c r="V108" s="472">
        <v>223171.77600000001</v>
      </c>
      <c r="W108" s="472">
        <v>97239.92</v>
      </c>
      <c r="X108" s="472">
        <v>320411.696</v>
      </c>
      <c r="Y108" s="471" t="s">
        <v>585</v>
      </c>
      <c r="Z108" s="472">
        <v>33.637999999999998</v>
      </c>
      <c r="AA108" s="472">
        <v>6.2519999999999998</v>
      </c>
      <c r="AB108" s="472">
        <v>39.890999999999998</v>
      </c>
      <c r="AC108" s="472"/>
      <c r="AD108" s="472">
        <v>180934.42300000001</v>
      </c>
      <c r="AE108" s="472">
        <v>76134.471000000005</v>
      </c>
      <c r="AF108" s="472">
        <v>257068.894</v>
      </c>
      <c r="AG108" s="472"/>
      <c r="AH108" s="472">
        <v>282292.28200000001</v>
      </c>
      <c r="AI108" s="472">
        <v>7848.2209999999995</v>
      </c>
      <c r="AJ108" s="472">
        <v>290140.50400000002</v>
      </c>
      <c r="AK108" s="471" t="s">
        <v>585</v>
      </c>
      <c r="AL108" s="472">
        <v>53305.184000000001</v>
      </c>
      <c r="AM108" s="472">
        <v>4128.2030000000004</v>
      </c>
      <c r="AN108" s="472">
        <v>57433.387000000002</v>
      </c>
      <c r="AO108" s="472"/>
      <c r="AP108" s="472">
        <v>54903.296000000002</v>
      </c>
      <c r="AQ108" s="472">
        <v>4253.1949999999997</v>
      </c>
      <c r="AR108" s="472">
        <v>59156.491000000002</v>
      </c>
      <c r="AS108" s="472"/>
      <c r="AT108" s="472">
        <v>41774.870999999999</v>
      </c>
      <c r="AU108" s="472">
        <v>38303.646999999997</v>
      </c>
      <c r="AV108" s="472">
        <v>80078.517999999996</v>
      </c>
      <c r="AW108" s="471" t="s">
        <v>585</v>
      </c>
      <c r="AX108" s="472">
        <v>18962.258000000002</v>
      </c>
      <c r="AY108" s="472">
        <v>3.1779999999999999</v>
      </c>
      <c r="AZ108" s="472">
        <v>18965.436000000002</v>
      </c>
      <c r="BA108" s="472"/>
      <c r="BB108" s="472">
        <v>48730.684999999998</v>
      </c>
      <c r="BC108" s="472">
        <v>886.17499999999995</v>
      </c>
      <c r="BD108" s="472">
        <v>49616.860999999997</v>
      </c>
      <c r="BE108" s="472"/>
      <c r="BF108" s="472">
        <v>1850.704</v>
      </c>
      <c r="BG108" s="472">
        <v>7944.2380000000003</v>
      </c>
      <c r="BH108" s="472">
        <v>9794.9429999999993</v>
      </c>
      <c r="BI108" s="471" t="s">
        <v>585</v>
      </c>
      <c r="BJ108" s="472">
        <v>398.62700000000001</v>
      </c>
      <c r="BK108" s="472">
        <v>5465.9669999999996</v>
      </c>
      <c r="BL108" s="472">
        <v>5864.5940000000001</v>
      </c>
      <c r="BM108" s="472"/>
      <c r="BN108" s="472">
        <v>11379.013999999999</v>
      </c>
      <c r="BO108" s="472">
        <v>4202.799</v>
      </c>
      <c r="BP108" s="472">
        <v>15581.814</v>
      </c>
      <c r="BQ108" s="472"/>
      <c r="BR108" s="472">
        <v>1806434.148</v>
      </c>
      <c r="BS108" s="472">
        <v>840421.25499999989</v>
      </c>
      <c r="BT108" s="472">
        <v>2646855.41</v>
      </c>
      <c r="BU108" s="471" t="s">
        <v>585</v>
      </c>
      <c r="BV108" s="472">
        <v>242956.51</v>
      </c>
      <c r="BW108" s="472">
        <v>268673.337</v>
      </c>
      <c r="BX108" s="472">
        <v>511629.848</v>
      </c>
      <c r="BY108" s="472"/>
      <c r="BZ108" s="472">
        <v>1806434.148</v>
      </c>
      <c r="CA108" s="472">
        <v>843888.33400000003</v>
      </c>
      <c r="CB108" s="472">
        <v>2650322.4890000001</v>
      </c>
    </row>
    <row r="109" spans="1:80" s="474" customFormat="1" ht="8.25" customHeight="1">
      <c r="A109" s="478" t="s">
        <v>586</v>
      </c>
      <c r="B109" s="476">
        <v>341455.13299999997</v>
      </c>
      <c r="C109" s="476">
        <v>145042.098</v>
      </c>
      <c r="D109" s="476">
        <v>486497.23200000002</v>
      </c>
      <c r="E109" s="476"/>
      <c r="F109" s="476">
        <v>35276.624000000003</v>
      </c>
      <c r="G109" s="476">
        <v>2171.8890000000001</v>
      </c>
      <c r="H109" s="476">
        <v>37448.514000000003</v>
      </c>
      <c r="I109" s="476"/>
      <c r="J109" s="476">
        <v>99734.588000000003</v>
      </c>
      <c r="K109" s="476">
        <v>130262.43399999999</v>
      </c>
      <c r="L109" s="476">
        <v>229997.02299999999</v>
      </c>
      <c r="M109" s="478" t="s">
        <v>586</v>
      </c>
      <c r="N109" s="476">
        <v>47803.038999999997</v>
      </c>
      <c r="O109" s="476">
        <v>14826.45</v>
      </c>
      <c r="P109" s="476">
        <v>62629.49</v>
      </c>
      <c r="Q109" s="476"/>
      <c r="R109" s="476">
        <v>83896.404999999999</v>
      </c>
      <c r="S109" s="476">
        <v>59221.137000000002</v>
      </c>
      <c r="T109" s="476">
        <v>143117.54199999999</v>
      </c>
      <c r="U109" s="476"/>
      <c r="V109" s="476">
        <v>170786.25200000001</v>
      </c>
      <c r="W109" s="476">
        <v>57635.445</v>
      </c>
      <c r="X109" s="476">
        <v>228421.698</v>
      </c>
      <c r="Y109" s="478" t="s">
        <v>586</v>
      </c>
      <c r="Z109" s="476">
        <v>33.637999999999998</v>
      </c>
      <c r="AA109" s="476">
        <v>6.2519999999999998</v>
      </c>
      <c r="AB109" s="476">
        <v>39.890999999999998</v>
      </c>
      <c r="AC109" s="476"/>
      <c r="AD109" s="476">
        <v>152294.09599999999</v>
      </c>
      <c r="AE109" s="476">
        <v>32650.153999999999</v>
      </c>
      <c r="AF109" s="476">
        <v>184944.25</v>
      </c>
      <c r="AG109" s="476"/>
      <c r="AH109" s="476">
        <v>162247.326</v>
      </c>
      <c r="AI109" s="476">
        <v>1817.192</v>
      </c>
      <c r="AJ109" s="476">
        <v>164064.519</v>
      </c>
      <c r="AK109" s="478" t="s">
        <v>586</v>
      </c>
      <c r="AL109" s="476">
        <v>52359.654999999999</v>
      </c>
      <c r="AM109" s="476">
        <v>3962.2730000000001</v>
      </c>
      <c r="AN109" s="476">
        <v>56321.928</v>
      </c>
      <c r="AO109" s="476"/>
      <c r="AP109" s="476">
        <v>42026.533000000003</v>
      </c>
      <c r="AQ109" s="476">
        <v>4253.1949999999997</v>
      </c>
      <c r="AR109" s="476">
        <v>46279.728999999999</v>
      </c>
      <c r="AS109" s="476"/>
      <c r="AT109" s="476">
        <v>38258.292999999998</v>
      </c>
      <c r="AU109" s="476">
        <v>22991.276000000002</v>
      </c>
      <c r="AV109" s="476">
        <v>61249.57</v>
      </c>
      <c r="AW109" s="478" t="s">
        <v>586</v>
      </c>
      <c r="AX109" s="476">
        <v>16890.264999999999</v>
      </c>
      <c r="AY109" s="476">
        <v>3.1779999999999999</v>
      </c>
      <c r="AZ109" s="476">
        <v>16893.444</v>
      </c>
      <c r="BA109" s="476"/>
      <c r="BB109" s="476">
        <v>48054.235999999997</v>
      </c>
      <c r="BC109" s="476">
        <v>886.17499999999995</v>
      </c>
      <c r="BD109" s="476">
        <v>48940.411999999997</v>
      </c>
      <c r="BE109" s="476"/>
      <c r="BF109" s="476">
        <v>1850.704</v>
      </c>
      <c r="BG109" s="476">
        <v>3378.42</v>
      </c>
      <c r="BH109" s="476">
        <v>5229.125</v>
      </c>
      <c r="BI109" s="478" t="s">
        <v>586</v>
      </c>
      <c r="BJ109" s="476">
        <v>18.681999999999999</v>
      </c>
      <c r="BK109" s="476">
        <v>4659.4210000000003</v>
      </c>
      <c r="BL109" s="476">
        <v>4678.1030000000001</v>
      </c>
      <c r="BM109" s="476"/>
      <c r="BN109" s="476">
        <v>5615.652</v>
      </c>
      <c r="BO109" s="476">
        <v>571.14499999999998</v>
      </c>
      <c r="BP109" s="476">
        <v>6186.7979999999998</v>
      </c>
      <c r="BQ109" s="476"/>
      <c r="BR109" s="476">
        <v>1298601.121</v>
      </c>
      <c r="BS109" s="476">
        <v>484338.1339999999</v>
      </c>
      <c r="BT109" s="476">
        <v>1782939.2680000002</v>
      </c>
      <c r="BU109" s="478" t="s">
        <v>586</v>
      </c>
      <c r="BV109" s="476">
        <v>99734.588000000003</v>
      </c>
      <c r="BW109" s="476">
        <v>133729.514</v>
      </c>
      <c r="BX109" s="476">
        <v>233464.10200000001</v>
      </c>
      <c r="BY109" s="476"/>
      <c r="BZ109" s="476">
        <v>1298601.121</v>
      </c>
      <c r="CA109" s="476">
        <v>487805.21399999992</v>
      </c>
      <c r="CB109" s="476">
        <v>1786406.3470000001</v>
      </c>
    </row>
    <row r="110" spans="1:80" s="474" customFormat="1" ht="8.25" customHeight="1">
      <c r="A110" s="478" t="s">
        <v>587</v>
      </c>
      <c r="B110" s="476">
        <v>11323.422</v>
      </c>
      <c r="C110" s="476">
        <v>56.456000000000003</v>
      </c>
      <c r="D110" s="476">
        <v>11379.878000000001</v>
      </c>
      <c r="E110" s="476"/>
      <c r="F110" s="476">
        <v>23.193999999999999</v>
      </c>
      <c r="G110" s="476">
        <v>0</v>
      </c>
      <c r="H110" s="476">
        <v>23.193999999999999</v>
      </c>
      <c r="I110" s="476"/>
      <c r="J110" s="476">
        <v>0</v>
      </c>
      <c r="K110" s="476">
        <v>0</v>
      </c>
      <c r="L110" s="476">
        <v>0</v>
      </c>
      <c r="M110" s="478" t="s">
        <v>587</v>
      </c>
      <c r="N110" s="476">
        <v>10.442</v>
      </c>
      <c r="O110" s="476">
        <v>3.5470000000000002</v>
      </c>
      <c r="P110" s="476">
        <v>13.989000000000001</v>
      </c>
      <c r="Q110" s="476"/>
      <c r="R110" s="476">
        <v>559.24599999999998</v>
      </c>
      <c r="S110" s="476">
        <v>4.266</v>
      </c>
      <c r="T110" s="476">
        <v>563.51300000000003</v>
      </c>
      <c r="U110" s="476"/>
      <c r="V110" s="476">
        <v>44.404000000000003</v>
      </c>
      <c r="W110" s="476">
        <v>15.43</v>
      </c>
      <c r="X110" s="476">
        <v>59.834000000000003</v>
      </c>
      <c r="Y110" s="478" t="s">
        <v>587</v>
      </c>
      <c r="Z110" s="476">
        <v>0</v>
      </c>
      <c r="AA110" s="476">
        <v>0</v>
      </c>
      <c r="AB110" s="476">
        <v>0</v>
      </c>
      <c r="AC110" s="476"/>
      <c r="AD110" s="476">
        <v>0</v>
      </c>
      <c r="AE110" s="476">
        <v>0</v>
      </c>
      <c r="AF110" s="476">
        <v>0</v>
      </c>
      <c r="AG110" s="476"/>
      <c r="AH110" s="476">
        <v>2399.681</v>
      </c>
      <c r="AI110" s="476">
        <v>1.9419999999999999</v>
      </c>
      <c r="AJ110" s="476">
        <v>2401.6239999999998</v>
      </c>
      <c r="AK110" s="478" t="s">
        <v>587</v>
      </c>
      <c r="AL110" s="476">
        <v>753.28899999999999</v>
      </c>
      <c r="AM110" s="476">
        <v>0</v>
      </c>
      <c r="AN110" s="476">
        <v>753.28899999999999</v>
      </c>
      <c r="AO110" s="476"/>
      <c r="AP110" s="476">
        <v>72.822999999999993</v>
      </c>
      <c r="AQ110" s="476">
        <v>0</v>
      </c>
      <c r="AR110" s="476">
        <v>72.822999999999993</v>
      </c>
      <c r="AS110" s="476"/>
      <c r="AT110" s="476">
        <v>312.06799999999998</v>
      </c>
      <c r="AU110" s="476">
        <v>-0.30599999999999999</v>
      </c>
      <c r="AV110" s="476">
        <v>311.762</v>
      </c>
      <c r="AW110" s="478" t="s">
        <v>587</v>
      </c>
      <c r="AX110" s="476">
        <v>0</v>
      </c>
      <c r="AY110" s="476">
        <v>0</v>
      </c>
      <c r="AZ110" s="476">
        <v>0</v>
      </c>
      <c r="BA110" s="476"/>
      <c r="BB110" s="476">
        <v>41.557000000000002</v>
      </c>
      <c r="BC110" s="476">
        <v>0</v>
      </c>
      <c r="BD110" s="476">
        <v>41.557000000000002</v>
      </c>
      <c r="BE110" s="476"/>
      <c r="BF110" s="476">
        <v>0</v>
      </c>
      <c r="BG110" s="476">
        <v>0</v>
      </c>
      <c r="BH110" s="476">
        <v>0</v>
      </c>
      <c r="BI110" s="478" t="s">
        <v>587</v>
      </c>
      <c r="BJ110" s="476">
        <v>0</v>
      </c>
      <c r="BK110" s="476">
        <v>0</v>
      </c>
      <c r="BL110" s="476">
        <v>0</v>
      </c>
      <c r="BM110" s="476"/>
      <c r="BN110" s="476">
        <v>161.785</v>
      </c>
      <c r="BO110" s="476">
        <v>0</v>
      </c>
      <c r="BP110" s="476">
        <v>161.785</v>
      </c>
      <c r="BQ110" s="476"/>
      <c r="BR110" s="476">
        <v>15701.911</v>
      </c>
      <c r="BS110" s="476">
        <v>81.335000000000008</v>
      </c>
      <c r="BT110" s="476">
        <v>15783.248000000003</v>
      </c>
      <c r="BU110" s="478" t="s">
        <v>587</v>
      </c>
      <c r="BV110" s="476">
        <v>0</v>
      </c>
      <c r="BW110" s="476">
        <v>0</v>
      </c>
      <c r="BX110" s="476">
        <v>0</v>
      </c>
      <c r="BY110" s="476"/>
      <c r="BZ110" s="476">
        <v>15701.911</v>
      </c>
      <c r="CA110" s="476">
        <v>81.335000000000008</v>
      </c>
      <c r="CB110" s="476">
        <v>15783.248000000003</v>
      </c>
    </row>
    <row r="111" spans="1:80" s="474" customFormat="1" ht="8.25" customHeight="1">
      <c r="A111" s="478" t="s">
        <v>588</v>
      </c>
      <c r="B111" s="476">
        <v>0</v>
      </c>
      <c r="C111" s="476">
        <v>7.66</v>
      </c>
      <c r="D111" s="476">
        <v>7.66</v>
      </c>
      <c r="E111" s="476"/>
      <c r="F111" s="476">
        <v>0</v>
      </c>
      <c r="G111" s="476">
        <v>0</v>
      </c>
      <c r="H111" s="476">
        <v>0</v>
      </c>
      <c r="I111" s="476"/>
      <c r="J111" s="476">
        <v>77.468000000000004</v>
      </c>
      <c r="K111" s="476">
        <v>0</v>
      </c>
      <c r="L111" s="476">
        <v>77.468000000000004</v>
      </c>
      <c r="M111" s="478" t="s">
        <v>588</v>
      </c>
      <c r="N111" s="476">
        <v>0</v>
      </c>
      <c r="O111" s="476">
        <v>0</v>
      </c>
      <c r="P111" s="476">
        <v>0</v>
      </c>
      <c r="Q111" s="476"/>
      <c r="R111" s="476">
        <v>24.588000000000001</v>
      </c>
      <c r="S111" s="476">
        <v>0</v>
      </c>
      <c r="T111" s="476">
        <v>24.588000000000001</v>
      </c>
      <c r="U111" s="476"/>
      <c r="V111" s="476">
        <v>142.51300000000001</v>
      </c>
      <c r="W111" s="476">
        <v>0</v>
      </c>
      <c r="X111" s="476">
        <v>142.51300000000001</v>
      </c>
      <c r="Y111" s="478" t="s">
        <v>588</v>
      </c>
      <c r="Z111" s="476">
        <v>0</v>
      </c>
      <c r="AA111" s="476">
        <v>0</v>
      </c>
      <c r="AB111" s="476">
        <v>0</v>
      </c>
      <c r="AC111" s="476"/>
      <c r="AD111" s="476">
        <v>25.585000000000001</v>
      </c>
      <c r="AE111" s="476">
        <v>4.5999999999999999E-2</v>
      </c>
      <c r="AF111" s="476">
        <v>25.632000000000001</v>
      </c>
      <c r="AG111" s="476"/>
      <c r="AH111" s="476">
        <v>0</v>
      </c>
      <c r="AI111" s="476">
        <v>0</v>
      </c>
      <c r="AJ111" s="476">
        <v>0</v>
      </c>
      <c r="AK111" s="478" t="s">
        <v>588</v>
      </c>
      <c r="AL111" s="476">
        <v>0</v>
      </c>
      <c r="AM111" s="476">
        <v>0</v>
      </c>
      <c r="AN111" s="476">
        <v>0</v>
      </c>
      <c r="AO111" s="476"/>
      <c r="AP111" s="476">
        <v>0</v>
      </c>
      <c r="AQ111" s="476">
        <v>0</v>
      </c>
      <c r="AR111" s="476">
        <v>0</v>
      </c>
      <c r="AS111" s="476"/>
      <c r="AT111" s="476">
        <v>9.9499999999999993</v>
      </c>
      <c r="AU111" s="476">
        <v>0</v>
      </c>
      <c r="AV111" s="476">
        <v>9.9499999999999993</v>
      </c>
      <c r="AW111" s="478" t="s">
        <v>588</v>
      </c>
      <c r="AX111" s="476">
        <v>0.71</v>
      </c>
      <c r="AY111" s="476">
        <v>0</v>
      </c>
      <c r="AZ111" s="476">
        <v>0.71</v>
      </c>
      <c r="BA111" s="476"/>
      <c r="BB111" s="476">
        <v>0</v>
      </c>
      <c r="BC111" s="476">
        <v>0</v>
      </c>
      <c r="BD111" s="476">
        <v>0</v>
      </c>
      <c r="BE111" s="476"/>
      <c r="BF111" s="476">
        <v>0</v>
      </c>
      <c r="BG111" s="476">
        <v>0</v>
      </c>
      <c r="BH111" s="476">
        <v>0</v>
      </c>
      <c r="BI111" s="478" t="s">
        <v>588</v>
      </c>
      <c r="BJ111" s="476">
        <v>0</v>
      </c>
      <c r="BK111" s="476">
        <v>0</v>
      </c>
      <c r="BL111" s="476">
        <v>0</v>
      </c>
      <c r="BM111" s="476"/>
      <c r="BN111" s="476">
        <v>10.66</v>
      </c>
      <c r="BO111" s="476">
        <v>0</v>
      </c>
      <c r="BP111" s="476">
        <v>10.66</v>
      </c>
      <c r="BQ111" s="476"/>
      <c r="BR111" s="476">
        <v>291.47399999999999</v>
      </c>
      <c r="BS111" s="476">
        <v>7.7060000000000004</v>
      </c>
      <c r="BT111" s="476">
        <v>299.18099999999998</v>
      </c>
      <c r="BU111" s="478" t="s">
        <v>588</v>
      </c>
      <c r="BV111" s="476">
        <v>77.468000000000004</v>
      </c>
      <c r="BW111" s="476">
        <v>0</v>
      </c>
      <c r="BX111" s="476">
        <v>77.468000000000004</v>
      </c>
      <c r="BY111" s="476"/>
      <c r="BZ111" s="476">
        <v>291.47399999999999</v>
      </c>
      <c r="CA111" s="476">
        <v>7.7060000000000004</v>
      </c>
      <c r="CB111" s="476">
        <v>299.18099999999998</v>
      </c>
    </row>
    <row r="112" spans="1:80" s="474" customFormat="1" ht="8.25" customHeight="1">
      <c r="A112" s="478" t="s">
        <v>589</v>
      </c>
      <c r="B112" s="476">
        <v>215.32300000000001</v>
      </c>
      <c r="C112" s="476">
        <v>67609.137000000002</v>
      </c>
      <c r="D112" s="476">
        <v>67824.460999999996</v>
      </c>
      <c r="E112" s="476"/>
      <c r="F112" s="476">
        <v>117.494</v>
      </c>
      <c r="G112" s="476">
        <v>0</v>
      </c>
      <c r="H112" s="476">
        <v>117.494</v>
      </c>
      <c r="I112" s="476"/>
      <c r="J112" s="476">
        <v>0</v>
      </c>
      <c r="K112" s="476">
        <v>71353.653000000006</v>
      </c>
      <c r="L112" s="476">
        <v>71353.653000000006</v>
      </c>
      <c r="M112" s="478" t="s">
        <v>589</v>
      </c>
      <c r="N112" s="476">
        <v>388.536</v>
      </c>
      <c r="O112" s="476">
        <v>3380.7089999999998</v>
      </c>
      <c r="P112" s="476">
        <v>3769.2449999999999</v>
      </c>
      <c r="Q112" s="476"/>
      <c r="R112" s="476">
        <v>1662.6759999999999</v>
      </c>
      <c r="S112" s="476">
        <v>35067.64</v>
      </c>
      <c r="T112" s="476">
        <v>36730.317000000003</v>
      </c>
      <c r="U112" s="476"/>
      <c r="V112" s="476">
        <v>33.433999999999997</v>
      </c>
      <c r="W112" s="476">
        <v>39562.163999999997</v>
      </c>
      <c r="X112" s="476">
        <v>39595.597999999998</v>
      </c>
      <c r="Y112" s="478" t="s">
        <v>589</v>
      </c>
      <c r="Z112" s="476">
        <v>0</v>
      </c>
      <c r="AA112" s="476">
        <v>0</v>
      </c>
      <c r="AB112" s="476">
        <v>0</v>
      </c>
      <c r="AC112" s="476"/>
      <c r="AD112" s="476">
        <v>0</v>
      </c>
      <c r="AE112" s="476">
        <v>39801.873</v>
      </c>
      <c r="AF112" s="476">
        <v>39801.873</v>
      </c>
      <c r="AG112" s="476"/>
      <c r="AH112" s="476">
        <v>104982.758</v>
      </c>
      <c r="AI112" s="476">
        <v>6016.6809999999996</v>
      </c>
      <c r="AJ112" s="476">
        <v>110999.439</v>
      </c>
      <c r="AK112" s="478" t="s">
        <v>589</v>
      </c>
      <c r="AL112" s="476">
        <v>127.127</v>
      </c>
      <c r="AM112" s="476">
        <v>165.93</v>
      </c>
      <c r="AN112" s="476">
        <v>293.05700000000002</v>
      </c>
      <c r="AO112" s="476"/>
      <c r="AP112" s="476">
        <v>0</v>
      </c>
      <c r="AQ112" s="476">
        <v>0</v>
      </c>
      <c r="AR112" s="476">
        <v>0</v>
      </c>
      <c r="AS112" s="476"/>
      <c r="AT112" s="476">
        <v>0</v>
      </c>
      <c r="AU112" s="476">
        <v>15312.677</v>
      </c>
      <c r="AV112" s="476">
        <v>15312.677</v>
      </c>
      <c r="AW112" s="478" t="s">
        <v>589</v>
      </c>
      <c r="AX112" s="476">
        <v>0</v>
      </c>
      <c r="AY112" s="476">
        <v>0</v>
      </c>
      <c r="AZ112" s="476">
        <v>0</v>
      </c>
      <c r="BA112" s="476"/>
      <c r="BB112" s="476">
        <v>634.89</v>
      </c>
      <c r="BC112" s="476">
        <v>0</v>
      </c>
      <c r="BD112" s="476">
        <v>634.89</v>
      </c>
      <c r="BE112" s="476"/>
      <c r="BF112" s="476">
        <v>0</v>
      </c>
      <c r="BG112" s="476">
        <v>4565.817</v>
      </c>
      <c r="BH112" s="476">
        <v>4565.817</v>
      </c>
      <c r="BI112" s="478" t="s">
        <v>589</v>
      </c>
      <c r="BJ112" s="476">
        <v>0</v>
      </c>
      <c r="BK112" s="476">
        <v>2.6549999999999998</v>
      </c>
      <c r="BL112" s="476">
        <v>2.6549999999999998</v>
      </c>
      <c r="BM112" s="476"/>
      <c r="BN112" s="476">
        <v>0</v>
      </c>
      <c r="BO112" s="476">
        <v>3631.654</v>
      </c>
      <c r="BP112" s="476">
        <v>3631.654</v>
      </c>
      <c r="BQ112" s="476"/>
      <c r="BR112" s="476">
        <v>108162.238</v>
      </c>
      <c r="BS112" s="476">
        <v>286470.59000000003</v>
      </c>
      <c r="BT112" s="476">
        <v>394632.83</v>
      </c>
      <c r="BU112" s="478" t="s">
        <v>589</v>
      </c>
      <c r="BV112" s="476">
        <v>0</v>
      </c>
      <c r="BW112" s="476">
        <v>71353.653000000006</v>
      </c>
      <c r="BX112" s="476">
        <v>71353.653000000006</v>
      </c>
      <c r="BY112" s="476"/>
      <c r="BZ112" s="476">
        <v>108162.238</v>
      </c>
      <c r="CA112" s="476">
        <v>286470.59000000003</v>
      </c>
      <c r="CB112" s="476">
        <v>394632.83</v>
      </c>
    </row>
    <row r="113" spans="1:81" s="474" customFormat="1" ht="8.25" customHeight="1">
      <c r="A113" s="478" t="s">
        <v>590</v>
      </c>
      <c r="B113" s="476">
        <v>5813.3360000000002</v>
      </c>
      <c r="C113" s="476">
        <v>0</v>
      </c>
      <c r="D113" s="476">
        <v>5813.3360000000002</v>
      </c>
      <c r="E113" s="476"/>
      <c r="F113" s="476">
        <v>0</v>
      </c>
      <c r="G113" s="476">
        <v>0</v>
      </c>
      <c r="H113" s="476">
        <v>0</v>
      </c>
      <c r="I113" s="476"/>
      <c r="J113" s="476">
        <v>27475.001</v>
      </c>
      <c r="K113" s="476">
        <v>57458.27</v>
      </c>
      <c r="L113" s="476">
        <v>84933.270999999993</v>
      </c>
      <c r="M113" s="478" t="s">
        <v>590</v>
      </c>
      <c r="N113" s="476">
        <v>396.04599999999999</v>
      </c>
      <c r="O113" s="476">
        <v>75.322000000000003</v>
      </c>
      <c r="P113" s="476">
        <v>471.36799999999999</v>
      </c>
      <c r="Q113" s="476"/>
      <c r="R113" s="476">
        <v>7902.942</v>
      </c>
      <c r="S113" s="476">
        <v>0</v>
      </c>
      <c r="T113" s="476">
        <v>7902.942</v>
      </c>
      <c r="U113" s="476"/>
      <c r="V113" s="476">
        <v>23.812999999999999</v>
      </c>
      <c r="W113" s="476">
        <v>26.88</v>
      </c>
      <c r="X113" s="476">
        <v>50.692999999999998</v>
      </c>
      <c r="Y113" s="478" t="s">
        <v>590</v>
      </c>
      <c r="Z113" s="476">
        <v>0</v>
      </c>
      <c r="AA113" s="476">
        <v>0</v>
      </c>
      <c r="AB113" s="476">
        <v>0</v>
      </c>
      <c r="AC113" s="476"/>
      <c r="AD113" s="476">
        <v>1907.605</v>
      </c>
      <c r="AE113" s="476">
        <v>3673.8</v>
      </c>
      <c r="AF113" s="476">
        <v>5581.4049999999997</v>
      </c>
      <c r="AG113" s="476"/>
      <c r="AH113" s="476">
        <v>2764.3110000000001</v>
      </c>
      <c r="AI113" s="476">
        <v>0</v>
      </c>
      <c r="AJ113" s="476">
        <v>2764.3110000000001</v>
      </c>
      <c r="AK113" s="478" t="s">
        <v>590</v>
      </c>
      <c r="AL113" s="476">
        <v>0</v>
      </c>
      <c r="AM113" s="476">
        <v>0</v>
      </c>
      <c r="AN113" s="476">
        <v>0</v>
      </c>
      <c r="AO113" s="476"/>
      <c r="AP113" s="476">
        <v>12803.939</v>
      </c>
      <c r="AQ113" s="476">
        <v>0</v>
      </c>
      <c r="AR113" s="476">
        <v>12803.939</v>
      </c>
      <c r="AS113" s="476"/>
      <c r="AT113" s="476">
        <v>2229.2370000000001</v>
      </c>
      <c r="AU113" s="476">
        <v>0</v>
      </c>
      <c r="AV113" s="476">
        <v>2229.2370000000001</v>
      </c>
      <c r="AW113" s="478" t="s">
        <v>590</v>
      </c>
      <c r="AX113" s="476">
        <v>2071.2809999999999</v>
      </c>
      <c r="AY113" s="476">
        <v>0</v>
      </c>
      <c r="AZ113" s="476">
        <v>2071.2809999999999</v>
      </c>
      <c r="BA113" s="476"/>
      <c r="BB113" s="476">
        <v>0</v>
      </c>
      <c r="BC113" s="476">
        <v>0</v>
      </c>
      <c r="BD113" s="476">
        <v>0</v>
      </c>
      <c r="BE113" s="476"/>
      <c r="BF113" s="476">
        <v>0</v>
      </c>
      <c r="BG113" s="476">
        <v>0</v>
      </c>
      <c r="BH113" s="476">
        <v>0</v>
      </c>
      <c r="BI113" s="478" t="s">
        <v>590</v>
      </c>
      <c r="BJ113" s="476">
        <v>0</v>
      </c>
      <c r="BK113" s="476">
        <v>0</v>
      </c>
      <c r="BL113" s="476">
        <v>0</v>
      </c>
      <c r="BM113" s="476"/>
      <c r="BN113" s="476">
        <v>5590.9160000000002</v>
      </c>
      <c r="BO113" s="476">
        <v>0</v>
      </c>
      <c r="BP113" s="476">
        <v>5590.9160000000002</v>
      </c>
      <c r="BQ113" s="476"/>
      <c r="BR113" s="476">
        <v>68978.427000000011</v>
      </c>
      <c r="BS113" s="476">
        <v>61234.271999999997</v>
      </c>
      <c r="BT113" s="476">
        <v>130212.69899999998</v>
      </c>
      <c r="BU113" s="478" t="s">
        <v>590</v>
      </c>
      <c r="BV113" s="476">
        <v>27475.001</v>
      </c>
      <c r="BW113" s="476">
        <v>57458.27</v>
      </c>
      <c r="BX113" s="476">
        <v>84933.270999999993</v>
      </c>
      <c r="BY113" s="476"/>
      <c r="BZ113" s="476">
        <v>68978.427000000011</v>
      </c>
      <c r="CA113" s="476">
        <v>61234.271999999997</v>
      </c>
      <c r="CB113" s="476">
        <v>130212.69899999998</v>
      </c>
    </row>
    <row r="114" spans="1:81" s="474" customFormat="1" ht="8.25" customHeight="1">
      <c r="A114" s="478" t="s">
        <v>591</v>
      </c>
      <c r="B114" s="476">
        <v>100303.59600000001</v>
      </c>
      <c r="C114" s="476">
        <v>0</v>
      </c>
      <c r="D114" s="476">
        <v>100303.59600000001</v>
      </c>
      <c r="E114" s="476"/>
      <c r="F114" s="476">
        <v>0.29199999999999998</v>
      </c>
      <c r="G114" s="476">
        <v>0</v>
      </c>
      <c r="H114" s="476">
        <v>0.29199999999999998</v>
      </c>
      <c r="I114" s="476"/>
      <c r="J114" s="476">
        <v>115669.452</v>
      </c>
      <c r="K114" s="476">
        <v>6131.8990000000003</v>
      </c>
      <c r="L114" s="476">
        <v>121801.351</v>
      </c>
      <c r="M114" s="478" t="s">
        <v>591</v>
      </c>
      <c r="N114" s="476">
        <v>5.649</v>
      </c>
      <c r="O114" s="476">
        <v>0</v>
      </c>
      <c r="P114" s="476">
        <v>5.649</v>
      </c>
      <c r="Q114" s="476"/>
      <c r="R114" s="476">
        <v>8562.8870000000006</v>
      </c>
      <c r="S114" s="476">
        <v>1332.415</v>
      </c>
      <c r="T114" s="476">
        <v>9895.3019999999997</v>
      </c>
      <c r="U114" s="476"/>
      <c r="V114" s="476">
        <v>52141.358</v>
      </c>
      <c r="W114" s="476">
        <v>0</v>
      </c>
      <c r="X114" s="476">
        <v>52141.358</v>
      </c>
      <c r="Y114" s="478" t="s">
        <v>591</v>
      </c>
      <c r="Z114" s="476">
        <v>0</v>
      </c>
      <c r="AA114" s="476">
        <v>0</v>
      </c>
      <c r="AB114" s="476">
        <v>0</v>
      </c>
      <c r="AC114" s="476"/>
      <c r="AD114" s="476">
        <v>26707.134999999998</v>
      </c>
      <c r="AE114" s="476">
        <v>8.5960000000000001</v>
      </c>
      <c r="AF114" s="476">
        <v>26715.732</v>
      </c>
      <c r="AG114" s="476"/>
      <c r="AH114" s="476">
        <v>9898.2049999999999</v>
      </c>
      <c r="AI114" s="476">
        <v>12.404999999999999</v>
      </c>
      <c r="AJ114" s="476">
        <v>9910.61</v>
      </c>
      <c r="AK114" s="478" t="s">
        <v>591</v>
      </c>
      <c r="AL114" s="476">
        <v>65.111999999999995</v>
      </c>
      <c r="AM114" s="476">
        <v>0</v>
      </c>
      <c r="AN114" s="476">
        <v>65.111999999999995</v>
      </c>
      <c r="AO114" s="476"/>
      <c r="AP114" s="476">
        <v>0</v>
      </c>
      <c r="AQ114" s="476">
        <v>0</v>
      </c>
      <c r="AR114" s="476">
        <v>0</v>
      </c>
      <c r="AS114" s="476"/>
      <c r="AT114" s="476">
        <v>965.32100000000003</v>
      </c>
      <c r="AU114" s="476">
        <v>0</v>
      </c>
      <c r="AV114" s="476">
        <v>965.32100000000003</v>
      </c>
      <c r="AW114" s="478" t="s">
        <v>591</v>
      </c>
      <c r="AX114" s="476">
        <v>0</v>
      </c>
      <c r="AY114" s="476">
        <v>0</v>
      </c>
      <c r="AZ114" s="476">
        <v>0</v>
      </c>
      <c r="BA114" s="476"/>
      <c r="BB114" s="476">
        <v>0</v>
      </c>
      <c r="BC114" s="476">
        <v>0</v>
      </c>
      <c r="BD114" s="476">
        <v>0</v>
      </c>
      <c r="BE114" s="476"/>
      <c r="BF114" s="476">
        <v>0</v>
      </c>
      <c r="BG114" s="476">
        <v>0</v>
      </c>
      <c r="BH114" s="476">
        <v>0</v>
      </c>
      <c r="BI114" s="478" t="s">
        <v>591</v>
      </c>
      <c r="BJ114" s="476">
        <v>379.94400000000002</v>
      </c>
      <c r="BK114" s="476">
        <v>803.89099999999996</v>
      </c>
      <c r="BL114" s="476">
        <v>1183.836</v>
      </c>
      <c r="BM114" s="476"/>
      <c r="BN114" s="476">
        <v>0</v>
      </c>
      <c r="BO114" s="476">
        <v>0</v>
      </c>
      <c r="BP114" s="476">
        <v>0</v>
      </c>
      <c r="BQ114" s="476"/>
      <c r="BR114" s="476">
        <v>314698.95100000006</v>
      </c>
      <c r="BS114" s="476">
        <v>8289.2060000000001</v>
      </c>
      <c r="BT114" s="476">
        <v>322988.15900000004</v>
      </c>
      <c r="BU114" s="478" t="s">
        <v>591</v>
      </c>
      <c r="BV114" s="476">
        <v>115669.452</v>
      </c>
      <c r="BW114" s="476">
        <v>6131.8990000000003</v>
      </c>
      <c r="BX114" s="476">
        <v>121801.351</v>
      </c>
      <c r="BY114" s="476"/>
      <c r="BZ114" s="476">
        <v>314698.95100000006</v>
      </c>
      <c r="CA114" s="476">
        <v>8289.2060000000001</v>
      </c>
      <c r="CB114" s="476">
        <v>322988.15900000004</v>
      </c>
    </row>
    <row r="115" spans="1:81" s="35" customFormat="1" ht="4.3499999999999996" customHeight="1">
      <c r="A115" s="478"/>
      <c r="B115" s="476"/>
      <c r="C115" s="476"/>
      <c r="D115" s="476"/>
      <c r="E115" s="476"/>
      <c r="F115" s="476"/>
      <c r="G115" s="476"/>
      <c r="H115" s="476"/>
      <c r="I115" s="476"/>
      <c r="J115" s="476"/>
      <c r="K115" s="476"/>
      <c r="L115" s="476"/>
      <c r="M115" s="478"/>
      <c r="N115" s="476"/>
      <c r="O115" s="476"/>
      <c r="P115" s="476"/>
      <c r="Q115" s="476"/>
      <c r="R115" s="476"/>
      <c r="S115" s="476"/>
      <c r="T115" s="476"/>
      <c r="U115" s="476"/>
      <c r="V115" s="476"/>
      <c r="W115" s="476"/>
      <c r="X115" s="476"/>
      <c r="Y115" s="478"/>
      <c r="Z115" s="476"/>
      <c r="AA115" s="476"/>
      <c r="AB115" s="476"/>
      <c r="AC115" s="476"/>
      <c r="AD115" s="476"/>
      <c r="AE115" s="476"/>
      <c r="AF115" s="476"/>
      <c r="AG115" s="476"/>
      <c r="AH115" s="476"/>
      <c r="AI115" s="476"/>
      <c r="AJ115" s="476"/>
      <c r="AK115" s="478"/>
      <c r="AL115" s="476"/>
      <c r="AM115" s="476"/>
      <c r="AN115" s="476"/>
      <c r="AO115" s="476"/>
      <c r="AP115" s="476"/>
      <c r="AQ115" s="476"/>
      <c r="AR115" s="476"/>
      <c r="AS115" s="476"/>
      <c r="AT115" s="476"/>
      <c r="AU115" s="476"/>
      <c r="AV115" s="476"/>
      <c r="AW115" s="478"/>
      <c r="AX115" s="476"/>
      <c r="AY115" s="476"/>
      <c r="AZ115" s="476"/>
      <c r="BA115" s="476"/>
      <c r="BB115" s="476"/>
      <c r="BC115" s="476"/>
      <c r="BD115" s="476"/>
      <c r="BE115" s="476"/>
      <c r="BF115" s="476"/>
      <c r="BG115" s="476"/>
      <c r="BH115" s="476"/>
      <c r="BI115" s="478"/>
      <c r="BJ115" s="476"/>
      <c r="BK115" s="476"/>
      <c r="BL115" s="476"/>
      <c r="BM115" s="476"/>
      <c r="BN115" s="476"/>
      <c r="BO115" s="476"/>
      <c r="BP115" s="476"/>
      <c r="BQ115" s="476"/>
      <c r="BR115" s="476"/>
      <c r="BS115" s="476"/>
      <c r="BT115" s="476"/>
      <c r="BU115" s="478"/>
      <c r="BV115" s="476"/>
      <c r="BW115" s="476"/>
      <c r="BX115" s="476"/>
      <c r="BY115" s="476"/>
      <c r="BZ115" s="476"/>
      <c r="CA115" s="476"/>
      <c r="CB115" s="476"/>
    </row>
    <row r="116" spans="1:81" s="474" customFormat="1" ht="8.25" customHeight="1">
      <c r="A116" s="479" t="s">
        <v>592</v>
      </c>
      <c r="B116" s="480">
        <v>977426.00699999998</v>
      </c>
      <c r="C116" s="480">
        <v>644270.52</v>
      </c>
      <c r="D116" s="480">
        <v>1621696.5279999999</v>
      </c>
      <c r="E116" s="480"/>
      <c r="F116" s="480">
        <v>8931.3940000000002</v>
      </c>
      <c r="G116" s="480">
        <v>219.791</v>
      </c>
      <c r="H116" s="480">
        <v>9151.1859999999997</v>
      </c>
      <c r="I116" s="480"/>
      <c r="J116" s="480">
        <v>1397656.9210000001</v>
      </c>
      <c r="K116" s="480">
        <v>213138.91200000001</v>
      </c>
      <c r="L116" s="480">
        <v>1610795.8330000001</v>
      </c>
      <c r="M116" s="479" t="s">
        <v>592</v>
      </c>
      <c r="N116" s="480">
        <v>65625.376000000004</v>
      </c>
      <c r="O116" s="480">
        <v>5500.1030000000001</v>
      </c>
      <c r="P116" s="480">
        <v>71125.479000000007</v>
      </c>
      <c r="Q116" s="480"/>
      <c r="R116" s="480">
        <v>104885.27899999999</v>
      </c>
      <c r="S116" s="480">
        <v>525478.78200000001</v>
      </c>
      <c r="T116" s="480">
        <v>630364.06099999999</v>
      </c>
      <c r="U116" s="480"/>
      <c r="V116" s="480">
        <v>225391.15</v>
      </c>
      <c r="W116" s="480">
        <v>234242.65100000001</v>
      </c>
      <c r="X116" s="480">
        <v>459633.80200000003</v>
      </c>
      <c r="Y116" s="479" t="s">
        <v>592</v>
      </c>
      <c r="Z116" s="480">
        <v>1871612.878</v>
      </c>
      <c r="AA116" s="480">
        <v>498780.23200000002</v>
      </c>
      <c r="AB116" s="480">
        <v>2370393.11</v>
      </c>
      <c r="AC116" s="480"/>
      <c r="AD116" s="480">
        <v>399735.99800000002</v>
      </c>
      <c r="AE116" s="480">
        <v>84903.683999999994</v>
      </c>
      <c r="AF116" s="480">
        <v>484639.68199999997</v>
      </c>
      <c r="AG116" s="480"/>
      <c r="AH116" s="480">
        <v>32854.817000000003</v>
      </c>
      <c r="AI116" s="480">
        <v>1914.046</v>
      </c>
      <c r="AJ116" s="480">
        <v>34768.864000000001</v>
      </c>
      <c r="AK116" s="479" t="s">
        <v>592</v>
      </c>
      <c r="AL116" s="480">
        <v>13088.449000000001</v>
      </c>
      <c r="AM116" s="480">
        <v>4204.4690000000001</v>
      </c>
      <c r="AN116" s="480">
        <v>17292.919000000002</v>
      </c>
      <c r="AO116" s="480"/>
      <c r="AP116" s="480">
        <v>33610.281999999999</v>
      </c>
      <c r="AQ116" s="480">
        <v>4075.0630000000001</v>
      </c>
      <c r="AR116" s="480">
        <v>37685.345999999998</v>
      </c>
      <c r="AS116" s="480"/>
      <c r="AT116" s="480">
        <v>134024.56700000001</v>
      </c>
      <c r="AU116" s="480">
        <v>342058.96299999999</v>
      </c>
      <c r="AV116" s="480">
        <v>476083.53100000002</v>
      </c>
      <c r="AW116" s="479" t="s">
        <v>592</v>
      </c>
      <c r="AX116" s="480">
        <v>13447.778</v>
      </c>
      <c r="AY116" s="480">
        <v>2710.6210000000001</v>
      </c>
      <c r="AZ116" s="480">
        <v>16158.398999999999</v>
      </c>
      <c r="BA116" s="480"/>
      <c r="BB116" s="480">
        <v>3109.5140000000001</v>
      </c>
      <c r="BC116" s="480">
        <v>225.49100000000001</v>
      </c>
      <c r="BD116" s="480">
        <v>3335.0050000000001</v>
      </c>
      <c r="BE116" s="480"/>
      <c r="BF116" s="480">
        <v>4780.3559999999998</v>
      </c>
      <c r="BG116" s="480">
        <v>10056.94</v>
      </c>
      <c r="BH116" s="480">
        <v>14837.297</v>
      </c>
      <c r="BI116" s="479" t="s">
        <v>592</v>
      </c>
      <c r="BJ116" s="480">
        <v>1148.92</v>
      </c>
      <c r="BK116" s="480">
        <v>6540.18</v>
      </c>
      <c r="BL116" s="480">
        <v>7689.1</v>
      </c>
      <c r="BM116" s="480"/>
      <c r="BN116" s="480">
        <v>41525.402999999998</v>
      </c>
      <c r="BO116" s="480">
        <v>16978.744999999999</v>
      </c>
      <c r="BP116" s="480">
        <v>58504.148999999998</v>
      </c>
      <c r="BQ116" s="480"/>
      <c r="BR116" s="480">
        <v>5328855.0889999997</v>
      </c>
      <c r="BS116" s="480">
        <v>2595299.193</v>
      </c>
      <c r="BT116" s="480">
        <v>7924154.2910000002</v>
      </c>
      <c r="BU116" s="479" t="s">
        <v>592</v>
      </c>
      <c r="BV116" s="480">
        <v>1397656.92</v>
      </c>
      <c r="BW116" s="480">
        <v>213138.91500000001</v>
      </c>
      <c r="BX116" s="480">
        <v>1610795.8359999999</v>
      </c>
      <c r="BY116" s="480"/>
      <c r="BZ116" s="480">
        <v>5328855.0879999995</v>
      </c>
      <c r="CA116" s="480">
        <v>2595299.196</v>
      </c>
      <c r="CB116" s="480">
        <v>7924154.2940000007</v>
      </c>
    </row>
    <row r="117" spans="1:81" s="35" customFormat="1" ht="4.3499999999999996" customHeight="1">
      <c r="A117" s="478"/>
      <c r="B117" s="480"/>
      <c r="C117" s="480"/>
      <c r="D117" s="480"/>
      <c r="E117" s="480"/>
      <c r="F117" s="480"/>
      <c r="G117" s="480"/>
      <c r="H117" s="480"/>
      <c r="I117" s="480"/>
      <c r="J117" s="480"/>
      <c r="K117" s="480"/>
      <c r="L117" s="480"/>
      <c r="M117" s="478"/>
      <c r="N117" s="480"/>
      <c r="O117" s="480"/>
      <c r="P117" s="480"/>
      <c r="Q117" s="480"/>
      <c r="R117" s="480"/>
      <c r="S117" s="480"/>
      <c r="T117" s="480"/>
      <c r="U117" s="480"/>
      <c r="V117" s="480"/>
      <c r="W117" s="480"/>
      <c r="X117" s="480"/>
      <c r="Y117" s="478"/>
      <c r="Z117" s="480"/>
      <c r="AA117" s="480"/>
      <c r="AB117" s="480"/>
      <c r="AC117" s="480"/>
      <c r="AD117" s="480"/>
      <c r="AE117" s="480"/>
      <c r="AF117" s="480"/>
      <c r="AG117" s="480"/>
      <c r="AH117" s="480"/>
      <c r="AI117" s="480"/>
      <c r="AJ117" s="480"/>
      <c r="AK117" s="478"/>
      <c r="AL117" s="480"/>
      <c r="AM117" s="480"/>
      <c r="AN117" s="480"/>
      <c r="AO117" s="480"/>
      <c r="AP117" s="480"/>
      <c r="AQ117" s="480"/>
      <c r="AR117" s="480"/>
      <c r="AS117" s="480"/>
      <c r="AT117" s="480"/>
      <c r="AU117" s="480"/>
      <c r="AV117" s="480"/>
      <c r="AW117" s="478"/>
      <c r="AX117" s="480"/>
      <c r="AY117" s="480"/>
      <c r="AZ117" s="480"/>
      <c r="BA117" s="480"/>
      <c r="BB117" s="480"/>
      <c r="BC117" s="480"/>
      <c r="BD117" s="480"/>
      <c r="BE117" s="480"/>
      <c r="BF117" s="480"/>
      <c r="BG117" s="480"/>
      <c r="BH117" s="480"/>
      <c r="BI117" s="478"/>
      <c r="BJ117" s="480"/>
      <c r="BK117" s="480"/>
      <c r="BL117" s="480"/>
      <c r="BM117" s="480"/>
      <c r="BN117" s="480"/>
      <c r="BO117" s="480"/>
      <c r="BP117" s="480"/>
      <c r="BQ117" s="480"/>
      <c r="BR117" s="480"/>
      <c r="BS117" s="480"/>
      <c r="BT117" s="480"/>
      <c r="BU117" s="478"/>
      <c r="BV117" s="480"/>
      <c r="BW117" s="480"/>
      <c r="BX117" s="480"/>
      <c r="BY117" s="480"/>
      <c r="BZ117" s="480"/>
      <c r="CA117" s="480"/>
      <c r="CB117" s="480"/>
    </row>
    <row r="118" spans="1:81" s="474" customFormat="1" ht="8.25" customHeight="1">
      <c r="A118" s="479" t="s">
        <v>593</v>
      </c>
      <c r="B118" s="480">
        <v>1157445.0319999999</v>
      </c>
      <c r="C118" s="480">
        <v>243762.83799999999</v>
      </c>
      <c r="D118" s="480">
        <v>1401207.87</v>
      </c>
      <c r="E118" s="480"/>
      <c r="F118" s="480">
        <v>6528.1880000000001</v>
      </c>
      <c r="G118" s="480">
        <v>668.85900000000004</v>
      </c>
      <c r="H118" s="480">
        <v>7197.0479999999998</v>
      </c>
      <c r="I118" s="480"/>
      <c r="J118" s="480">
        <v>449147.63400000002</v>
      </c>
      <c r="K118" s="480">
        <v>146541.351</v>
      </c>
      <c r="L118" s="480">
        <v>595688.98499999999</v>
      </c>
      <c r="M118" s="479" t="s">
        <v>594</v>
      </c>
      <c r="N118" s="480">
        <v>74026.475000000006</v>
      </c>
      <c r="O118" s="480">
        <v>18331.089</v>
      </c>
      <c r="P118" s="480">
        <v>92357.563999999998</v>
      </c>
      <c r="Q118" s="480"/>
      <c r="R118" s="480">
        <v>77300.149999999994</v>
      </c>
      <c r="S118" s="480">
        <v>18890.277999999998</v>
      </c>
      <c r="T118" s="480">
        <v>96190.428</v>
      </c>
      <c r="U118" s="480"/>
      <c r="V118" s="480">
        <v>265490.07199999999</v>
      </c>
      <c r="W118" s="480">
        <v>68536.131999999998</v>
      </c>
      <c r="X118" s="480">
        <v>334026.20400000003</v>
      </c>
      <c r="Y118" s="479" t="s">
        <v>594</v>
      </c>
      <c r="Z118" s="480">
        <v>8573.9069999999992</v>
      </c>
      <c r="AA118" s="480">
        <v>8968.9210000000003</v>
      </c>
      <c r="AB118" s="480">
        <v>17542.829000000002</v>
      </c>
      <c r="AC118" s="480"/>
      <c r="AD118" s="480">
        <v>106938.59699999999</v>
      </c>
      <c r="AE118" s="480">
        <v>29056.186000000002</v>
      </c>
      <c r="AF118" s="480">
        <v>135994.783</v>
      </c>
      <c r="AG118" s="480"/>
      <c r="AH118" s="480">
        <v>39322.029000000002</v>
      </c>
      <c r="AI118" s="480">
        <v>0</v>
      </c>
      <c r="AJ118" s="480">
        <v>39322.029000000002</v>
      </c>
      <c r="AK118" s="479" t="s">
        <v>594</v>
      </c>
      <c r="AL118" s="480">
        <v>25740.521000000001</v>
      </c>
      <c r="AM118" s="480">
        <v>2404.9209999999998</v>
      </c>
      <c r="AN118" s="480">
        <v>28145.441999999999</v>
      </c>
      <c r="AO118" s="480"/>
      <c r="AP118" s="480">
        <v>42243.447999999997</v>
      </c>
      <c r="AQ118" s="480">
        <v>0</v>
      </c>
      <c r="AR118" s="480">
        <v>42243.447999999997</v>
      </c>
      <c r="AS118" s="480"/>
      <c r="AT118" s="480">
        <v>26019.074000000001</v>
      </c>
      <c r="AU118" s="480">
        <v>32.872</v>
      </c>
      <c r="AV118" s="480">
        <v>26051.946</v>
      </c>
      <c r="AW118" s="479" t="s">
        <v>594</v>
      </c>
      <c r="AX118" s="480">
        <v>5725.0780000000004</v>
      </c>
      <c r="AY118" s="480">
        <v>0</v>
      </c>
      <c r="AZ118" s="480">
        <v>5725.0780000000004</v>
      </c>
      <c r="BA118" s="480"/>
      <c r="BB118" s="480">
        <v>5849.46</v>
      </c>
      <c r="BC118" s="480">
        <v>24.879000000000001</v>
      </c>
      <c r="BD118" s="480">
        <v>5874.34</v>
      </c>
      <c r="BE118" s="480"/>
      <c r="BF118" s="480">
        <v>4295.8339999999998</v>
      </c>
      <c r="BG118" s="480">
        <v>2300.79</v>
      </c>
      <c r="BH118" s="480">
        <v>6596.6239999999998</v>
      </c>
      <c r="BI118" s="479" t="s">
        <v>594</v>
      </c>
      <c r="BJ118" s="480">
        <v>5774.9030000000002</v>
      </c>
      <c r="BK118" s="480">
        <v>1206.229</v>
      </c>
      <c r="BL118" s="480">
        <v>6981.1319999999996</v>
      </c>
      <c r="BM118" s="480"/>
      <c r="BN118" s="480">
        <v>0</v>
      </c>
      <c r="BO118" s="480">
        <v>150.833</v>
      </c>
      <c r="BP118" s="480">
        <v>150.833</v>
      </c>
      <c r="BQ118" s="480"/>
      <c r="BR118" s="480">
        <v>2300420.4019999998</v>
      </c>
      <c r="BS118" s="480">
        <v>540876.17799999984</v>
      </c>
      <c r="BT118" s="480">
        <v>2841296.5829999996</v>
      </c>
      <c r="BU118" s="479" t="s">
        <v>594</v>
      </c>
      <c r="BV118" s="480">
        <v>449147.63400000002</v>
      </c>
      <c r="BW118" s="480">
        <v>153485.39799999999</v>
      </c>
      <c r="BX118" s="480">
        <v>602633.03200000001</v>
      </c>
      <c r="BY118" s="480"/>
      <c r="BZ118" s="480">
        <v>2300420.4019999998</v>
      </c>
      <c r="CA118" s="480">
        <v>547820.22499999986</v>
      </c>
      <c r="CB118" s="480">
        <v>2848240.63</v>
      </c>
    </row>
    <row r="119" spans="1:81" s="474" customFormat="1" ht="8.25" customHeight="1">
      <c r="A119" s="478" t="s">
        <v>595</v>
      </c>
      <c r="B119" s="476">
        <v>158781.13800000001</v>
      </c>
      <c r="C119" s="476">
        <v>89425.543000000005</v>
      </c>
      <c r="D119" s="476">
        <v>248206.682</v>
      </c>
      <c r="E119" s="476"/>
      <c r="F119" s="476">
        <v>5711.21</v>
      </c>
      <c r="G119" s="476">
        <v>662.49800000000005</v>
      </c>
      <c r="H119" s="476">
        <v>6373.7089999999998</v>
      </c>
      <c r="I119" s="476"/>
      <c r="J119" s="476">
        <v>191606.63699999999</v>
      </c>
      <c r="K119" s="476">
        <v>131682.239</v>
      </c>
      <c r="L119" s="476">
        <v>323288.87599999999</v>
      </c>
      <c r="M119" s="478" t="s">
        <v>595</v>
      </c>
      <c r="N119" s="476">
        <v>25689.293000000001</v>
      </c>
      <c r="O119" s="476">
        <v>12597.352000000001</v>
      </c>
      <c r="P119" s="476">
        <v>38286.644999999997</v>
      </c>
      <c r="Q119" s="476"/>
      <c r="R119" s="476">
        <v>43473.989000000001</v>
      </c>
      <c r="S119" s="476">
        <v>18890.277999999998</v>
      </c>
      <c r="T119" s="476">
        <v>62364.267</v>
      </c>
      <c r="U119" s="476"/>
      <c r="V119" s="476">
        <v>32082.316999999999</v>
      </c>
      <c r="W119" s="476">
        <v>51754.635999999999</v>
      </c>
      <c r="X119" s="476">
        <v>83836.953999999998</v>
      </c>
      <c r="Y119" s="478" t="s">
        <v>595</v>
      </c>
      <c r="Z119" s="476">
        <v>8302.5220000000008</v>
      </c>
      <c r="AA119" s="476">
        <v>8700.3649999999998</v>
      </c>
      <c r="AB119" s="476">
        <v>17002.886999999999</v>
      </c>
      <c r="AC119" s="476"/>
      <c r="AD119" s="476">
        <v>40044.79</v>
      </c>
      <c r="AE119" s="476">
        <v>20083.414000000001</v>
      </c>
      <c r="AF119" s="476">
        <v>60128.205000000002</v>
      </c>
      <c r="AG119" s="476"/>
      <c r="AH119" s="476">
        <v>10.5</v>
      </c>
      <c r="AI119" s="476">
        <v>0</v>
      </c>
      <c r="AJ119" s="476">
        <v>10.5</v>
      </c>
      <c r="AK119" s="478" t="s">
        <v>595</v>
      </c>
      <c r="AL119" s="476">
        <v>25234.978999999999</v>
      </c>
      <c r="AM119" s="476">
        <v>2371.2510000000002</v>
      </c>
      <c r="AN119" s="476">
        <v>27606.231</v>
      </c>
      <c r="AO119" s="476"/>
      <c r="AP119" s="476">
        <v>439.01400000000001</v>
      </c>
      <c r="AQ119" s="476">
        <v>0</v>
      </c>
      <c r="AR119" s="476">
        <v>439.01400000000001</v>
      </c>
      <c r="AS119" s="476"/>
      <c r="AT119" s="476">
        <v>24495.972000000002</v>
      </c>
      <c r="AU119" s="476">
        <v>0</v>
      </c>
      <c r="AV119" s="476">
        <v>24495.972000000002</v>
      </c>
      <c r="AW119" s="478" t="s">
        <v>595</v>
      </c>
      <c r="AX119" s="476">
        <v>0</v>
      </c>
      <c r="AY119" s="476">
        <v>0</v>
      </c>
      <c r="AZ119" s="476">
        <v>0</v>
      </c>
      <c r="BA119" s="476">
        <v>0</v>
      </c>
      <c r="BB119" s="476">
        <v>100.654</v>
      </c>
      <c r="BC119" s="476">
        <v>24.879000000000001</v>
      </c>
      <c r="BD119" s="476">
        <v>125.533</v>
      </c>
      <c r="BE119" s="476">
        <v>0</v>
      </c>
      <c r="BF119" s="476">
        <v>3951.2820000000002</v>
      </c>
      <c r="BG119" s="476">
        <v>2200.6410000000001</v>
      </c>
      <c r="BH119" s="476">
        <v>6151.9229999999998</v>
      </c>
      <c r="BI119" s="478" t="s">
        <v>595</v>
      </c>
      <c r="BJ119" s="476">
        <v>1996.373</v>
      </c>
      <c r="BK119" s="476">
        <v>659.29899999999998</v>
      </c>
      <c r="BL119" s="476">
        <v>2655.672</v>
      </c>
      <c r="BM119" s="476"/>
      <c r="BN119" s="476">
        <v>0</v>
      </c>
      <c r="BO119" s="476">
        <v>150.833</v>
      </c>
      <c r="BP119" s="476">
        <v>150.833</v>
      </c>
      <c r="BQ119" s="476"/>
      <c r="BR119" s="476">
        <v>561920.66999999993</v>
      </c>
      <c r="BS119" s="476">
        <v>339203.228</v>
      </c>
      <c r="BT119" s="476">
        <v>901123.90299999993</v>
      </c>
      <c r="BU119" s="478" t="s">
        <v>595</v>
      </c>
      <c r="BV119" s="476">
        <v>191606.63699999999</v>
      </c>
      <c r="BW119" s="476">
        <v>138626.28599999999</v>
      </c>
      <c r="BX119" s="476">
        <v>330232.924</v>
      </c>
      <c r="BY119" s="476"/>
      <c r="BZ119" s="476">
        <v>561920.66999999993</v>
      </c>
      <c r="CA119" s="476">
        <v>346147.27500000002</v>
      </c>
      <c r="CB119" s="476">
        <v>908067.951</v>
      </c>
    </row>
    <row r="120" spans="1:81" s="474" customFormat="1" ht="8.25" customHeight="1">
      <c r="A120" s="478" t="s">
        <v>596</v>
      </c>
      <c r="B120" s="476">
        <v>998663.89300000004</v>
      </c>
      <c r="C120" s="476">
        <v>154337.29399999999</v>
      </c>
      <c r="D120" s="476">
        <v>1153001.1869999999</v>
      </c>
      <c r="E120" s="476"/>
      <c r="F120" s="476">
        <v>816.97799999999995</v>
      </c>
      <c r="G120" s="476">
        <v>6.36</v>
      </c>
      <c r="H120" s="476">
        <v>823.33900000000006</v>
      </c>
      <c r="I120" s="476"/>
      <c r="J120" s="476">
        <v>257540.99600000001</v>
      </c>
      <c r="K120" s="476">
        <v>14859.111999999999</v>
      </c>
      <c r="L120" s="476">
        <v>272400.10800000001</v>
      </c>
      <c r="M120" s="478" t="s">
        <v>596</v>
      </c>
      <c r="N120" s="476">
        <v>48337.180999999997</v>
      </c>
      <c r="O120" s="476">
        <v>5733.7370000000001</v>
      </c>
      <c r="P120" s="476">
        <v>54070.917999999998</v>
      </c>
      <c r="Q120" s="476"/>
      <c r="R120" s="476">
        <v>33826.161</v>
      </c>
      <c r="S120" s="476">
        <v>0</v>
      </c>
      <c r="T120" s="476">
        <v>33826.161</v>
      </c>
      <c r="U120" s="476"/>
      <c r="V120" s="476">
        <v>233407.75399999999</v>
      </c>
      <c r="W120" s="476">
        <v>16781.495999999999</v>
      </c>
      <c r="X120" s="476">
        <v>250189.25</v>
      </c>
      <c r="Y120" s="478" t="s">
        <v>596</v>
      </c>
      <c r="Z120" s="476">
        <v>271.38499999999999</v>
      </c>
      <c r="AA120" s="476">
        <v>268.55599999999998</v>
      </c>
      <c r="AB120" s="476">
        <v>539.94100000000003</v>
      </c>
      <c r="AC120" s="476"/>
      <c r="AD120" s="476">
        <v>66893.805999999997</v>
      </c>
      <c r="AE120" s="476">
        <v>8972.7710000000006</v>
      </c>
      <c r="AF120" s="476">
        <v>75866.577999999994</v>
      </c>
      <c r="AG120" s="476"/>
      <c r="AH120" s="476">
        <v>39311.529000000002</v>
      </c>
      <c r="AI120" s="476">
        <v>0</v>
      </c>
      <c r="AJ120" s="476">
        <v>39311.529000000002</v>
      </c>
      <c r="AK120" s="478" t="s">
        <v>596</v>
      </c>
      <c r="AL120" s="476">
        <v>505.541</v>
      </c>
      <c r="AM120" s="476">
        <v>33.668999999999997</v>
      </c>
      <c r="AN120" s="476">
        <v>539.21100000000001</v>
      </c>
      <c r="AO120" s="476"/>
      <c r="AP120" s="476">
        <v>41804.432999999997</v>
      </c>
      <c r="AQ120" s="476">
        <v>0</v>
      </c>
      <c r="AR120" s="476">
        <v>41804.432999999997</v>
      </c>
      <c r="AS120" s="476"/>
      <c r="AT120" s="476">
        <v>1523.1020000000001</v>
      </c>
      <c r="AU120" s="476">
        <v>32.872</v>
      </c>
      <c r="AV120" s="476">
        <v>1555.9739999999999</v>
      </c>
      <c r="AW120" s="478" t="s">
        <v>596</v>
      </c>
      <c r="AX120" s="476">
        <v>5725.0780000000004</v>
      </c>
      <c r="AY120" s="476">
        <v>0</v>
      </c>
      <c r="AZ120" s="476">
        <v>5725.0780000000004</v>
      </c>
      <c r="BA120" s="476">
        <v>0</v>
      </c>
      <c r="BB120" s="476">
        <v>5748.8059999999996</v>
      </c>
      <c r="BC120" s="476">
        <v>0</v>
      </c>
      <c r="BD120" s="476">
        <v>5748.8059999999996</v>
      </c>
      <c r="BE120" s="476">
        <v>0</v>
      </c>
      <c r="BF120" s="476">
        <v>344.55200000000002</v>
      </c>
      <c r="BG120" s="476">
        <v>100.148</v>
      </c>
      <c r="BH120" s="476">
        <v>444.70100000000002</v>
      </c>
      <c r="BI120" s="478" t="s">
        <v>596</v>
      </c>
      <c r="BJ120" s="476">
        <v>3778.529</v>
      </c>
      <c r="BK120" s="476">
        <v>546.92899999999997</v>
      </c>
      <c r="BL120" s="476">
        <v>4325.4589999999998</v>
      </c>
      <c r="BM120" s="476"/>
      <c r="BN120" s="476">
        <v>0</v>
      </c>
      <c r="BO120" s="476">
        <v>0</v>
      </c>
      <c r="BP120" s="476">
        <v>0</v>
      </c>
      <c r="BQ120" s="476"/>
      <c r="BR120" s="476">
        <v>1738499.7240000004</v>
      </c>
      <c r="BS120" s="476">
        <v>201672.94399999996</v>
      </c>
      <c r="BT120" s="476">
        <v>1940172.673</v>
      </c>
      <c r="BU120" s="478" t="s">
        <v>596</v>
      </c>
      <c r="BV120" s="476">
        <v>257540.99600000001</v>
      </c>
      <c r="BW120" s="476">
        <v>14859.111999999999</v>
      </c>
      <c r="BX120" s="476">
        <v>272400.10800000001</v>
      </c>
      <c r="BY120" s="476"/>
      <c r="BZ120" s="476">
        <v>1738499.7240000004</v>
      </c>
      <c r="CA120" s="476">
        <v>201672.94399999996</v>
      </c>
      <c r="CB120" s="476">
        <v>1940172.673</v>
      </c>
    </row>
    <row r="121" spans="1:81" s="35" customFormat="1" ht="4.3499999999999996" customHeight="1">
      <c r="A121" s="485"/>
      <c r="B121" s="480"/>
      <c r="C121" s="480"/>
      <c r="D121" s="480"/>
      <c r="E121" s="480"/>
      <c r="F121" s="480"/>
      <c r="G121" s="480"/>
      <c r="H121" s="480"/>
      <c r="I121" s="480"/>
      <c r="J121" s="480"/>
      <c r="K121" s="480"/>
      <c r="L121" s="480"/>
      <c r="M121" s="485"/>
      <c r="N121" s="480"/>
      <c r="O121" s="480"/>
      <c r="P121" s="480"/>
      <c r="Q121" s="480"/>
      <c r="R121" s="480"/>
      <c r="S121" s="480"/>
      <c r="T121" s="480"/>
      <c r="U121" s="480"/>
      <c r="V121" s="480"/>
      <c r="W121" s="480"/>
      <c r="X121" s="480"/>
      <c r="Y121" s="485"/>
      <c r="Z121" s="480"/>
      <c r="AA121" s="480"/>
      <c r="AB121" s="480"/>
      <c r="AC121" s="480"/>
      <c r="AD121" s="480"/>
      <c r="AE121" s="480"/>
      <c r="AF121" s="480"/>
      <c r="AG121" s="480"/>
      <c r="AH121" s="480"/>
      <c r="AI121" s="480"/>
      <c r="AJ121" s="480"/>
      <c r="AK121" s="485"/>
      <c r="AL121" s="480"/>
      <c r="AM121" s="480"/>
      <c r="AN121" s="480"/>
      <c r="AO121" s="480"/>
      <c r="AP121" s="480"/>
      <c r="AQ121" s="480"/>
      <c r="AR121" s="480"/>
      <c r="AS121" s="480"/>
      <c r="AT121" s="480"/>
      <c r="AU121" s="480"/>
      <c r="AV121" s="480"/>
      <c r="AW121" s="485"/>
      <c r="AX121" s="480"/>
      <c r="AY121" s="480"/>
      <c r="AZ121" s="480"/>
      <c r="BA121" s="480"/>
      <c r="BB121" s="480"/>
      <c r="BC121" s="480"/>
      <c r="BD121" s="480"/>
      <c r="BE121" s="480"/>
      <c r="BF121" s="480"/>
      <c r="BG121" s="480"/>
      <c r="BH121" s="480"/>
      <c r="BI121" s="485"/>
      <c r="BJ121" s="480"/>
      <c r="BK121" s="480"/>
      <c r="BL121" s="480"/>
      <c r="BM121" s="480"/>
      <c r="BN121" s="480"/>
      <c r="BO121" s="480"/>
      <c r="BP121" s="480"/>
      <c r="BQ121" s="480"/>
      <c r="BR121" s="480"/>
      <c r="BS121" s="480"/>
      <c r="BT121" s="480"/>
      <c r="BU121" s="485"/>
      <c r="BV121" s="480"/>
      <c r="BW121" s="480"/>
      <c r="BX121" s="480"/>
      <c r="BY121" s="480"/>
      <c r="BZ121" s="480"/>
      <c r="CA121" s="480"/>
      <c r="CB121" s="480"/>
    </row>
    <row r="122" spans="1:81" s="35" customFormat="1" ht="10.35" customHeight="1">
      <c r="A122" s="540" t="s">
        <v>597</v>
      </c>
      <c r="B122" s="480">
        <v>240520.79300000001</v>
      </c>
      <c r="C122" s="480">
        <v>1246395.162</v>
      </c>
      <c r="D122" s="480">
        <v>1486915.956</v>
      </c>
      <c r="E122" s="480"/>
      <c r="F122" s="480">
        <v>45083.212</v>
      </c>
      <c r="G122" s="480">
        <v>0</v>
      </c>
      <c r="H122" s="480">
        <v>45083.212</v>
      </c>
      <c r="I122" s="480"/>
      <c r="J122" s="480">
        <v>0</v>
      </c>
      <c r="K122" s="480">
        <v>7364457.9280000003</v>
      </c>
      <c r="L122" s="480">
        <v>7364457.9280000003</v>
      </c>
      <c r="M122" s="540" t="s">
        <v>597</v>
      </c>
      <c r="N122" s="480">
        <v>53807.839999999997</v>
      </c>
      <c r="O122" s="480">
        <v>236660.861</v>
      </c>
      <c r="P122" s="480">
        <v>290468.701</v>
      </c>
      <c r="Q122" s="480"/>
      <c r="R122" s="480">
        <v>389397.54599999997</v>
      </c>
      <c r="S122" s="480">
        <v>147472.72500000001</v>
      </c>
      <c r="T122" s="480">
        <v>536870.272</v>
      </c>
      <c r="U122" s="480"/>
      <c r="V122" s="480">
        <v>82062.356</v>
      </c>
      <c r="W122" s="480">
        <v>0</v>
      </c>
      <c r="X122" s="480">
        <v>82062.356</v>
      </c>
      <c r="Y122" s="540" t="s">
        <v>597</v>
      </c>
      <c r="Z122" s="480">
        <v>0</v>
      </c>
      <c r="AA122" s="480">
        <v>0</v>
      </c>
      <c r="AB122" s="480">
        <v>0</v>
      </c>
      <c r="AC122" s="480"/>
      <c r="AD122" s="480">
        <v>0</v>
      </c>
      <c r="AE122" s="480">
        <v>2300132.4249999998</v>
      </c>
      <c r="AF122" s="480">
        <v>2300132.4249999998</v>
      </c>
      <c r="AG122" s="480"/>
      <c r="AH122" s="480">
        <v>186161.26</v>
      </c>
      <c r="AI122" s="480">
        <v>0</v>
      </c>
      <c r="AJ122" s="480">
        <v>186161.26</v>
      </c>
      <c r="AK122" s="540" t="s">
        <v>597</v>
      </c>
      <c r="AL122" s="480">
        <v>0</v>
      </c>
      <c r="AM122" s="480">
        <v>56584.84</v>
      </c>
      <c r="AN122" s="480">
        <v>56584.84</v>
      </c>
      <c r="AO122" s="480"/>
      <c r="AP122" s="480">
        <v>0</v>
      </c>
      <c r="AQ122" s="480">
        <v>0</v>
      </c>
      <c r="AR122" s="480">
        <v>0</v>
      </c>
      <c r="AS122" s="480"/>
      <c r="AT122" s="480">
        <v>0</v>
      </c>
      <c r="AU122" s="480">
        <v>0</v>
      </c>
      <c r="AV122" s="480">
        <v>0</v>
      </c>
      <c r="AW122" s="540" t="s">
        <v>597</v>
      </c>
      <c r="AX122" s="480">
        <v>0</v>
      </c>
      <c r="AY122" s="480">
        <v>0</v>
      </c>
      <c r="AZ122" s="480">
        <v>0</v>
      </c>
      <c r="BA122" s="480"/>
      <c r="BB122" s="480">
        <v>45105.245000000003</v>
      </c>
      <c r="BC122" s="480">
        <v>0</v>
      </c>
      <c r="BD122" s="480">
        <v>45105.245000000003</v>
      </c>
      <c r="BE122" s="480"/>
      <c r="BF122" s="480">
        <v>0</v>
      </c>
      <c r="BG122" s="480">
        <v>0</v>
      </c>
      <c r="BH122" s="480">
        <v>0</v>
      </c>
      <c r="BI122" s="540" t="s">
        <v>597</v>
      </c>
      <c r="BJ122" s="480">
        <v>0</v>
      </c>
      <c r="BK122" s="480">
        <v>0</v>
      </c>
      <c r="BL122" s="480">
        <v>0</v>
      </c>
      <c r="BM122" s="480"/>
      <c r="BN122" s="480">
        <v>0</v>
      </c>
      <c r="BO122" s="480">
        <v>0</v>
      </c>
      <c r="BP122" s="480">
        <v>0</v>
      </c>
      <c r="BQ122" s="480"/>
      <c r="BR122" s="480">
        <v>1042138.252</v>
      </c>
      <c r="BS122" s="480">
        <v>11351703.941</v>
      </c>
      <c r="BT122" s="480">
        <v>12393842.195</v>
      </c>
      <c r="BU122" s="540" t="s">
        <v>597</v>
      </c>
      <c r="BV122" s="480">
        <v>0</v>
      </c>
      <c r="BW122" s="480">
        <v>7364457.9280000003</v>
      </c>
      <c r="BX122" s="480">
        <v>7364457.9280000003</v>
      </c>
      <c r="BY122" s="480"/>
      <c r="BZ122" s="480">
        <v>1042138.252</v>
      </c>
      <c r="CA122" s="480">
        <v>11351703.941</v>
      </c>
      <c r="CB122" s="480">
        <v>12393842.195</v>
      </c>
    </row>
    <row r="123" spans="1:81" s="35" customFormat="1" ht="4.3499999999999996" customHeight="1">
      <c r="A123" s="478"/>
      <c r="B123" s="480"/>
      <c r="C123" s="480"/>
      <c r="D123" s="480"/>
      <c r="E123" s="480"/>
      <c r="F123" s="480"/>
      <c r="G123" s="480"/>
      <c r="H123" s="480"/>
      <c r="I123" s="480"/>
      <c r="J123" s="480"/>
      <c r="K123" s="480"/>
      <c r="L123" s="480"/>
      <c r="M123" s="478"/>
      <c r="N123" s="480"/>
      <c r="O123" s="480"/>
      <c r="P123" s="480"/>
      <c r="Q123" s="480"/>
      <c r="R123" s="480"/>
      <c r="S123" s="480"/>
      <c r="T123" s="480"/>
      <c r="U123" s="480"/>
      <c r="V123" s="480"/>
      <c r="W123" s="480"/>
      <c r="X123" s="480"/>
      <c r="Y123" s="478"/>
      <c r="Z123" s="480"/>
      <c r="AA123" s="480"/>
      <c r="AB123" s="480"/>
      <c r="AC123" s="480"/>
      <c r="AD123" s="480"/>
      <c r="AE123" s="480"/>
      <c r="AF123" s="480"/>
      <c r="AG123" s="480"/>
      <c r="AH123" s="480"/>
      <c r="AI123" s="480"/>
      <c r="AJ123" s="480"/>
      <c r="AK123" s="478"/>
      <c r="AL123" s="480"/>
      <c r="AM123" s="480"/>
      <c r="AN123" s="480"/>
      <c r="AO123" s="480"/>
      <c r="AP123" s="480"/>
      <c r="AQ123" s="480"/>
      <c r="AR123" s="480"/>
      <c r="AS123" s="480"/>
      <c r="AT123" s="480"/>
      <c r="AU123" s="480"/>
      <c r="AV123" s="480"/>
      <c r="AW123" s="478"/>
      <c r="AX123" s="480"/>
      <c r="AY123" s="480"/>
      <c r="AZ123" s="480"/>
      <c r="BA123" s="480"/>
      <c r="BB123" s="480"/>
      <c r="BC123" s="480"/>
      <c r="BD123" s="480"/>
      <c r="BE123" s="480"/>
      <c r="BF123" s="480"/>
      <c r="BG123" s="480"/>
      <c r="BH123" s="480"/>
      <c r="BI123" s="478"/>
      <c r="BJ123" s="480"/>
      <c r="BK123" s="480"/>
      <c r="BL123" s="480"/>
      <c r="BM123" s="480"/>
      <c r="BN123" s="480"/>
      <c r="BO123" s="480"/>
      <c r="BP123" s="480"/>
      <c r="BQ123" s="480"/>
      <c r="BR123" s="480"/>
      <c r="BS123" s="480"/>
      <c r="BT123" s="480"/>
      <c r="BU123" s="478"/>
      <c r="BV123" s="480"/>
      <c r="BW123" s="480"/>
      <c r="BX123" s="480"/>
      <c r="BY123" s="480"/>
      <c r="BZ123" s="480"/>
      <c r="CA123" s="480"/>
      <c r="CB123" s="480"/>
    </row>
    <row r="124" spans="1:81" s="474" customFormat="1" ht="8.25" customHeight="1">
      <c r="A124" s="471" t="s">
        <v>598</v>
      </c>
      <c r="B124" s="472">
        <v>60217949.395000003</v>
      </c>
      <c r="C124" s="472">
        <v>39123726.677000001</v>
      </c>
      <c r="D124" s="472">
        <v>99341676.072999999</v>
      </c>
      <c r="E124" s="541"/>
      <c r="F124" s="472">
        <v>1460696.5870000001</v>
      </c>
      <c r="G124" s="472">
        <v>281506.97399999999</v>
      </c>
      <c r="H124" s="472">
        <v>1742203.5619999999</v>
      </c>
      <c r="I124" s="541"/>
      <c r="J124" s="472">
        <v>90712537.390000001</v>
      </c>
      <c r="K124" s="472">
        <v>77650353.689999998</v>
      </c>
      <c r="L124" s="472">
        <v>168362891.08000001</v>
      </c>
      <c r="M124" s="471" t="s">
        <v>598</v>
      </c>
      <c r="N124" s="472">
        <v>7035550.8600000003</v>
      </c>
      <c r="O124" s="472">
        <v>2895659.3289999999</v>
      </c>
      <c r="P124" s="472">
        <v>9931210.1899999995</v>
      </c>
      <c r="Q124" s="541"/>
      <c r="R124" s="472">
        <v>11787479.686000001</v>
      </c>
      <c r="S124" s="472">
        <v>8820571.5460000001</v>
      </c>
      <c r="T124" s="472">
        <v>20608051.232000001</v>
      </c>
      <c r="U124" s="541"/>
      <c r="V124" s="472">
        <v>34378792.667000003</v>
      </c>
      <c r="W124" s="472">
        <v>24854028.539999999</v>
      </c>
      <c r="X124" s="472">
        <v>59232821.207000002</v>
      </c>
      <c r="Y124" s="471" t="s">
        <v>598</v>
      </c>
      <c r="Z124" s="472">
        <v>5930390.3799999999</v>
      </c>
      <c r="AA124" s="472">
        <v>2548397.1090000002</v>
      </c>
      <c r="AB124" s="472">
        <v>8478787.4900000002</v>
      </c>
      <c r="AC124" s="541"/>
      <c r="AD124" s="472">
        <v>41262605.074000001</v>
      </c>
      <c r="AE124" s="472">
        <v>22926073.199000001</v>
      </c>
      <c r="AF124" s="472">
        <v>64188678.273000002</v>
      </c>
      <c r="AG124" s="541"/>
      <c r="AH124" s="472">
        <v>13189365.779999999</v>
      </c>
      <c r="AI124" s="472">
        <v>645209.43700000003</v>
      </c>
      <c r="AJ124" s="472">
        <v>13834575.217</v>
      </c>
      <c r="AK124" s="471" t="s">
        <v>598</v>
      </c>
      <c r="AL124" s="472">
        <v>4109841.5320000001</v>
      </c>
      <c r="AM124" s="472">
        <v>956969.04599999997</v>
      </c>
      <c r="AN124" s="472">
        <v>5066810.5779999997</v>
      </c>
      <c r="AO124" s="541"/>
      <c r="AP124" s="472">
        <v>3032557.4730000002</v>
      </c>
      <c r="AQ124" s="472">
        <v>412445.20699999999</v>
      </c>
      <c r="AR124" s="472">
        <v>3445002.6809999999</v>
      </c>
      <c r="AS124" s="541"/>
      <c r="AT124" s="472">
        <v>3707823.182</v>
      </c>
      <c r="AU124" s="472">
        <v>6136769.2189999996</v>
      </c>
      <c r="AV124" s="472">
        <v>9844592.4010000005</v>
      </c>
      <c r="AW124" s="471" t="s">
        <v>598</v>
      </c>
      <c r="AX124" s="472">
        <v>1414742.304</v>
      </c>
      <c r="AY124" s="472">
        <v>21260.079000000002</v>
      </c>
      <c r="AZ124" s="472">
        <v>1436002.3829999999</v>
      </c>
      <c r="BA124" s="541"/>
      <c r="BB124" s="472">
        <v>977986.89300000004</v>
      </c>
      <c r="BC124" s="472">
        <v>150395.48300000001</v>
      </c>
      <c r="BD124" s="472">
        <v>1128382.3759999999</v>
      </c>
      <c r="BE124" s="541"/>
      <c r="BF124" s="472">
        <v>272237.67700000003</v>
      </c>
      <c r="BG124" s="472">
        <v>2274160.08</v>
      </c>
      <c r="BH124" s="472">
        <v>2546397.7570000002</v>
      </c>
      <c r="BI124" s="471" t="s">
        <v>598</v>
      </c>
      <c r="BJ124" s="472">
        <v>163791.834</v>
      </c>
      <c r="BK124" s="472">
        <v>2237341.7480000001</v>
      </c>
      <c r="BL124" s="472">
        <v>2401133.5819999999</v>
      </c>
      <c r="BM124" s="472"/>
      <c r="BN124" s="472">
        <v>1157244.6100000001</v>
      </c>
      <c r="BO124" s="472">
        <v>691350.23400000005</v>
      </c>
      <c r="BP124" s="472">
        <v>1848594.844</v>
      </c>
      <c r="BQ124" s="472"/>
      <c r="BR124" s="472">
        <v>280811593.324</v>
      </c>
      <c r="BS124" s="472">
        <v>192626217.597</v>
      </c>
      <c r="BT124" s="472">
        <v>473437810.92600012</v>
      </c>
      <c r="BU124" s="471" t="s">
        <v>598</v>
      </c>
      <c r="BV124" s="472">
        <v>90712537.390000001</v>
      </c>
      <c r="BW124" s="472">
        <v>79420766.009000003</v>
      </c>
      <c r="BX124" s="472">
        <v>170133303.39899999</v>
      </c>
      <c r="BY124" s="472"/>
      <c r="BZ124" s="472">
        <v>280811593.324</v>
      </c>
      <c r="CA124" s="472">
        <v>194396629.91600001</v>
      </c>
      <c r="CB124" s="472">
        <v>475208223.24500006</v>
      </c>
    </row>
    <row r="125" spans="1:81" s="35" customFormat="1" ht="4.3499999999999996" customHeight="1">
      <c r="A125" s="478"/>
      <c r="B125" s="480"/>
      <c r="C125" s="480"/>
      <c r="D125" s="480"/>
      <c r="E125" s="480"/>
      <c r="F125" s="480"/>
      <c r="G125" s="480"/>
      <c r="H125" s="480"/>
      <c r="I125" s="480"/>
      <c r="J125" s="480"/>
      <c r="K125" s="480"/>
      <c r="L125" s="480"/>
      <c r="M125" s="478"/>
      <c r="N125" s="480"/>
      <c r="O125" s="480"/>
      <c r="P125" s="480"/>
      <c r="Q125" s="480"/>
      <c r="R125" s="480"/>
      <c r="S125" s="480"/>
      <c r="T125" s="480"/>
      <c r="U125" s="480"/>
      <c r="V125" s="480"/>
      <c r="W125" s="480"/>
      <c r="X125" s="480"/>
      <c r="Y125" s="478"/>
      <c r="Z125" s="480"/>
      <c r="AA125" s="480"/>
      <c r="AB125" s="480"/>
      <c r="AC125" s="480"/>
      <c r="AD125" s="480"/>
      <c r="AE125" s="480"/>
      <c r="AF125" s="480"/>
      <c r="AG125" s="480"/>
      <c r="AH125" s="480"/>
      <c r="AI125" s="480"/>
      <c r="AJ125" s="480"/>
      <c r="AK125" s="478"/>
      <c r="AL125" s="480"/>
      <c r="AM125" s="480"/>
      <c r="AN125" s="480"/>
      <c r="AO125" s="480"/>
      <c r="AP125" s="480"/>
      <c r="AQ125" s="480"/>
      <c r="AR125" s="480"/>
      <c r="AS125" s="480"/>
      <c r="AT125" s="480"/>
      <c r="AU125" s="480"/>
      <c r="AV125" s="480"/>
      <c r="AW125" s="478"/>
      <c r="AX125" s="480"/>
      <c r="AY125" s="480"/>
      <c r="AZ125" s="480"/>
      <c r="BA125" s="480"/>
      <c r="BB125" s="480"/>
      <c r="BC125" s="480"/>
      <c r="BD125" s="480"/>
      <c r="BE125" s="480"/>
      <c r="BF125" s="480"/>
      <c r="BG125" s="480"/>
      <c r="BH125" s="480"/>
      <c r="BI125" s="478"/>
      <c r="BJ125" s="480"/>
      <c r="BK125" s="480"/>
      <c r="BL125" s="480"/>
      <c r="BM125" s="480"/>
      <c r="BN125" s="480"/>
      <c r="BO125" s="480"/>
      <c r="BP125" s="480"/>
      <c r="BQ125" s="480"/>
      <c r="BR125" s="480"/>
      <c r="BS125" s="480"/>
      <c r="BT125" s="480"/>
      <c r="BU125" s="478"/>
      <c r="BV125" s="480"/>
      <c r="BW125" s="480"/>
      <c r="BX125" s="480"/>
      <c r="BY125" s="480"/>
      <c r="BZ125" s="480"/>
      <c r="CA125" s="480"/>
      <c r="CB125" s="480"/>
    </row>
    <row r="126" spans="1:81" s="474" customFormat="1" ht="8.25" customHeight="1">
      <c r="A126" s="471" t="s">
        <v>599</v>
      </c>
      <c r="B126" s="472">
        <v>12882057.094000001</v>
      </c>
      <c r="C126" s="472">
        <v>-29654.674999999999</v>
      </c>
      <c r="D126" s="472">
        <v>12852402.419</v>
      </c>
      <c r="E126" s="472"/>
      <c r="F126" s="472">
        <v>404674.99800000002</v>
      </c>
      <c r="G126" s="472">
        <v>0</v>
      </c>
      <c r="H126" s="472">
        <v>404674.99800000002</v>
      </c>
      <c r="I126" s="472"/>
      <c r="J126" s="472">
        <v>24082992.568</v>
      </c>
      <c r="K126" s="472">
        <v>-4385.3999999999996</v>
      </c>
      <c r="L126" s="472">
        <v>24078607.166999999</v>
      </c>
      <c r="M126" s="471" t="s">
        <v>599</v>
      </c>
      <c r="N126" s="472">
        <v>1167707.702</v>
      </c>
      <c r="O126" s="472">
        <v>0</v>
      </c>
      <c r="P126" s="472">
        <v>1167707.702</v>
      </c>
      <c r="Q126" s="472"/>
      <c r="R126" s="472">
        <v>1870055.395</v>
      </c>
      <c r="S126" s="472">
        <v>0</v>
      </c>
      <c r="T126" s="472">
        <v>1870055.395</v>
      </c>
      <c r="U126" s="472"/>
      <c r="V126" s="472">
        <v>11596313.161</v>
      </c>
      <c r="W126" s="472">
        <v>0</v>
      </c>
      <c r="X126" s="472">
        <v>11596313.161</v>
      </c>
      <c r="Y126" s="471" t="s">
        <v>599</v>
      </c>
      <c r="Z126" s="472">
        <v>1102445.291</v>
      </c>
      <c r="AA126" s="472">
        <v>0</v>
      </c>
      <c r="AB126" s="472">
        <v>1102445.291</v>
      </c>
      <c r="AC126" s="472"/>
      <c r="AD126" s="472">
        <v>8206799.2860000003</v>
      </c>
      <c r="AE126" s="472">
        <v>-29253.916000000001</v>
      </c>
      <c r="AF126" s="472">
        <v>8177545.3700000001</v>
      </c>
      <c r="AG126" s="472"/>
      <c r="AH126" s="472">
        <v>2448816.0269999998</v>
      </c>
      <c r="AI126" s="472">
        <v>-2036.8140000000001</v>
      </c>
      <c r="AJ126" s="472">
        <v>2446779.2119999998</v>
      </c>
      <c r="AK126" s="471" t="s">
        <v>599</v>
      </c>
      <c r="AL126" s="472">
        <v>797146.85199999996</v>
      </c>
      <c r="AM126" s="472">
        <v>0</v>
      </c>
      <c r="AN126" s="472">
        <v>797146.85199999996</v>
      </c>
      <c r="AO126" s="472"/>
      <c r="AP126" s="472">
        <v>978963.92500000005</v>
      </c>
      <c r="AQ126" s="472">
        <v>0</v>
      </c>
      <c r="AR126" s="472">
        <v>978963.92500000005</v>
      </c>
      <c r="AS126" s="472"/>
      <c r="AT126" s="472">
        <v>1370143.57</v>
      </c>
      <c r="AU126" s="472">
        <v>0</v>
      </c>
      <c r="AV126" s="472">
        <v>1370143.57</v>
      </c>
      <c r="AW126" s="471" t="s">
        <v>599</v>
      </c>
      <c r="AX126" s="472">
        <v>378207.00199999998</v>
      </c>
      <c r="AY126" s="472">
        <v>0</v>
      </c>
      <c r="AZ126" s="472">
        <v>378207.00199999998</v>
      </c>
      <c r="BA126" s="472"/>
      <c r="BB126" s="472">
        <v>126226.674</v>
      </c>
      <c r="BC126" s="472">
        <v>0</v>
      </c>
      <c r="BD126" s="472">
        <v>126226.674</v>
      </c>
      <c r="BE126" s="472"/>
      <c r="BF126" s="472">
        <v>523712.83100000001</v>
      </c>
      <c r="BG126" s="472">
        <v>0</v>
      </c>
      <c r="BH126" s="472">
        <v>523712.83100000001</v>
      </c>
      <c r="BI126" s="471" t="s">
        <v>599</v>
      </c>
      <c r="BJ126" s="472">
        <v>296921.88299999997</v>
      </c>
      <c r="BK126" s="472">
        <v>0</v>
      </c>
      <c r="BL126" s="472">
        <v>296921.88299999997</v>
      </c>
      <c r="BM126" s="472"/>
      <c r="BN126" s="472">
        <v>586165.61800000002</v>
      </c>
      <c r="BO126" s="472">
        <v>0</v>
      </c>
      <c r="BP126" s="472">
        <v>586165.61800000002</v>
      </c>
      <c r="BQ126" s="472"/>
      <c r="BR126" s="472">
        <v>68819349.876999989</v>
      </c>
      <c r="BS126" s="472">
        <v>-65330.804999999993</v>
      </c>
      <c r="BT126" s="472">
        <v>68754019.069999993</v>
      </c>
      <c r="BU126" s="471" t="s">
        <v>599</v>
      </c>
      <c r="BV126" s="472">
        <v>23369577.997000001</v>
      </c>
      <c r="BW126" s="472">
        <v>709029.15</v>
      </c>
      <c r="BX126" s="472">
        <v>24078607.147999998</v>
      </c>
      <c r="BY126" s="472"/>
      <c r="BZ126" s="472">
        <v>68105935.305999994</v>
      </c>
      <c r="CA126" s="472">
        <v>648083.745</v>
      </c>
      <c r="CB126" s="472">
        <v>68754019.050999999</v>
      </c>
    </row>
    <row r="127" spans="1:81" s="474" customFormat="1" ht="8.25" customHeight="1">
      <c r="A127" s="478" t="s">
        <v>600</v>
      </c>
      <c r="B127" s="476">
        <v>8894851.8039999995</v>
      </c>
      <c r="C127" s="476">
        <v>0</v>
      </c>
      <c r="D127" s="476">
        <v>8894851.8039999995</v>
      </c>
      <c r="E127" s="476"/>
      <c r="F127" s="476">
        <v>365644.19500000001</v>
      </c>
      <c r="G127" s="476">
        <v>0</v>
      </c>
      <c r="H127" s="476">
        <v>365644.19500000001</v>
      </c>
      <c r="I127" s="476"/>
      <c r="J127" s="476">
        <v>12973174.634</v>
      </c>
      <c r="K127" s="476">
        <v>0</v>
      </c>
      <c r="L127" s="476">
        <v>12973174.634</v>
      </c>
      <c r="M127" s="478" t="s">
        <v>600</v>
      </c>
      <c r="N127" s="476">
        <v>1296707.4850000001</v>
      </c>
      <c r="O127" s="476">
        <v>0</v>
      </c>
      <c r="P127" s="476">
        <v>1296707.4850000001</v>
      </c>
      <c r="Q127" s="476"/>
      <c r="R127" s="476">
        <v>1461417.75</v>
      </c>
      <c r="S127" s="476">
        <v>0</v>
      </c>
      <c r="T127" s="476">
        <v>1461417.75</v>
      </c>
      <c r="U127" s="476"/>
      <c r="V127" s="476">
        <v>8226776.5899999999</v>
      </c>
      <c r="W127" s="476">
        <v>0</v>
      </c>
      <c r="X127" s="476">
        <v>8226776.5899999999</v>
      </c>
      <c r="Y127" s="478" t="s">
        <v>600</v>
      </c>
      <c r="Z127" s="476">
        <v>443174.68699999998</v>
      </c>
      <c r="AA127" s="476">
        <v>0</v>
      </c>
      <c r="AB127" s="476">
        <v>443174.68699999998</v>
      </c>
      <c r="AC127" s="476"/>
      <c r="AD127" s="476">
        <v>6295695.6390000004</v>
      </c>
      <c r="AE127" s="476">
        <v>0</v>
      </c>
      <c r="AF127" s="476">
        <v>6295695.6390000004</v>
      </c>
      <c r="AG127" s="476"/>
      <c r="AH127" s="476">
        <v>1840606.3130000001</v>
      </c>
      <c r="AI127" s="476">
        <v>0</v>
      </c>
      <c r="AJ127" s="476">
        <v>1840606.3130000001</v>
      </c>
      <c r="AK127" s="478" t="s">
        <v>600</v>
      </c>
      <c r="AL127" s="476">
        <v>646021.82200000004</v>
      </c>
      <c r="AM127" s="476">
        <v>0</v>
      </c>
      <c r="AN127" s="476">
        <v>646021.82200000004</v>
      </c>
      <c r="AO127" s="476"/>
      <c r="AP127" s="476">
        <v>807926.58400000003</v>
      </c>
      <c r="AQ127" s="476">
        <v>0</v>
      </c>
      <c r="AR127" s="476">
        <v>807926.58400000003</v>
      </c>
      <c r="AS127" s="476"/>
      <c r="AT127" s="476">
        <v>715963.93099999998</v>
      </c>
      <c r="AU127" s="476">
        <v>0</v>
      </c>
      <c r="AV127" s="476">
        <v>715963.93099999998</v>
      </c>
      <c r="AW127" s="478" t="s">
        <v>600</v>
      </c>
      <c r="AX127" s="476">
        <v>413057.69500000001</v>
      </c>
      <c r="AY127" s="476">
        <v>0</v>
      </c>
      <c r="AZ127" s="476">
        <v>413057.69500000001</v>
      </c>
      <c r="BA127" s="476"/>
      <c r="BB127" s="476">
        <v>272177.77299999999</v>
      </c>
      <c r="BC127" s="476">
        <v>0</v>
      </c>
      <c r="BD127" s="476">
        <v>272177.77299999999</v>
      </c>
      <c r="BE127" s="476"/>
      <c r="BF127" s="476">
        <v>364780.2</v>
      </c>
      <c r="BG127" s="476">
        <v>0</v>
      </c>
      <c r="BH127" s="476">
        <v>364780.2</v>
      </c>
      <c r="BI127" s="478" t="s">
        <v>600</v>
      </c>
      <c r="BJ127" s="476">
        <v>265200.06400000001</v>
      </c>
      <c r="BK127" s="476">
        <v>0</v>
      </c>
      <c r="BL127" s="476">
        <v>265200.06400000001</v>
      </c>
      <c r="BM127" s="476"/>
      <c r="BN127" s="476">
        <v>609923.30000000005</v>
      </c>
      <c r="BO127" s="476">
        <v>0</v>
      </c>
      <c r="BP127" s="476">
        <v>609923.30000000005</v>
      </c>
      <c r="BQ127" s="476"/>
      <c r="BR127" s="476">
        <v>45893100.466000006</v>
      </c>
      <c r="BS127" s="476">
        <v>0</v>
      </c>
      <c r="BT127" s="476">
        <v>45893100.466000006</v>
      </c>
      <c r="BU127" s="478" t="s">
        <v>600</v>
      </c>
      <c r="BV127" s="476">
        <v>12973174.634</v>
      </c>
      <c r="BW127" s="476">
        <v>0</v>
      </c>
      <c r="BX127" s="476">
        <v>12973174.632999999</v>
      </c>
      <c r="BY127" s="476"/>
      <c r="BZ127" s="476">
        <v>45893100.466000006</v>
      </c>
      <c r="CA127" s="476">
        <v>0</v>
      </c>
      <c r="CB127" s="476">
        <v>45893100.465000004</v>
      </c>
      <c r="CC127" s="538"/>
    </row>
    <row r="128" spans="1:81" s="474" customFormat="1" ht="8.25" customHeight="1">
      <c r="A128" s="478" t="s">
        <v>601</v>
      </c>
      <c r="B128" s="476">
        <v>0</v>
      </c>
      <c r="C128" s="476">
        <v>0</v>
      </c>
      <c r="D128" s="476">
        <v>0</v>
      </c>
      <c r="E128" s="476"/>
      <c r="F128" s="476">
        <v>0</v>
      </c>
      <c r="G128" s="476">
        <v>0</v>
      </c>
      <c r="H128" s="476">
        <v>0</v>
      </c>
      <c r="I128" s="476"/>
      <c r="J128" s="476">
        <v>0</v>
      </c>
      <c r="K128" s="476">
        <v>0</v>
      </c>
      <c r="L128" s="476">
        <v>0</v>
      </c>
      <c r="M128" s="478" t="s">
        <v>601</v>
      </c>
      <c r="N128" s="476">
        <v>0</v>
      </c>
      <c r="O128" s="476">
        <v>0</v>
      </c>
      <c r="P128" s="476">
        <v>0</v>
      </c>
      <c r="Q128" s="476"/>
      <c r="R128" s="476">
        <v>81478.34</v>
      </c>
      <c r="S128" s="476">
        <v>0</v>
      </c>
      <c r="T128" s="476">
        <v>81478.34</v>
      </c>
      <c r="U128" s="476"/>
      <c r="V128" s="476">
        <v>33078.938999999998</v>
      </c>
      <c r="W128" s="476">
        <v>0</v>
      </c>
      <c r="X128" s="476">
        <v>33078.938999999998</v>
      </c>
      <c r="Y128" s="478" t="s">
        <v>601</v>
      </c>
      <c r="Z128" s="476">
        <v>17130.237000000001</v>
      </c>
      <c r="AA128" s="476">
        <v>0</v>
      </c>
      <c r="AB128" s="476">
        <v>17130.237000000001</v>
      </c>
      <c r="AC128" s="476"/>
      <c r="AD128" s="476">
        <v>-15522.326999999999</v>
      </c>
      <c r="AE128" s="476">
        <v>0</v>
      </c>
      <c r="AF128" s="476">
        <v>-15522.326999999999</v>
      </c>
      <c r="AG128" s="476"/>
      <c r="AH128" s="476">
        <v>0</v>
      </c>
      <c r="AI128" s="476">
        <v>0</v>
      </c>
      <c r="AJ128" s="476">
        <v>0</v>
      </c>
      <c r="AK128" s="478" t="s">
        <v>601</v>
      </c>
      <c r="AL128" s="476">
        <v>0</v>
      </c>
      <c r="AM128" s="476">
        <v>0</v>
      </c>
      <c r="AN128" s="476">
        <v>0</v>
      </c>
      <c r="AO128" s="476"/>
      <c r="AP128" s="476">
        <v>0</v>
      </c>
      <c r="AQ128" s="476">
        <v>0</v>
      </c>
      <c r="AR128" s="476">
        <v>0</v>
      </c>
      <c r="AS128" s="476"/>
      <c r="AT128" s="476">
        <v>0</v>
      </c>
      <c r="AU128" s="476">
        <v>0</v>
      </c>
      <c r="AV128" s="476">
        <v>0</v>
      </c>
      <c r="AW128" s="478" t="s">
        <v>601</v>
      </c>
      <c r="AX128" s="476">
        <v>2E-3</v>
      </c>
      <c r="AY128" s="476">
        <v>0</v>
      </c>
      <c r="AZ128" s="476">
        <v>2E-3</v>
      </c>
      <c r="BA128" s="476"/>
      <c r="BB128" s="476">
        <v>-43029.862000000001</v>
      </c>
      <c r="BC128" s="476">
        <v>0</v>
      </c>
      <c r="BD128" s="476">
        <v>-43029.862000000001</v>
      </c>
      <c r="BE128" s="476"/>
      <c r="BF128" s="476">
        <v>0</v>
      </c>
      <c r="BG128" s="476">
        <v>0</v>
      </c>
      <c r="BH128" s="476">
        <v>0</v>
      </c>
      <c r="BI128" s="478" t="s">
        <v>601</v>
      </c>
      <c r="BJ128" s="476">
        <v>0</v>
      </c>
      <c r="BK128" s="476">
        <v>0</v>
      </c>
      <c r="BL128" s="476">
        <v>0</v>
      </c>
      <c r="BM128" s="476"/>
      <c r="BN128" s="476">
        <v>0</v>
      </c>
      <c r="BO128" s="476">
        <v>0</v>
      </c>
      <c r="BP128" s="476">
        <v>0</v>
      </c>
      <c r="BQ128" s="476"/>
      <c r="BR128" s="476">
        <v>73135.328999999998</v>
      </c>
      <c r="BS128" s="476">
        <v>0</v>
      </c>
      <c r="BT128" s="476">
        <v>73135.328999999998</v>
      </c>
      <c r="BU128" s="478" t="s">
        <v>601</v>
      </c>
      <c r="BV128" s="476">
        <v>0</v>
      </c>
      <c r="BW128" s="476">
        <v>0</v>
      </c>
      <c r="BX128" s="476">
        <v>0</v>
      </c>
      <c r="BY128" s="476"/>
      <c r="BZ128" s="476">
        <v>73135.328999999998</v>
      </c>
      <c r="CA128" s="476">
        <v>0</v>
      </c>
      <c r="CB128" s="476">
        <v>73135.328999999998</v>
      </c>
    </row>
    <row r="129" spans="1:80" s="474" customFormat="1" ht="8.25" customHeight="1">
      <c r="A129" s="478" t="s">
        <v>602</v>
      </c>
      <c r="B129" s="476">
        <v>2432622.0189999999</v>
      </c>
      <c r="C129" s="476">
        <v>0</v>
      </c>
      <c r="D129" s="476">
        <v>2432622.0189999999</v>
      </c>
      <c r="E129" s="476"/>
      <c r="F129" s="476">
        <v>34991.78</v>
      </c>
      <c r="G129" s="476">
        <v>0</v>
      </c>
      <c r="H129" s="476">
        <v>34991.78</v>
      </c>
      <c r="I129" s="476"/>
      <c r="J129" s="476">
        <v>6124295.8940000003</v>
      </c>
      <c r="K129" s="476">
        <v>0</v>
      </c>
      <c r="L129" s="476">
        <v>6124295.8940000003</v>
      </c>
      <c r="M129" s="478" t="s">
        <v>602</v>
      </c>
      <c r="N129" s="476">
        <v>11254.96</v>
      </c>
      <c r="O129" s="476">
        <v>0</v>
      </c>
      <c r="P129" s="476">
        <v>11254.96</v>
      </c>
      <c r="Q129" s="476"/>
      <c r="R129" s="476">
        <v>178116.20300000001</v>
      </c>
      <c r="S129" s="476">
        <v>0</v>
      </c>
      <c r="T129" s="476">
        <v>178116.20300000001</v>
      </c>
      <c r="U129" s="476"/>
      <c r="V129" s="476">
        <v>1704336.7760000001</v>
      </c>
      <c r="W129" s="476">
        <v>0</v>
      </c>
      <c r="X129" s="476">
        <v>1704336.7760000001</v>
      </c>
      <c r="Y129" s="478" t="s">
        <v>602</v>
      </c>
      <c r="Z129" s="476">
        <v>269214.93099999998</v>
      </c>
      <c r="AA129" s="476">
        <v>0</v>
      </c>
      <c r="AB129" s="476">
        <v>269214.93099999998</v>
      </c>
      <c r="AC129" s="476"/>
      <c r="AD129" s="476">
        <v>1373010.0630000001</v>
      </c>
      <c r="AE129" s="476">
        <v>0</v>
      </c>
      <c r="AF129" s="476">
        <v>1373010.0630000001</v>
      </c>
      <c r="AG129" s="476"/>
      <c r="AH129" s="476">
        <v>334650.01699999999</v>
      </c>
      <c r="AI129" s="476">
        <v>0</v>
      </c>
      <c r="AJ129" s="476">
        <v>334650.01699999999</v>
      </c>
      <c r="AK129" s="478" t="s">
        <v>602</v>
      </c>
      <c r="AL129" s="476">
        <v>111405.655</v>
      </c>
      <c r="AM129" s="476">
        <v>0</v>
      </c>
      <c r="AN129" s="476">
        <v>111405.655</v>
      </c>
      <c r="AO129" s="476"/>
      <c r="AP129" s="476">
        <v>105826.621</v>
      </c>
      <c r="AQ129" s="476">
        <v>0</v>
      </c>
      <c r="AR129" s="476">
        <v>105826.621</v>
      </c>
      <c r="AS129" s="476"/>
      <c r="AT129" s="476">
        <v>442606.76699999999</v>
      </c>
      <c r="AU129" s="476">
        <v>0</v>
      </c>
      <c r="AV129" s="476">
        <v>442606.76699999999</v>
      </c>
      <c r="AW129" s="478" t="s">
        <v>602</v>
      </c>
      <c r="AX129" s="476">
        <v>0</v>
      </c>
      <c r="AY129" s="476">
        <v>0</v>
      </c>
      <c r="AZ129" s="476">
        <v>0</v>
      </c>
      <c r="BA129" s="476"/>
      <c r="BB129" s="476">
        <v>0</v>
      </c>
      <c r="BC129" s="476">
        <v>0</v>
      </c>
      <c r="BD129" s="476">
        <v>0</v>
      </c>
      <c r="BE129" s="476"/>
      <c r="BF129" s="476">
        <v>134502.245</v>
      </c>
      <c r="BG129" s="476">
        <v>0</v>
      </c>
      <c r="BH129" s="476">
        <v>134502.245</v>
      </c>
      <c r="BI129" s="478" t="s">
        <v>602</v>
      </c>
      <c r="BJ129" s="476">
        <v>0</v>
      </c>
      <c r="BK129" s="476">
        <v>0</v>
      </c>
      <c r="BL129" s="476">
        <v>0</v>
      </c>
      <c r="BM129" s="476"/>
      <c r="BN129" s="476">
        <v>0</v>
      </c>
      <c r="BO129" s="476">
        <v>0</v>
      </c>
      <c r="BP129" s="476">
        <v>0</v>
      </c>
      <c r="BQ129" s="476"/>
      <c r="BR129" s="476">
        <v>13256833.931</v>
      </c>
      <c r="BS129" s="476">
        <v>0</v>
      </c>
      <c r="BT129" s="476">
        <v>13256833.931</v>
      </c>
      <c r="BU129" s="478" t="s">
        <v>602</v>
      </c>
      <c r="BV129" s="476">
        <v>6124295.8940000003</v>
      </c>
      <c r="BW129" s="476">
        <v>0</v>
      </c>
      <c r="BX129" s="476">
        <v>6124295.8940000003</v>
      </c>
      <c r="BY129" s="476"/>
      <c r="BZ129" s="476">
        <v>13256833.931</v>
      </c>
      <c r="CA129" s="476">
        <v>0</v>
      </c>
      <c r="CB129" s="476">
        <v>13256833.931</v>
      </c>
    </row>
    <row r="130" spans="1:80" s="474" customFormat="1" ht="8.25" customHeight="1">
      <c r="A130" s="478" t="s">
        <v>603</v>
      </c>
      <c r="B130" s="476">
        <v>87272.376999999993</v>
      </c>
      <c r="C130" s="476">
        <v>-29654.674999999999</v>
      </c>
      <c r="D130" s="476">
        <v>57617.701999999997</v>
      </c>
      <c r="E130" s="476"/>
      <c r="F130" s="476">
        <v>-9.94</v>
      </c>
      <c r="G130" s="476">
        <v>0</v>
      </c>
      <c r="H130" s="476">
        <v>-9.94</v>
      </c>
      <c r="I130" s="476"/>
      <c r="J130" s="476">
        <v>-807583.33700000006</v>
      </c>
      <c r="K130" s="476">
        <v>-4385.3999999999996</v>
      </c>
      <c r="L130" s="476">
        <v>-811968.73699999996</v>
      </c>
      <c r="M130" s="478" t="s">
        <v>603</v>
      </c>
      <c r="N130" s="476">
        <v>117.126</v>
      </c>
      <c r="O130" s="476">
        <v>0</v>
      </c>
      <c r="P130" s="476">
        <v>117.126</v>
      </c>
      <c r="Q130" s="476"/>
      <c r="R130" s="476">
        <v>-13125.962</v>
      </c>
      <c r="S130" s="476">
        <v>0</v>
      </c>
      <c r="T130" s="476">
        <v>-13125.962</v>
      </c>
      <c r="U130" s="476"/>
      <c r="V130" s="476">
        <v>-96414.83</v>
      </c>
      <c r="W130" s="476">
        <v>0</v>
      </c>
      <c r="X130" s="476">
        <v>-96414.83</v>
      </c>
      <c r="Y130" s="478" t="s">
        <v>603</v>
      </c>
      <c r="Z130" s="476">
        <v>22860.741000000002</v>
      </c>
      <c r="AA130" s="476">
        <v>0</v>
      </c>
      <c r="AB130" s="476">
        <v>22860.741000000002</v>
      </c>
      <c r="AC130" s="476"/>
      <c r="AD130" s="476">
        <v>-152339.33900000001</v>
      </c>
      <c r="AE130" s="476">
        <v>-29253.916000000001</v>
      </c>
      <c r="AF130" s="476">
        <v>-181593.25599999999</v>
      </c>
      <c r="AG130" s="476"/>
      <c r="AH130" s="476">
        <v>-3307.672</v>
      </c>
      <c r="AI130" s="476">
        <v>-2036.8140000000001</v>
      </c>
      <c r="AJ130" s="476">
        <v>-5344.4859999999999</v>
      </c>
      <c r="AK130" s="478" t="s">
        <v>603</v>
      </c>
      <c r="AL130" s="476">
        <v>476.26299999999998</v>
      </c>
      <c r="AM130" s="476">
        <v>0</v>
      </c>
      <c r="AN130" s="476">
        <v>476.26299999999998</v>
      </c>
      <c r="AO130" s="476"/>
      <c r="AP130" s="476">
        <v>1757.181</v>
      </c>
      <c r="AQ130" s="476">
        <v>0</v>
      </c>
      <c r="AR130" s="476">
        <v>1757.181</v>
      </c>
      <c r="AS130" s="476"/>
      <c r="AT130" s="476">
        <v>11301.061</v>
      </c>
      <c r="AU130" s="476">
        <v>0</v>
      </c>
      <c r="AV130" s="476">
        <v>11301.061</v>
      </c>
      <c r="AW130" s="478" t="s">
        <v>603</v>
      </c>
      <c r="AX130" s="476">
        <v>35.283000000000001</v>
      </c>
      <c r="AY130" s="476">
        <v>0</v>
      </c>
      <c r="AZ130" s="476">
        <v>35.283000000000001</v>
      </c>
      <c r="BA130" s="476"/>
      <c r="BB130" s="476">
        <v>11.170999999999999</v>
      </c>
      <c r="BC130" s="476">
        <v>0</v>
      </c>
      <c r="BD130" s="476">
        <v>11.170999999999999</v>
      </c>
      <c r="BE130" s="476"/>
      <c r="BF130" s="476">
        <v>-6943.3130000000001</v>
      </c>
      <c r="BG130" s="476">
        <v>0</v>
      </c>
      <c r="BH130" s="476">
        <v>-6943.3130000000001</v>
      </c>
      <c r="BI130" s="478" t="s">
        <v>603</v>
      </c>
      <c r="BJ130" s="476">
        <v>2290.547</v>
      </c>
      <c r="BK130" s="476">
        <v>0</v>
      </c>
      <c r="BL130" s="476">
        <v>2290.547</v>
      </c>
      <c r="BM130" s="476"/>
      <c r="BN130" s="476">
        <v>-872.07</v>
      </c>
      <c r="BO130" s="476">
        <v>0</v>
      </c>
      <c r="BP130" s="476">
        <v>-872.07</v>
      </c>
      <c r="BQ130" s="476"/>
      <c r="BR130" s="476">
        <v>-954474.71299999987</v>
      </c>
      <c r="BS130" s="476">
        <v>-65330.804999999993</v>
      </c>
      <c r="BT130" s="476">
        <v>-1019805.5189999999</v>
      </c>
      <c r="BU130" s="478" t="s">
        <v>603</v>
      </c>
      <c r="BV130" s="476">
        <v>-807583.33700000006</v>
      </c>
      <c r="BW130" s="476">
        <v>-4385.4009999999998</v>
      </c>
      <c r="BX130" s="476">
        <v>-811968.73800000001</v>
      </c>
      <c r="BY130" s="476"/>
      <c r="BZ130" s="476">
        <v>-954474.71299999987</v>
      </c>
      <c r="CA130" s="476">
        <v>-65330.80599999999</v>
      </c>
      <c r="CB130" s="476">
        <v>-1019805.5199999999</v>
      </c>
    </row>
    <row r="131" spans="1:80" s="474" customFormat="1" ht="8.25" customHeight="1">
      <c r="A131" s="478" t="s">
        <v>604</v>
      </c>
      <c r="B131" s="476">
        <v>0</v>
      </c>
      <c r="C131" s="476">
        <v>0</v>
      </c>
      <c r="D131" s="476">
        <v>0</v>
      </c>
      <c r="E131" s="476"/>
      <c r="F131" s="476">
        <v>0</v>
      </c>
      <c r="G131" s="476">
        <v>0</v>
      </c>
      <c r="H131" s="476">
        <v>0</v>
      </c>
      <c r="I131" s="476"/>
      <c r="J131" s="476">
        <v>1372559.5009999999</v>
      </c>
      <c r="K131" s="476">
        <v>0</v>
      </c>
      <c r="L131" s="476">
        <v>1372559.5009999999</v>
      </c>
      <c r="M131" s="478" t="s">
        <v>604</v>
      </c>
      <c r="N131" s="476">
        <v>-106240.291</v>
      </c>
      <c r="O131" s="476">
        <v>0</v>
      </c>
      <c r="P131" s="476">
        <v>-106240.291</v>
      </c>
      <c r="Q131" s="476"/>
      <c r="R131" s="476">
        <v>6.4000000000000001E-2</v>
      </c>
      <c r="S131" s="476">
        <v>0</v>
      </c>
      <c r="T131" s="476">
        <v>6.4000000000000001E-2</v>
      </c>
      <c r="U131" s="476"/>
      <c r="V131" s="476">
        <v>1083137.4739999999</v>
      </c>
      <c r="W131" s="476">
        <v>0</v>
      </c>
      <c r="X131" s="476">
        <v>1083137.4739999999</v>
      </c>
      <c r="Y131" s="478" t="s">
        <v>604</v>
      </c>
      <c r="Z131" s="476">
        <v>1.93</v>
      </c>
      <c r="AA131" s="476">
        <v>0</v>
      </c>
      <c r="AB131" s="476">
        <v>1.93</v>
      </c>
      <c r="AC131" s="476"/>
      <c r="AD131" s="476">
        <v>0</v>
      </c>
      <c r="AE131" s="476">
        <v>0</v>
      </c>
      <c r="AF131" s="476">
        <v>0</v>
      </c>
      <c r="AG131" s="476"/>
      <c r="AH131" s="476">
        <v>42487.28</v>
      </c>
      <c r="AI131" s="476">
        <v>0</v>
      </c>
      <c r="AJ131" s="476">
        <v>42487.28</v>
      </c>
      <c r="AK131" s="478" t="s">
        <v>604</v>
      </c>
      <c r="AL131" s="476">
        <v>0</v>
      </c>
      <c r="AM131" s="476">
        <v>0</v>
      </c>
      <c r="AN131" s="476">
        <v>0</v>
      </c>
      <c r="AO131" s="476"/>
      <c r="AP131" s="476">
        <v>0</v>
      </c>
      <c r="AQ131" s="476">
        <v>0</v>
      </c>
      <c r="AR131" s="476">
        <v>0</v>
      </c>
      <c r="AS131" s="476"/>
      <c r="AT131" s="476">
        <v>0</v>
      </c>
      <c r="AU131" s="476">
        <v>0</v>
      </c>
      <c r="AV131" s="476">
        <v>0</v>
      </c>
      <c r="AW131" s="478" t="s">
        <v>604</v>
      </c>
      <c r="AX131" s="476">
        <v>-25939.59</v>
      </c>
      <c r="AY131" s="476">
        <v>0</v>
      </c>
      <c r="AZ131" s="476">
        <v>-25939.59</v>
      </c>
      <c r="BA131" s="476"/>
      <c r="BB131" s="476">
        <v>-104120.537</v>
      </c>
      <c r="BC131" s="476">
        <v>0</v>
      </c>
      <c r="BD131" s="476">
        <v>-104120.537</v>
      </c>
      <c r="BE131" s="476"/>
      <c r="BF131" s="476">
        <v>0</v>
      </c>
      <c r="BG131" s="476">
        <v>0</v>
      </c>
      <c r="BH131" s="476">
        <v>0</v>
      </c>
      <c r="BI131" s="478" t="s">
        <v>604</v>
      </c>
      <c r="BJ131" s="476">
        <v>-6700.7269999999999</v>
      </c>
      <c r="BK131" s="476">
        <v>0</v>
      </c>
      <c r="BL131" s="476">
        <v>-6700.7269999999999</v>
      </c>
      <c r="BM131" s="476"/>
      <c r="BN131" s="476">
        <v>-29351.348999999998</v>
      </c>
      <c r="BO131" s="476">
        <v>0</v>
      </c>
      <c r="BP131" s="476">
        <v>-29351.348999999998</v>
      </c>
      <c r="BQ131" s="476"/>
      <c r="BR131" s="476">
        <v>2225833.7549999999</v>
      </c>
      <c r="BS131" s="476">
        <v>0</v>
      </c>
      <c r="BT131" s="476">
        <v>2225833.7549999999</v>
      </c>
      <c r="BU131" s="478" t="s">
        <v>604</v>
      </c>
      <c r="BV131" s="476">
        <v>659144.93000000005</v>
      </c>
      <c r="BW131" s="476">
        <v>713414.55200000003</v>
      </c>
      <c r="BX131" s="476">
        <v>1372559.4820000001</v>
      </c>
      <c r="BY131" s="476"/>
      <c r="BZ131" s="476">
        <v>1512419.1839999999</v>
      </c>
      <c r="CA131" s="476">
        <v>713414.55200000003</v>
      </c>
      <c r="CB131" s="476">
        <v>2225833.736</v>
      </c>
    </row>
    <row r="132" spans="1:80" s="474" customFormat="1" ht="8.25" customHeight="1">
      <c r="A132" s="478" t="s">
        <v>605</v>
      </c>
      <c r="B132" s="476">
        <v>1467310.8929999999</v>
      </c>
      <c r="C132" s="476">
        <v>0</v>
      </c>
      <c r="D132" s="476">
        <v>1467310.8929999999</v>
      </c>
      <c r="E132" s="476"/>
      <c r="F132" s="476">
        <v>4048.962</v>
      </c>
      <c r="G132" s="476">
        <v>0</v>
      </c>
      <c r="H132" s="476">
        <v>4048.962</v>
      </c>
      <c r="I132" s="476"/>
      <c r="J132" s="476">
        <v>4420545.875</v>
      </c>
      <c r="K132" s="476">
        <v>0</v>
      </c>
      <c r="L132" s="476">
        <v>4420545.875</v>
      </c>
      <c r="M132" s="478" t="s">
        <v>605</v>
      </c>
      <c r="N132" s="476">
        <v>-34131.578999999998</v>
      </c>
      <c r="O132" s="476">
        <v>0</v>
      </c>
      <c r="P132" s="476">
        <v>-34131.578999999998</v>
      </c>
      <c r="Q132" s="476"/>
      <c r="R132" s="476">
        <v>162168.99900000001</v>
      </c>
      <c r="S132" s="476">
        <v>0</v>
      </c>
      <c r="T132" s="476">
        <v>162168.99900000001</v>
      </c>
      <c r="U132" s="476"/>
      <c r="V132" s="476">
        <v>645398.21200000006</v>
      </c>
      <c r="W132" s="476">
        <v>0</v>
      </c>
      <c r="X132" s="476">
        <v>645398.21200000006</v>
      </c>
      <c r="Y132" s="478" t="s">
        <v>605</v>
      </c>
      <c r="Z132" s="476">
        <v>350062.76299999998</v>
      </c>
      <c r="AA132" s="476">
        <v>0</v>
      </c>
      <c r="AB132" s="476">
        <v>350062.76299999998</v>
      </c>
      <c r="AC132" s="476"/>
      <c r="AD132" s="476">
        <v>705955.25100000005</v>
      </c>
      <c r="AE132" s="476">
        <v>0</v>
      </c>
      <c r="AF132" s="476">
        <v>705955.25100000005</v>
      </c>
      <c r="AG132" s="476"/>
      <c r="AH132" s="476">
        <v>234380.087</v>
      </c>
      <c r="AI132" s="476">
        <v>0</v>
      </c>
      <c r="AJ132" s="476">
        <v>234380.087</v>
      </c>
      <c r="AK132" s="478" t="s">
        <v>605</v>
      </c>
      <c r="AL132" s="476">
        <v>39243.11</v>
      </c>
      <c r="AM132" s="476">
        <v>0</v>
      </c>
      <c r="AN132" s="476">
        <v>39243.11</v>
      </c>
      <c r="AO132" s="476"/>
      <c r="AP132" s="476">
        <v>63453.538999999997</v>
      </c>
      <c r="AQ132" s="476">
        <v>0</v>
      </c>
      <c r="AR132" s="476">
        <v>63453.538999999997</v>
      </c>
      <c r="AS132" s="476"/>
      <c r="AT132" s="476">
        <v>200271.81099999999</v>
      </c>
      <c r="AU132" s="476">
        <v>0</v>
      </c>
      <c r="AV132" s="476">
        <v>200271.81099999999</v>
      </c>
      <c r="AW132" s="478" t="s">
        <v>605</v>
      </c>
      <c r="AX132" s="476">
        <v>-8946.3880000000008</v>
      </c>
      <c r="AY132" s="476">
        <v>0</v>
      </c>
      <c r="AZ132" s="476">
        <v>-8946.3880000000008</v>
      </c>
      <c r="BA132" s="476"/>
      <c r="BB132" s="476">
        <v>1188.1289999999999</v>
      </c>
      <c r="BC132" s="476">
        <v>0</v>
      </c>
      <c r="BD132" s="476">
        <v>1188.1289999999999</v>
      </c>
      <c r="BE132" s="476"/>
      <c r="BF132" s="476">
        <v>31373.699000000001</v>
      </c>
      <c r="BG132" s="476">
        <v>0</v>
      </c>
      <c r="BH132" s="476">
        <v>31373.699000000001</v>
      </c>
      <c r="BI132" s="478" t="s">
        <v>605</v>
      </c>
      <c r="BJ132" s="476">
        <v>36131.999000000003</v>
      </c>
      <c r="BK132" s="476">
        <v>0</v>
      </c>
      <c r="BL132" s="476">
        <v>36131.999000000003</v>
      </c>
      <c r="BM132" s="476"/>
      <c r="BN132" s="476">
        <v>6465.7380000000003</v>
      </c>
      <c r="BO132" s="476">
        <v>0</v>
      </c>
      <c r="BP132" s="476">
        <v>6465.7380000000003</v>
      </c>
      <c r="BQ132" s="476"/>
      <c r="BR132" s="476">
        <v>8324921.1000000006</v>
      </c>
      <c r="BS132" s="476">
        <v>0</v>
      </c>
      <c r="BT132" s="476">
        <v>8324921.1000000006</v>
      </c>
      <c r="BU132" s="478" t="s">
        <v>605</v>
      </c>
      <c r="BV132" s="476">
        <v>4420545.875</v>
      </c>
      <c r="BW132" s="476">
        <v>0</v>
      </c>
      <c r="BX132" s="476">
        <v>4420545.875</v>
      </c>
      <c r="BY132" s="476"/>
      <c r="BZ132" s="476">
        <v>8324921.1000000006</v>
      </c>
      <c r="CA132" s="476">
        <v>0</v>
      </c>
      <c r="CB132" s="476">
        <v>8324921.1000000006</v>
      </c>
    </row>
    <row r="133" spans="1:80" s="35" customFormat="1" ht="3" customHeight="1">
      <c r="A133" s="478"/>
      <c r="B133" s="476"/>
      <c r="C133" s="476"/>
      <c r="D133" s="476"/>
      <c r="E133" s="476"/>
      <c r="F133" s="476"/>
      <c r="G133" s="476"/>
      <c r="H133" s="476"/>
      <c r="I133" s="476"/>
      <c r="J133" s="476"/>
      <c r="K133" s="476"/>
      <c r="L133" s="476"/>
      <c r="M133" s="478"/>
      <c r="N133" s="476"/>
      <c r="O133" s="476"/>
      <c r="P133" s="476"/>
      <c r="Q133" s="476"/>
      <c r="R133" s="476"/>
      <c r="S133" s="476"/>
      <c r="T133" s="476"/>
      <c r="U133" s="476"/>
      <c r="V133" s="476"/>
      <c r="W133" s="476"/>
      <c r="X133" s="476"/>
      <c r="Y133" s="478"/>
      <c r="Z133" s="476"/>
      <c r="AA133" s="476"/>
      <c r="AB133" s="476"/>
      <c r="AC133" s="476"/>
      <c r="AD133" s="476"/>
      <c r="AE133" s="476"/>
      <c r="AF133" s="476"/>
      <c r="AG133" s="476"/>
      <c r="AH133" s="476"/>
      <c r="AI133" s="476"/>
      <c r="AJ133" s="476"/>
      <c r="AK133" s="478"/>
      <c r="AL133" s="476"/>
      <c r="AM133" s="476"/>
      <c r="AN133" s="476"/>
      <c r="AO133" s="476"/>
      <c r="AP133" s="476"/>
      <c r="AQ133" s="476"/>
      <c r="AR133" s="476"/>
      <c r="AS133" s="476"/>
      <c r="AT133" s="476"/>
      <c r="AU133" s="476"/>
      <c r="AV133" s="476"/>
      <c r="AW133" s="478"/>
      <c r="AX133" s="476"/>
      <c r="AY133" s="476"/>
      <c r="AZ133" s="476"/>
      <c r="BA133" s="476"/>
      <c r="BB133" s="476"/>
      <c r="BC133" s="476"/>
      <c r="BD133" s="476"/>
      <c r="BE133" s="476"/>
      <c r="BF133" s="476"/>
      <c r="BG133" s="476"/>
      <c r="BH133" s="476"/>
      <c r="BI133" s="478"/>
      <c r="BJ133" s="476"/>
      <c r="BK133" s="476"/>
      <c r="BL133" s="476"/>
      <c r="BM133" s="476"/>
      <c r="BN133" s="476"/>
      <c r="BO133" s="476"/>
      <c r="BP133" s="476"/>
      <c r="BQ133" s="476"/>
      <c r="BR133" s="476"/>
      <c r="BS133" s="476"/>
      <c r="BT133" s="476"/>
      <c r="BU133" s="478"/>
      <c r="BV133" s="476"/>
      <c r="BW133" s="476"/>
      <c r="BX133" s="476"/>
      <c r="BY133" s="476"/>
      <c r="BZ133" s="476"/>
      <c r="CA133" s="476"/>
      <c r="CB133" s="476"/>
    </row>
    <row r="134" spans="1:80" s="474" customFormat="1" ht="8.25" customHeight="1">
      <c r="A134" s="471" t="s">
        <v>606</v>
      </c>
      <c r="B134" s="480">
        <v>73100006.489999995</v>
      </c>
      <c r="C134" s="480">
        <v>39094072.001999997</v>
      </c>
      <c r="D134" s="480">
        <v>112194078.492</v>
      </c>
      <c r="E134" s="472"/>
      <c r="F134" s="480">
        <v>1865371.5859999999</v>
      </c>
      <c r="G134" s="480">
        <v>281506.97399999999</v>
      </c>
      <c r="H134" s="480">
        <v>2146878.5610000002</v>
      </c>
      <c r="I134" s="480"/>
      <c r="J134" s="480">
        <v>114795529.958</v>
      </c>
      <c r="K134" s="480">
        <v>77645968.289000005</v>
      </c>
      <c r="L134" s="480">
        <v>192441498.248</v>
      </c>
      <c r="M134" s="471" t="s">
        <v>606</v>
      </c>
      <c r="N134" s="480">
        <v>8203258.5619999999</v>
      </c>
      <c r="O134" s="480">
        <v>2895659.3289999999</v>
      </c>
      <c r="P134" s="480">
        <v>11098917.892000001</v>
      </c>
      <c r="Q134" s="472"/>
      <c r="R134" s="480">
        <v>13657535.081</v>
      </c>
      <c r="S134" s="480">
        <v>8820571.5460000001</v>
      </c>
      <c r="T134" s="480">
        <v>22478106.627</v>
      </c>
      <c r="U134" s="480"/>
      <c r="V134" s="480">
        <v>45975105.829000004</v>
      </c>
      <c r="W134" s="480">
        <v>24854028.539999999</v>
      </c>
      <c r="X134" s="480">
        <v>70829134.369000003</v>
      </c>
      <c r="Y134" s="471" t="s">
        <v>606</v>
      </c>
      <c r="Z134" s="480">
        <v>7032835.6720000003</v>
      </c>
      <c r="AA134" s="480">
        <v>2548397.1090000002</v>
      </c>
      <c r="AB134" s="480">
        <v>9581232.7819999997</v>
      </c>
      <c r="AC134" s="472"/>
      <c r="AD134" s="480">
        <v>49469404.359999999</v>
      </c>
      <c r="AE134" s="480">
        <v>22896819.283</v>
      </c>
      <c r="AF134" s="480">
        <v>72366223.643000007</v>
      </c>
      <c r="AG134" s="480"/>
      <c r="AH134" s="480">
        <v>15638181.807</v>
      </c>
      <c r="AI134" s="480">
        <v>643172.62199999997</v>
      </c>
      <c r="AJ134" s="480">
        <v>16281354.43</v>
      </c>
      <c r="AK134" s="471" t="s">
        <v>606</v>
      </c>
      <c r="AL134" s="480">
        <v>4906988.3839999996</v>
      </c>
      <c r="AM134" s="480">
        <v>956969.04599999997</v>
      </c>
      <c r="AN134" s="480">
        <v>5863957.4309999999</v>
      </c>
      <c r="AO134" s="472"/>
      <c r="AP134" s="480">
        <v>4011521.3990000002</v>
      </c>
      <c r="AQ134" s="480">
        <v>412445.20699999999</v>
      </c>
      <c r="AR134" s="480">
        <v>4423966.6069999998</v>
      </c>
      <c r="AS134" s="480"/>
      <c r="AT134" s="480">
        <v>5077966.7529999996</v>
      </c>
      <c r="AU134" s="480">
        <v>6136769.2189999996</v>
      </c>
      <c r="AV134" s="480">
        <v>11214735.971999999</v>
      </c>
      <c r="AW134" s="471" t="s">
        <v>606</v>
      </c>
      <c r="AX134" s="480">
        <v>1792949.3060000001</v>
      </c>
      <c r="AY134" s="480">
        <v>21260.079000000002</v>
      </c>
      <c r="AZ134" s="480">
        <v>1814209.3859999999</v>
      </c>
      <c r="BA134" s="472"/>
      <c r="BB134" s="480">
        <v>1104213.568</v>
      </c>
      <c r="BC134" s="480">
        <v>150395.48300000001</v>
      </c>
      <c r="BD134" s="480">
        <v>1254609.051</v>
      </c>
      <c r="BE134" s="480"/>
      <c r="BF134" s="480">
        <v>795950.50800000003</v>
      </c>
      <c r="BG134" s="480">
        <v>2274160.08</v>
      </c>
      <c r="BH134" s="480">
        <v>3070110.5890000002</v>
      </c>
      <c r="BI134" s="471" t="s">
        <v>606</v>
      </c>
      <c r="BJ134" s="480">
        <v>460713.717</v>
      </c>
      <c r="BK134" s="480">
        <v>2237341.7480000001</v>
      </c>
      <c r="BL134" s="480">
        <v>2698055.4649999999</v>
      </c>
      <c r="BM134" s="480"/>
      <c r="BN134" s="480">
        <v>1743410.2279999999</v>
      </c>
      <c r="BO134" s="480">
        <v>691350.23400000005</v>
      </c>
      <c r="BP134" s="480">
        <v>2434760.4619999998</v>
      </c>
      <c r="BQ134" s="480"/>
      <c r="BR134" s="480">
        <v>349630943.208</v>
      </c>
      <c r="BS134" s="480">
        <v>192560886.79000002</v>
      </c>
      <c r="BT134" s="480">
        <v>542191830.00700009</v>
      </c>
      <c r="BU134" s="471" t="s">
        <v>606</v>
      </c>
      <c r="BV134" s="480">
        <v>114082115.38699999</v>
      </c>
      <c r="BW134" s="480">
        <v>80129795.159999996</v>
      </c>
      <c r="BX134" s="480">
        <v>194211910.54800001</v>
      </c>
      <c r="BY134" s="480"/>
      <c r="BZ134" s="480">
        <v>348917528.63699996</v>
      </c>
      <c r="CA134" s="480">
        <v>195044713.66100001</v>
      </c>
      <c r="CB134" s="480">
        <v>543962242.30700004</v>
      </c>
    </row>
    <row r="135" spans="1:80" s="35" customFormat="1" ht="2.85" customHeight="1">
      <c r="A135" s="486"/>
      <c r="B135" s="487"/>
      <c r="C135" s="487"/>
      <c r="D135" s="487"/>
      <c r="E135" s="487"/>
      <c r="F135" s="487"/>
      <c r="G135" s="487"/>
      <c r="H135" s="487"/>
      <c r="I135" s="487"/>
      <c r="J135" s="487"/>
      <c r="K135" s="487"/>
      <c r="L135" s="487"/>
      <c r="M135" s="486"/>
      <c r="N135" s="487"/>
      <c r="O135" s="487"/>
      <c r="P135" s="487"/>
      <c r="Q135" s="487"/>
      <c r="R135" s="487"/>
      <c r="S135" s="487"/>
      <c r="T135" s="487"/>
      <c r="U135" s="487"/>
      <c r="V135" s="487"/>
      <c r="W135" s="487"/>
      <c r="X135" s="487"/>
      <c r="Y135" s="486"/>
      <c r="Z135" s="487"/>
      <c r="AA135" s="487"/>
      <c r="AB135" s="487"/>
      <c r="AC135" s="487"/>
      <c r="AD135" s="487"/>
      <c r="AE135" s="487"/>
      <c r="AF135" s="487"/>
      <c r="AG135" s="487"/>
      <c r="AH135" s="487"/>
      <c r="AI135" s="487"/>
      <c r="AJ135" s="487"/>
      <c r="AK135" s="486"/>
      <c r="AL135" s="487"/>
      <c r="AM135" s="487"/>
      <c r="AN135" s="487"/>
      <c r="AO135" s="487"/>
      <c r="AP135" s="487"/>
      <c r="AQ135" s="487"/>
      <c r="AR135" s="487"/>
      <c r="AS135" s="487"/>
      <c r="AT135" s="487"/>
      <c r="AU135" s="487"/>
      <c r="AV135" s="487"/>
      <c r="AW135" s="486"/>
      <c r="AX135" s="487"/>
      <c r="AY135" s="487"/>
      <c r="AZ135" s="487"/>
      <c r="BA135" s="487"/>
      <c r="BB135" s="487"/>
      <c r="BC135" s="487"/>
      <c r="BD135" s="487"/>
      <c r="BE135" s="487"/>
      <c r="BF135" s="487"/>
      <c r="BG135" s="487"/>
      <c r="BH135" s="487"/>
      <c r="BI135" s="486"/>
      <c r="BJ135" s="487"/>
      <c r="BK135" s="487"/>
      <c r="BL135" s="487"/>
      <c r="BM135" s="487"/>
      <c r="BN135" s="487"/>
      <c r="BO135" s="487"/>
      <c r="BP135" s="487"/>
      <c r="BQ135" s="487"/>
      <c r="BR135" s="487"/>
      <c r="BS135" s="487"/>
      <c r="BT135" s="487"/>
      <c r="BU135" s="486"/>
      <c r="BV135" s="487"/>
      <c r="BW135" s="487"/>
      <c r="BX135" s="487"/>
      <c r="BY135" s="487"/>
      <c r="BZ135" s="487"/>
      <c r="CA135" s="487"/>
      <c r="CB135" s="487"/>
    </row>
    <row r="136" spans="1:80" s="474" customFormat="1" ht="10.5" customHeight="1">
      <c r="A136" s="471" t="s">
        <v>607</v>
      </c>
      <c r="B136" s="472">
        <v>24462972.188000001</v>
      </c>
      <c r="C136" s="472">
        <v>72931664.759000003</v>
      </c>
      <c r="D136" s="472">
        <v>97394636.946999997</v>
      </c>
      <c r="E136" s="472"/>
      <c r="F136" s="472">
        <v>92047.394</v>
      </c>
      <c r="G136" s="472">
        <v>110253.48299999999</v>
      </c>
      <c r="H136" s="472">
        <v>202300.878</v>
      </c>
      <c r="I136" s="472"/>
      <c r="J136" s="472">
        <v>24168031.817000002</v>
      </c>
      <c r="K136" s="472">
        <v>119477067.088</v>
      </c>
      <c r="L136" s="472">
        <v>143645098.90599999</v>
      </c>
      <c r="M136" s="471" t="s">
        <v>607</v>
      </c>
      <c r="N136" s="472">
        <v>861770.14899999998</v>
      </c>
      <c r="O136" s="472">
        <v>6703676.9740000004</v>
      </c>
      <c r="P136" s="472">
        <v>7565447.1239999998</v>
      </c>
      <c r="Q136" s="472"/>
      <c r="R136" s="472">
        <v>1915007.4140000001</v>
      </c>
      <c r="S136" s="472">
        <v>19419819.440000001</v>
      </c>
      <c r="T136" s="472">
        <v>21334826.855</v>
      </c>
      <c r="U136" s="472"/>
      <c r="V136" s="472">
        <v>14996645.959000001</v>
      </c>
      <c r="W136" s="472">
        <v>42893862.840000004</v>
      </c>
      <c r="X136" s="472">
        <v>57890508.799999997</v>
      </c>
      <c r="Y136" s="471" t="s">
        <v>607</v>
      </c>
      <c r="Z136" s="472">
        <v>673943.55299999996</v>
      </c>
      <c r="AA136" s="472">
        <v>16918748.625</v>
      </c>
      <c r="AB136" s="472">
        <v>17592692.179000001</v>
      </c>
      <c r="AC136" s="472"/>
      <c r="AD136" s="472">
        <v>13746142.649</v>
      </c>
      <c r="AE136" s="472">
        <v>15786082.060000001</v>
      </c>
      <c r="AF136" s="472">
        <v>29532224.708999999</v>
      </c>
      <c r="AG136" s="472"/>
      <c r="AH136" s="472">
        <v>4294224.5970000001</v>
      </c>
      <c r="AI136" s="472">
        <v>2609113.9160000002</v>
      </c>
      <c r="AJ136" s="472">
        <v>6903338.5130000003</v>
      </c>
      <c r="AK136" s="471" t="s">
        <v>607</v>
      </c>
      <c r="AL136" s="472">
        <v>197773.193</v>
      </c>
      <c r="AM136" s="472">
        <v>617765.26599999995</v>
      </c>
      <c r="AN136" s="472">
        <v>815538.45900000003</v>
      </c>
      <c r="AO136" s="472"/>
      <c r="AP136" s="472">
        <v>5503858.4189999998</v>
      </c>
      <c r="AQ136" s="472">
        <v>714393.96</v>
      </c>
      <c r="AR136" s="472">
        <v>6218252.3789999997</v>
      </c>
      <c r="AS136" s="472"/>
      <c r="AT136" s="472">
        <v>795300.57200000004</v>
      </c>
      <c r="AU136" s="472">
        <v>17550229.362</v>
      </c>
      <c r="AV136" s="472">
        <v>18345529.934</v>
      </c>
      <c r="AW136" s="471" t="s">
        <v>607</v>
      </c>
      <c r="AX136" s="472">
        <v>3748918.95</v>
      </c>
      <c r="AY136" s="472">
        <v>0</v>
      </c>
      <c r="AZ136" s="472">
        <v>3748918.95</v>
      </c>
      <c r="BA136" s="472"/>
      <c r="BB136" s="472">
        <v>10689.43</v>
      </c>
      <c r="BC136" s="472">
        <v>2487.9589999999998</v>
      </c>
      <c r="BD136" s="472">
        <v>13177.39</v>
      </c>
      <c r="BE136" s="472"/>
      <c r="BF136" s="472">
        <v>821782.99600000004</v>
      </c>
      <c r="BG136" s="472">
        <v>1208287.091</v>
      </c>
      <c r="BH136" s="472">
        <v>2030070.088</v>
      </c>
      <c r="BI136" s="471" t="s">
        <v>607</v>
      </c>
      <c r="BJ136" s="472">
        <v>576516.21699999995</v>
      </c>
      <c r="BK136" s="472">
        <v>2632564.3879999998</v>
      </c>
      <c r="BL136" s="472">
        <v>3209080.6060000001</v>
      </c>
      <c r="BM136" s="472"/>
      <c r="BN136" s="472">
        <v>0</v>
      </c>
      <c r="BO136" s="472">
        <v>7323578.4529999997</v>
      </c>
      <c r="BP136" s="472">
        <v>7323578.4529999997</v>
      </c>
      <c r="BQ136" s="472"/>
      <c r="BR136" s="472">
        <v>96865625.497000009</v>
      </c>
      <c r="BS136" s="472">
        <v>326899595.66399997</v>
      </c>
      <c r="BT136" s="472">
        <v>423765221.17000008</v>
      </c>
      <c r="BU136" s="471" t="s">
        <v>607</v>
      </c>
      <c r="BV136" s="472">
        <v>24168031.817000002</v>
      </c>
      <c r="BW136" s="472">
        <v>119482656.91599999</v>
      </c>
      <c r="BX136" s="472">
        <v>143650688.734</v>
      </c>
      <c r="BY136" s="472"/>
      <c r="BZ136" s="472">
        <v>96865625.497000009</v>
      </c>
      <c r="CA136" s="472">
        <v>326905185.49199998</v>
      </c>
      <c r="CB136" s="472">
        <v>423770810.99800003</v>
      </c>
    </row>
    <row r="137" spans="1:80" s="474" customFormat="1" ht="8.25" customHeight="1">
      <c r="A137" s="478" t="s">
        <v>608</v>
      </c>
      <c r="B137" s="476">
        <v>9840666.9000000004</v>
      </c>
      <c r="C137" s="476">
        <v>11044700.960999999</v>
      </c>
      <c r="D137" s="476">
        <v>20885367.862</v>
      </c>
      <c r="E137" s="476"/>
      <c r="F137" s="476">
        <v>92047.394</v>
      </c>
      <c r="G137" s="476">
        <v>10506.138999999999</v>
      </c>
      <c r="H137" s="476">
        <v>102553.534</v>
      </c>
      <c r="I137" s="476"/>
      <c r="J137" s="476">
        <v>4816403.9630000005</v>
      </c>
      <c r="K137" s="476">
        <v>17528056.519000001</v>
      </c>
      <c r="L137" s="476">
        <v>22344460.482999999</v>
      </c>
      <c r="M137" s="478" t="s">
        <v>608</v>
      </c>
      <c r="N137" s="476">
        <v>646914.06599999999</v>
      </c>
      <c r="O137" s="476">
        <v>341025.17499999999</v>
      </c>
      <c r="P137" s="476">
        <v>987939.24100000004</v>
      </c>
      <c r="Q137" s="476"/>
      <c r="R137" s="476">
        <v>1239619.9380000001</v>
      </c>
      <c r="S137" s="476">
        <v>1641990.36</v>
      </c>
      <c r="T137" s="476">
        <v>2881610.2990000001</v>
      </c>
      <c r="U137" s="476"/>
      <c r="V137" s="476">
        <v>2564265.9929999998</v>
      </c>
      <c r="W137" s="476">
        <v>5532180.4220000003</v>
      </c>
      <c r="X137" s="476">
        <v>8096446.4160000002</v>
      </c>
      <c r="Y137" s="478" t="s">
        <v>608</v>
      </c>
      <c r="Z137" s="476">
        <v>394792.76400000002</v>
      </c>
      <c r="AA137" s="476">
        <v>1126682.8640000001</v>
      </c>
      <c r="AB137" s="476">
        <v>1521475.628</v>
      </c>
      <c r="AC137" s="476"/>
      <c r="AD137" s="476">
        <v>2131913.0780000002</v>
      </c>
      <c r="AE137" s="476">
        <v>2807010.2540000002</v>
      </c>
      <c r="AF137" s="476">
        <v>4938923.3320000004</v>
      </c>
      <c r="AG137" s="476"/>
      <c r="AH137" s="476">
        <v>1500</v>
      </c>
      <c r="AI137" s="476">
        <v>0</v>
      </c>
      <c r="AJ137" s="476">
        <v>1500</v>
      </c>
      <c r="AK137" s="478" t="s">
        <v>608</v>
      </c>
      <c r="AL137" s="476">
        <v>197773.193</v>
      </c>
      <c r="AM137" s="476">
        <v>192996.04500000001</v>
      </c>
      <c r="AN137" s="476">
        <v>390769.239</v>
      </c>
      <c r="AO137" s="476"/>
      <c r="AP137" s="476">
        <v>47533.800999999999</v>
      </c>
      <c r="AQ137" s="476">
        <v>0</v>
      </c>
      <c r="AR137" s="476">
        <v>47533.800999999999</v>
      </c>
      <c r="AS137" s="476"/>
      <c r="AT137" s="476">
        <v>795300.57200000004</v>
      </c>
      <c r="AU137" s="476">
        <v>1437201.598</v>
      </c>
      <c r="AV137" s="476">
        <v>2232502.1710000001</v>
      </c>
      <c r="AW137" s="478" t="s">
        <v>608</v>
      </c>
      <c r="AX137" s="476">
        <v>0</v>
      </c>
      <c r="AY137" s="476">
        <v>0</v>
      </c>
      <c r="AZ137" s="476">
        <v>0</v>
      </c>
      <c r="BA137" s="476"/>
      <c r="BB137" s="476">
        <v>10689.43</v>
      </c>
      <c r="BC137" s="476">
        <v>2487.9589999999998</v>
      </c>
      <c r="BD137" s="476">
        <v>13177.39</v>
      </c>
      <c r="BE137" s="476"/>
      <c r="BF137" s="476">
        <v>811642.18799999997</v>
      </c>
      <c r="BG137" s="476">
        <v>530615.64800000004</v>
      </c>
      <c r="BH137" s="476">
        <v>1342257.8370000001</v>
      </c>
      <c r="BI137" s="478" t="s">
        <v>608</v>
      </c>
      <c r="BJ137" s="476">
        <v>570392.38100000005</v>
      </c>
      <c r="BK137" s="476">
        <v>116949.448</v>
      </c>
      <c r="BL137" s="476">
        <v>687341.83</v>
      </c>
      <c r="BM137" s="476"/>
      <c r="BN137" s="476">
        <v>0</v>
      </c>
      <c r="BO137" s="476">
        <v>22936.491000000002</v>
      </c>
      <c r="BP137" s="476">
        <v>22936.491000000002</v>
      </c>
      <c r="BQ137" s="476"/>
      <c r="BR137" s="476">
        <v>24161455.661000002</v>
      </c>
      <c r="BS137" s="476">
        <v>42335339.883000001</v>
      </c>
      <c r="BT137" s="476">
        <v>66496795.55399999</v>
      </c>
      <c r="BU137" s="478" t="s">
        <v>608</v>
      </c>
      <c r="BV137" s="476">
        <v>4816403.9630000005</v>
      </c>
      <c r="BW137" s="476">
        <v>17533646.346999999</v>
      </c>
      <c r="BX137" s="476">
        <v>22350050.311000001</v>
      </c>
      <c r="BY137" s="476"/>
      <c r="BZ137" s="476">
        <v>24161455.661000002</v>
      </c>
      <c r="CA137" s="476">
        <v>42340929.710999995</v>
      </c>
      <c r="CB137" s="476">
        <v>66502385.381999999</v>
      </c>
    </row>
    <row r="138" spans="1:80" s="474" customFormat="1" ht="8.25" customHeight="1">
      <c r="A138" s="478" t="s">
        <v>609</v>
      </c>
      <c r="B138" s="476">
        <v>14525108.062999999</v>
      </c>
      <c r="C138" s="476">
        <v>4857538.165</v>
      </c>
      <c r="D138" s="476">
        <v>19382646.228</v>
      </c>
      <c r="E138" s="476"/>
      <c r="F138" s="476">
        <v>0</v>
      </c>
      <c r="G138" s="476">
        <v>99747.342999999993</v>
      </c>
      <c r="H138" s="476">
        <v>99747.342999999993</v>
      </c>
      <c r="I138" s="476"/>
      <c r="J138" s="476">
        <v>19326629.840999998</v>
      </c>
      <c r="K138" s="476">
        <v>55999452.791000001</v>
      </c>
      <c r="L138" s="476">
        <v>75326082.633000001</v>
      </c>
      <c r="M138" s="478" t="s">
        <v>609</v>
      </c>
      <c r="N138" s="476">
        <v>214856.08300000001</v>
      </c>
      <c r="O138" s="476">
        <v>6362651.7980000004</v>
      </c>
      <c r="P138" s="476">
        <v>6577507.8820000002</v>
      </c>
      <c r="Q138" s="476"/>
      <c r="R138" s="476">
        <v>675387.47499999998</v>
      </c>
      <c r="S138" s="476">
        <v>6867578.4550000001</v>
      </c>
      <c r="T138" s="476">
        <v>7542965.9309999999</v>
      </c>
      <c r="U138" s="476"/>
      <c r="V138" s="476">
        <v>3890331.87</v>
      </c>
      <c r="W138" s="476">
        <v>17016915.804000001</v>
      </c>
      <c r="X138" s="476">
        <v>20907247.673999999</v>
      </c>
      <c r="Y138" s="478" t="s">
        <v>609</v>
      </c>
      <c r="Z138" s="476">
        <v>279150.78899999999</v>
      </c>
      <c r="AA138" s="476">
        <v>268856.66899999999</v>
      </c>
      <c r="AB138" s="476">
        <v>548007.45900000003</v>
      </c>
      <c r="AC138" s="476"/>
      <c r="AD138" s="476">
        <v>11404395.653999999</v>
      </c>
      <c r="AE138" s="476">
        <v>1651633.35</v>
      </c>
      <c r="AF138" s="476">
        <v>13056029.004000001</v>
      </c>
      <c r="AG138" s="476"/>
      <c r="AH138" s="476">
        <v>4292530.273</v>
      </c>
      <c r="AI138" s="476">
        <v>0</v>
      </c>
      <c r="AJ138" s="476">
        <v>4292530.273</v>
      </c>
      <c r="AK138" s="478" t="s">
        <v>609</v>
      </c>
      <c r="AL138" s="476">
        <v>0</v>
      </c>
      <c r="AM138" s="476">
        <v>63859.173999999999</v>
      </c>
      <c r="AN138" s="476">
        <v>63859.173999999999</v>
      </c>
      <c r="AO138" s="476"/>
      <c r="AP138" s="476">
        <v>5456324.6179999998</v>
      </c>
      <c r="AQ138" s="476">
        <v>0</v>
      </c>
      <c r="AR138" s="476">
        <v>5456324.6179999998</v>
      </c>
      <c r="AS138" s="476"/>
      <c r="AT138" s="476">
        <v>0</v>
      </c>
      <c r="AU138" s="476">
        <v>2766633.5060000001</v>
      </c>
      <c r="AV138" s="476">
        <v>2766633.5060000001</v>
      </c>
      <c r="AW138" s="478" t="s">
        <v>609</v>
      </c>
      <c r="AX138" s="476">
        <v>3748918.95</v>
      </c>
      <c r="AY138" s="476">
        <v>0</v>
      </c>
      <c r="AZ138" s="476">
        <v>3748918.95</v>
      </c>
      <c r="BA138" s="476"/>
      <c r="BB138" s="476">
        <v>0</v>
      </c>
      <c r="BC138" s="476">
        <v>0</v>
      </c>
      <c r="BD138" s="476">
        <v>0</v>
      </c>
      <c r="BE138" s="476"/>
      <c r="BF138" s="476">
        <v>10140.808000000001</v>
      </c>
      <c r="BG138" s="476">
        <v>677671.44200000004</v>
      </c>
      <c r="BH138" s="476">
        <v>687812.25100000005</v>
      </c>
      <c r="BI138" s="478" t="s">
        <v>609</v>
      </c>
      <c r="BJ138" s="476">
        <v>6123.835</v>
      </c>
      <c r="BK138" s="476">
        <v>2515614.94</v>
      </c>
      <c r="BL138" s="476">
        <v>2521738.7760000001</v>
      </c>
      <c r="BM138" s="476"/>
      <c r="BN138" s="476">
        <v>0</v>
      </c>
      <c r="BO138" s="476">
        <v>604986.08799999999</v>
      </c>
      <c r="BP138" s="476">
        <v>604986.08799999999</v>
      </c>
      <c r="BQ138" s="476"/>
      <c r="BR138" s="476">
        <v>63829898.258999996</v>
      </c>
      <c r="BS138" s="476">
        <v>99753139.524999991</v>
      </c>
      <c r="BT138" s="476">
        <v>163583037.78999996</v>
      </c>
      <c r="BU138" s="478" t="s">
        <v>609</v>
      </c>
      <c r="BV138" s="476">
        <v>19326629.840999998</v>
      </c>
      <c r="BW138" s="476">
        <v>55999452.791000001</v>
      </c>
      <c r="BX138" s="476">
        <v>75326082.633000001</v>
      </c>
      <c r="BY138" s="476"/>
      <c r="BZ138" s="476">
        <v>63829898.258999996</v>
      </c>
      <c r="CA138" s="476">
        <v>99753139.524999991</v>
      </c>
      <c r="CB138" s="476">
        <v>163583037.78999996</v>
      </c>
    </row>
    <row r="139" spans="1:80" s="474" customFormat="1" ht="8.25" customHeight="1">
      <c r="A139" s="478" t="s">
        <v>610</v>
      </c>
      <c r="B139" s="476">
        <v>97197.222999999998</v>
      </c>
      <c r="C139" s="476">
        <v>57023396.832000002</v>
      </c>
      <c r="D139" s="476">
        <v>57120594.056000002</v>
      </c>
      <c r="E139" s="476"/>
      <c r="F139" s="476">
        <v>0</v>
      </c>
      <c r="G139" s="476">
        <v>0</v>
      </c>
      <c r="H139" s="476">
        <v>0</v>
      </c>
      <c r="I139" s="476"/>
      <c r="J139" s="476">
        <v>0</v>
      </c>
      <c r="K139" s="476">
        <v>45947622.185999997</v>
      </c>
      <c r="L139" s="476">
        <v>45947622.185999997</v>
      </c>
      <c r="M139" s="478" t="s">
        <v>610</v>
      </c>
      <c r="N139" s="476">
        <v>0</v>
      </c>
      <c r="O139" s="476">
        <v>0</v>
      </c>
      <c r="P139" s="476">
        <v>0</v>
      </c>
      <c r="Q139" s="476"/>
      <c r="R139" s="476">
        <v>0</v>
      </c>
      <c r="S139" s="476">
        <v>10910250.624</v>
      </c>
      <c r="T139" s="476">
        <v>10910250.624</v>
      </c>
      <c r="U139" s="476"/>
      <c r="V139" s="476">
        <v>8542048.0950000007</v>
      </c>
      <c r="W139" s="476">
        <v>20344766.614</v>
      </c>
      <c r="X139" s="476">
        <v>28886814.708999999</v>
      </c>
      <c r="Y139" s="478" t="s">
        <v>610</v>
      </c>
      <c r="Z139" s="476">
        <v>0</v>
      </c>
      <c r="AA139" s="476">
        <v>15523209.092</v>
      </c>
      <c r="AB139" s="476">
        <v>15523209.092</v>
      </c>
      <c r="AC139" s="476"/>
      <c r="AD139" s="476">
        <v>0</v>
      </c>
      <c r="AE139" s="476">
        <v>11324763.627</v>
      </c>
      <c r="AF139" s="476">
        <v>11324763.627</v>
      </c>
      <c r="AG139" s="476"/>
      <c r="AH139" s="476">
        <v>0</v>
      </c>
      <c r="AI139" s="476">
        <v>2609113.9160000002</v>
      </c>
      <c r="AJ139" s="476">
        <v>2609113.9160000002</v>
      </c>
      <c r="AK139" s="478" t="s">
        <v>610</v>
      </c>
      <c r="AL139" s="476">
        <v>0</v>
      </c>
      <c r="AM139" s="476">
        <v>360910.04599999997</v>
      </c>
      <c r="AN139" s="476">
        <v>360910.04599999997</v>
      </c>
      <c r="AO139" s="476"/>
      <c r="AP139" s="476">
        <v>0</v>
      </c>
      <c r="AQ139" s="476">
        <v>714393.96</v>
      </c>
      <c r="AR139" s="476">
        <v>714393.96</v>
      </c>
      <c r="AS139" s="476"/>
      <c r="AT139" s="476">
        <v>0</v>
      </c>
      <c r="AU139" s="476">
        <v>13346394.255999999</v>
      </c>
      <c r="AV139" s="476">
        <v>13346394.255999999</v>
      </c>
      <c r="AW139" s="478" t="s">
        <v>610</v>
      </c>
      <c r="AX139" s="476">
        <v>0</v>
      </c>
      <c r="AY139" s="476">
        <v>0</v>
      </c>
      <c r="AZ139" s="476">
        <v>0</v>
      </c>
      <c r="BA139" s="476"/>
      <c r="BB139" s="476">
        <v>0</v>
      </c>
      <c r="BC139" s="476">
        <v>0</v>
      </c>
      <c r="BD139" s="476">
        <v>0</v>
      </c>
      <c r="BE139" s="476"/>
      <c r="BF139" s="476">
        <v>0</v>
      </c>
      <c r="BG139" s="476">
        <v>0</v>
      </c>
      <c r="BH139" s="476">
        <v>0</v>
      </c>
      <c r="BI139" s="478" t="s">
        <v>610</v>
      </c>
      <c r="BJ139" s="476">
        <v>0</v>
      </c>
      <c r="BK139" s="476">
        <v>0</v>
      </c>
      <c r="BL139" s="476">
        <v>0</v>
      </c>
      <c r="BM139" s="476"/>
      <c r="BN139" s="476">
        <v>0</v>
      </c>
      <c r="BO139" s="476">
        <v>6695655.8729999997</v>
      </c>
      <c r="BP139" s="476">
        <v>6695655.8729999997</v>
      </c>
      <c r="BQ139" s="476"/>
      <c r="BR139" s="476">
        <v>8639245.318</v>
      </c>
      <c r="BS139" s="476">
        <v>184800477.02600005</v>
      </c>
      <c r="BT139" s="476">
        <v>193439722.34500003</v>
      </c>
      <c r="BU139" s="478" t="s">
        <v>610</v>
      </c>
      <c r="BV139" s="476">
        <v>0</v>
      </c>
      <c r="BW139" s="476">
        <v>45947622.185999997</v>
      </c>
      <c r="BX139" s="476">
        <v>45947622.185999997</v>
      </c>
      <c r="BY139" s="476"/>
      <c r="BZ139" s="476">
        <v>8639245.318</v>
      </c>
      <c r="CA139" s="476">
        <v>184800477.02600005</v>
      </c>
      <c r="CB139" s="476">
        <v>193439722.34500003</v>
      </c>
    </row>
    <row r="140" spans="1:80" s="474" customFormat="1" ht="8.25" customHeight="1">
      <c r="A140" s="478" t="s">
        <v>611</v>
      </c>
      <c r="B140" s="476">
        <v>0</v>
      </c>
      <c r="C140" s="476">
        <v>6028.8</v>
      </c>
      <c r="D140" s="476">
        <v>6028.8</v>
      </c>
      <c r="E140" s="476"/>
      <c r="F140" s="476">
        <v>0</v>
      </c>
      <c r="G140" s="476">
        <v>0</v>
      </c>
      <c r="H140" s="476">
        <v>0</v>
      </c>
      <c r="I140" s="476"/>
      <c r="J140" s="476">
        <v>24998.011999999999</v>
      </c>
      <c r="K140" s="476">
        <v>1935.59</v>
      </c>
      <c r="L140" s="476">
        <v>26933.601999999999</v>
      </c>
      <c r="M140" s="478" t="s">
        <v>611</v>
      </c>
      <c r="N140" s="476">
        <v>0</v>
      </c>
      <c r="O140" s="476">
        <v>0</v>
      </c>
      <c r="P140" s="476">
        <v>0</v>
      </c>
      <c r="Q140" s="476"/>
      <c r="R140" s="476">
        <v>0</v>
      </c>
      <c r="S140" s="476">
        <v>0</v>
      </c>
      <c r="T140" s="476">
        <v>0</v>
      </c>
      <c r="U140" s="476"/>
      <c r="V140" s="476">
        <v>0</v>
      </c>
      <c r="W140" s="476">
        <v>0</v>
      </c>
      <c r="X140" s="476">
        <v>0</v>
      </c>
      <c r="Y140" s="478" t="s">
        <v>611</v>
      </c>
      <c r="Z140" s="476">
        <v>0</v>
      </c>
      <c r="AA140" s="476">
        <v>0</v>
      </c>
      <c r="AB140" s="476">
        <v>0</v>
      </c>
      <c r="AC140" s="476"/>
      <c r="AD140" s="476">
        <v>209833.916</v>
      </c>
      <c r="AE140" s="476">
        <v>2674.828</v>
      </c>
      <c r="AF140" s="476">
        <v>212508.745</v>
      </c>
      <c r="AG140" s="476"/>
      <c r="AH140" s="476">
        <v>194.32300000000001</v>
      </c>
      <c r="AI140" s="476">
        <v>0</v>
      </c>
      <c r="AJ140" s="476">
        <v>194.32300000000001</v>
      </c>
      <c r="AK140" s="478" t="s">
        <v>611</v>
      </c>
      <c r="AL140" s="476">
        <v>0</v>
      </c>
      <c r="AM140" s="476">
        <v>0</v>
      </c>
      <c r="AN140" s="476">
        <v>0</v>
      </c>
      <c r="AO140" s="476"/>
      <c r="AP140" s="476">
        <v>0</v>
      </c>
      <c r="AQ140" s="476">
        <v>0</v>
      </c>
      <c r="AR140" s="476">
        <v>0</v>
      </c>
      <c r="AS140" s="476"/>
      <c r="AT140" s="476">
        <v>0</v>
      </c>
      <c r="AU140" s="476">
        <v>0</v>
      </c>
      <c r="AV140" s="476">
        <v>0</v>
      </c>
      <c r="AW140" s="478" t="s">
        <v>611</v>
      </c>
      <c r="AX140" s="476">
        <v>0</v>
      </c>
      <c r="AY140" s="476">
        <v>0</v>
      </c>
      <c r="AZ140" s="476">
        <v>0</v>
      </c>
      <c r="BA140" s="476"/>
      <c r="BB140" s="476">
        <v>0</v>
      </c>
      <c r="BC140" s="476">
        <v>0</v>
      </c>
      <c r="BD140" s="476">
        <v>0</v>
      </c>
      <c r="BE140" s="476"/>
      <c r="BF140" s="476">
        <v>0</v>
      </c>
      <c r="BG140" s="476">
        <v>0</v>
      </c>
      <c r="BH140" s="476">
        <v>0</v>
      </c>
      <c r="BI140" s="478" t="s">
        <v>611</v>
      </c>
      <c r="BJ140" s="476">
        <v>0</v>
      </c>
      <c r="BK140" s="476">
        <v>0</v>
      </c>
      <c r="BL140" s="476">
        <v>0</v>
      </c>
      <c r="BM140" s="476"/>
      <c r="BN140" s="476">
        <v>0</v>
      </c>
      <c r="BO140" s="476">
        <v>0</v>
      </c>
      <c r="BP140" s="476">
        <v>0</v>
      </c>
      <c r="BQ140" s="476"/>
      <c r="BR140" s="476">
        <v>235026.25099999999</v>
      </c>
      <c r="BS140" s="476">
        <v>10639.218000000001</v>
      </c>
      <c r="BT140" s="476">
        <v>245665.47</v>
      </c>
      <c r="BU140" s="478" t="s">
        <v>611</v>
      </c>
      <c r="BV140" s="476">
        <v>24998.011999999999</v>
      </c>
      <c r="BW140" s="476">
        <v>1935.59</v>
      </c>
      <c r="BX140" s="476">
        <v>26933.601999999999</v>
      </c>
      <c r="BY140" s="476"/>
      <c r="BZ140" s="476">
        <v>235026.25099999999</v>
      </c>
      <c r="CA140" s="476">
        <v>10639.218000000001</v>
      </c>
      <c r="CB140" s="476">
        <v>245665.47000000003</v>
      </c>
    </row>
    <row r="141" spans="1:80" s="7" customFormat="1" ht="6.75" customHeight="1" thickBot="1">
      <c r="A141" s="542"/>
      <c r="B141" s="542"/>
      <c r="C141" s="542"/>
      <c r="D141" s="542"/>
      <c r="E141" s="542"/>
      <c r="F141" s="542"/>
      <c r="G141" s="542"/>
      <c r="H141" s="542"/>
      <c r="I141" s="542"/>
      <c r="J141" s="542"/>
      <c r="K141" s="542"/>
      <c r="L141" s="542"/>
      <c r="M141" s="543"/>
      <c r="N141" s="543"/>
      <c r="O141" s="543"/>
      <c r="P141" s="543"/>
      <c r="Q141" s="543"/>
      <c r="R141" s="543"/>
      <c r="S141" s="543"/>
      <c r="T141" s="543"/>
      <c r="U141" s="543"/>
      <c r="V141" s="543"/>
      <c r="W141" s="543"/>
      <c r="X141" s="543"/>
      <c r="Y141" s="543"/>
      <c r="Z141" s="543"/>
      <c r="AA141" s="543"/>
      <c r="AB141" s="543"/>
      <c r="AC141" s="543"/>
      <c r="AD141" s="543"/>
      <c r="AE141" s="543"/>
      <c r="AF141" s="543"/>
      <c r="AG141" s="543"/>
      <c r="AH141" s="543"/>
      <c r="AI141" s="543"/>
      <c r="AJ141" s="543"/>
      <c r="AK141" s="543"/>
      <c r="AL141" s="543"/>
      <c r="AM141" s="543"/>
      <c r="AN141" s="543"/>
      <c r="AO141" s="543"/>
      <c r="AP141" s="543"/>
      <c r="AQ141" s="543"/>
      <c r="AR141" s="543"/>
      <c r="AS141" s="543"/>
      <c r="AT141" s="543"/>
      <c r="AU141" s="543"/>
      <c r="AV141" s="543"/>
      <c r="AW141" s="543"/>
      <c r="AX141" s="543"/>
      <c r="AY141" s="543"/>
      <c r="AZ141" s="543"/>
      <c r="BA141" s="543"/>
      <c r="BB141" s="544"/>
      <c r="BC141" s="544"/>
      <c r="BD141" s="544"/>
      <c r="BE141" s="543"/>
      <c r="BF141" s="543"/>
      <c r="BG141" s="543"/>
      <c r="BH141" s="543"/>
      <c r="BI141" s="543"/>
      <c r="BJ141" s="543"/>
      <c r="BK141" s="543"/>
      <c r="BL141" s="543"/>
      <c r="BM141" s="543"/>
      <c r="BN141" s="543"/>
      <c r="BO141" s="543"/>
      <c r="BP141" s="543"/>
      <c r="BQ141" s="543"/>
      <c r="BR141" s="543"/>
      <c r="BS141" s="543"/>
      <c r="BT141" s="543"/>
      <c r="BU141" s="543"/>
      <c r="BV141" s="543"/>
      <c r="BW141" s="543"/>
      <c r="BX141" s="543"/>
      <c r="BY141" s="543"/>
      <c r="BZ141" s="543"/>
      <c r="CA141" s="543"/>
      <c r="CB141" s="543"/>
    </row>
    <row r="142" spans="1:80" s="497" customFormat="1" ht="13.5" customHeight="1" thickTop="1">
      <c r="A142" s="545" t="s">
        <v>558</v>
      </c>
      <c r="B142" s="546"/>
      <c r="C142" s="546"/>
      <c r="D142" s="546"/>
      <c r="E142" s="493"/>
      <c r="F142" s="493"/>
      <c r="G142" s="493"/>
      <c r="H142" s="493"/>
      <c r="I142" s="493"/>
      <c r="J142" s="493"/>
      <c r="K142" s="493"/>
      <c r="L142" s="493"/>
      <c r="M142" s="494" t="s">
        <v>558</v>
      </c>
      <c r="N142" s="495"/>
      <c r="O142" s="495"/>
      <c r="P142" s="495"/>
      <c r="Q142" s="495"/>
      <c r="R142" s="495"/>
      <c r="S142" s="495"/>
      <c r="T142" s="495"/>
      <c r="U142" s="495"/>
      <c r="V142" s="495"/>
      <c r="W142" s="495"/>
      <c r="X142" s="495"/>
      <c r="Y142" s="494" t="s">
        <v>558</v>
      </c>
      <c r="Z142" s="496"/>
      <c r="AA142" s="496"/>
      <c r="AB142" s="496"/>
      <c r="AC142" s="496"/>
      <c r="AD142" s="496"/>
      <c r="AE142" s="496"/>
      <c r="AF142" s="496"/>
      <c r="AG142" s="496"/>
      <c r="AH142" s="496"/>
      <c r="AI142" s="496"/>
      <c r="AJ142" s="496"/>
      <c r="AK142" s="494" t="s">
        <v>558</v>
      </c>
      <c r="AL142" s="496"/>
      <c r="AM142" s="496"/>
      <c r="AN142" s="496"/>
      <c r="AO142" s="496"/>
      <c r="AP142" s="496"/>
      <c r="AQ142" s="496"/>
      <c r="AR142" s="496"/>
      <c r="AS142" s="496"/>
      <c r="AT142" s="496"/>
      <c r="AU142" s="496"/>
      <c r="AV142" s="496"/>
      <c r="AW142" s="494" t="s">
        <v>558</v>
      </c>
      <c r="AX142" s="494"/>
      <c r="AY142" s="494"/>
      <c r="AZ142" s="494"/>
      <c r="BA142" s="494"/>
      <c r="BB142" s="496"/>
      <c r="BC142" s="496"/>
      <c r="BD142" s="496"/>
      <c r="BE142" s="496"/>
      <c r="BF142" s="496"/>
      <c r="BG142" s="496"/>
      <c r="BH142" s="496"/>
      <c r="BI142" s="494" t="s">
        <v>558</v>
      </c>
      <c r="BJ142" s="496"/>
      <c r="BK142" s="496"/>
      <c r="BL142" s="496"/>
      <c r="BM142" s="496"/>
      <c r="BN142" s="496"/>
      <c r="BO142" s="496"/>
      <c r="BP142" s="496"/>
      <c r="BQ142" s="496"/>
      <c r="BR142" s="494"/>
      <c r="BS142" s="494"/>
      <c r="BT142" s="494"/>
      <c r="BU142" s="494" t="s">
        <v>558</v>
      </c>
      <c r="BV142" s="494"/>
      <c r="BW142" s="494"/>
      <c r="BX142" s="494"/>
      <c r="BY142" s="494"/>
      <c r="BZ142" s="494"/>
      <c r="CA142" s="494"/>
      <c r="CB142" s="494"/>
    </row>
    <row r="143" spans="1:80" s="497" customFormat="1" ht="13.5" customHeight="1">
      <c r="A143" s="547" t="s">
        <v>612</v>
      </c>
      <c r="B143" s="548"/>
      <c r="C143" s="548"/>
      <c r="D143" s="548"/>
      <c r="E143" s="548"/>
      <c r="F143" s="548"/>
      <c r="G143" s="548"/>
      <c r="H143" s="548"/>
      <c r="I143" s="548"/>
      <c r="J143" s="548"/>
      <c r="K143" s="548"/>
      <c r="L143" s="548"/>
      <c r="M143" s="547" t="s">
        <v>612</v>
      </c>
      <c r="N143" s="495"/>
      <c r="O143" s="495"/>
      <c r="P143" s="495"/>
      <c r="Q143" s="495"/>
      <c r="R143" s="495"/>
      <c r="S143" s="495"/>
      <c r="T143" s="495"/>
      <c r="U143" s="495"/>
      <c r="V143" s="495"/>
      <c r="W143" s="495"/>
      <c r="X143" s="495"/>
      <c r="Y143" s="547" t="s">
        <v>612</v>
      </c>
      <c r="Z143" s="495"/>
      <c r="AA143" s="495"/>
      <c r="AB143" s="495"/>
      <c r="AC143" s="495"/>
      <c r="AD143" s="495"/>
      <c r="AE143" s="495"/>
      <c r="AF143" s="495"/>
      <c r="AG143" s="495"/>
      <c r="AH143" s="495"/>
      <c r="AI143" s="495"/>
      <c r="AJ143" s="495"/>
      <c r="AK143" s="547" t="s">
        <v>612</v>
      </c>
      <c r="AL143" s="495"/>
      <c r="AM143" s="495"/>
      <c r="AN143" s="495"/>
      <c r="AO143" s="495"/>
      <c r="AP143" s="495"/>
      <c r="AQ143" s="495"/>
      <c r="AR143" s="495"/>
      <c r="AS143" s="495"/>
      <c r="AT143" s="495"/>
      <c r="AU143" s="495"/>
      <c r="AV143" s="495"/>
      <c r="AW143" s="547" t="s">
        <v>612</v>
      </c>
      <c r="AX143" s="547"/>
      <c r="AY143" s="547"/>
      <c r="AZ143" s="547"/>
      <c r="BA143" s="547"/>
      <c r="BB143" s="495"/>
      <c r="BC143" s="495"/>
      <c r="BD143" s="495"/>
      <c r="BE143" s="495"/>
      <c r="BF143" s="495"/>
      <c r="BG143" s="495"/>
      <c r="BH143" s="495"/>
      <c r="BI143" s="547" t="s">
        <v>612</v>
      </c>
      <c r="BJ143" s="495"/>
      <c r="BK143" s="495"/>
      <c r="BL143" s="495"/>
      <c r="BM143" s="495"/>
      <c r="BN143" s="495"/>
      <c r="BO143" s="495"/>
      <c r="BP143" s="495"/>
      <c r="BQ143" s="495"/>
      <c r="BR143" s="547"/>
      <c r="BS143" s="547"/>
      <c r="BT143" s="547"/>
      <c r="BU143" s="547" t="s">
        <v>612</v>
      </c>
      <c r="BV143" s="547"/>
      <c r="BW143" s="547"/>
      <c r="BX143" s="547"/>
      <c r="BY143" s="547"/>
      <c r="BZ143" s="547"/>
      <c r="CA143" s="547"/>
      <c r="CB143" s="547"/>
    </row>
    <row r="144" spans="1:80">
      <c r="A144" s="547"/>
      <c r="M144" s="550"/>
      <c r="AW144" s="547"/>
      <c r="BI144" s="18"/>
      <c r="BU144" s="30"/>
    </row>
    <row r="145" spans="13:13">
      <c r="M145" s="550"/>
    </row>
  </sheetData>
  <mergeCells count="95">
    <mergeCell ref="BN73:BP73"/>
    <mergeCell ref="BV73:BX73"/>
    <mergeCell ref="BZ73:CB73"/>
    <mergeCell ref="AT73:AV73"/>
    <mergeCell ref="AW73:AW74"/>
    <mergeCell ref="AX73:AZ73"/>
    <mergeCell ref="BB73:BD73"/>
    <mergeCell ref="BF73:BH73"/>
    <mergeCell ref="BJ73:BL73"/>
    <mergeCell ref="Z73:AB73"/>
    <mergeCell ref="AD73:AF73"/>
    <mergeCell ref="AH73:AJ73"/>
    <mergeCell ref="AK73:AK74"/>
    <mergeCell ref="AL73:AN73"/>
    <mergeCell ref="AP73:AR73"/>
    <mergeCell ref="BU71:CB71"/>
    <mergeCell ref="A73:A74"/>
    <mergeCell ref="B73:D73"/>
    <mergeCell ref="F73:H73"/>
    <mergeCell ref="J73:L73"/>
    <mergeCell ref="M73:M74"/>
    <mergeCell ref="N73:P73"/>
    <mergeCell ref="R73:T73"/>
    <mergeCell ref="V73:X73"/>
    <mergeCell ref="Y73:Y74"/>
    <mergeCell ref="A71:L71"/>
    <mergeCell ref="M71:X71"/>
    <mergeCell ref="Y71:AJ71"/>
    <mergeCell ref="AK71:AV71"/>
    <mergeCell ref="AW71:BH71"/>
    <mergeCell ref="BI71:BT71"/>
    <mergeCell ref="BU69:CB69"/>
    <mergeCell ref="A70:L70"/>
    <mergeCell ref="M70:X70"/>
    <mergeCell ref="Y70:AJ70"/>
    <mergeCell ref="AK70:AV70"/>
    <mergeCell ref="AW70:BH70"/>
    <mergeCell ref="BI70:BT70"/>
    <mergeCell ref="BU70:CB70"/>
    <mergeCell ref="BN6:BP6"/>
    <mergeCell ref="BR6:BT6"/>
    <mergeCell ref="BV6:BX6"/>
    <mergeCell ref="BZ6:CB6"/>
    <mergeCell ref="A69:L69"/>
    <mergeCell ref="M69:X69"/>
    <mergeCell ref="Y69:AJ69"/>
    <mergeCell ref="AK69:AV69"/>
    <mergeCell ref="AW69:BH69"/>
    <mergeCell ref="BI69:BT69"/>
    <mergeCell ref="AT6:AV6"/>
    <mergeCell ref="AW6:AW7"/>
    <mergeCell ref="AX6:AZ6"/>
    <mergeCell ref="BB6:BD6"/>
    <mergeCell ref="BF6:BH6"/>
    <mergeCell ref="BJ6:BL6"/>
    <mergeCell ref="Z6:AB6"/>
    <mergeCell ref="AD6:AF6"/>
    <mergeCell ref="AH6:AJ6"/>
    <mergeCell ref="AK6:AK7"/>
    <mergeCell ref="AL6:AN6"/>
    <mergeCell ref="AP6:AR6"/>
    <mergeCell ref="BU4:CB4"/>
    <mergeCell ref="A6:A7"/>
    <mergeCell ref="B6:D6"/>
    <mergeCell ref="F6:H6"/>
    <mergeCell ref="J6:L6"/>
    <mergeCell ref="M6:M7"/>
    <mergeCell ref="N6:P6"/>
    <mergeCell ref="R6:T6"/>
    <mergeCell ref="V6:X6"/>
    <mergeCell ref="Y6:Y7"/>
    <mergeCell ref="A4:L4"/>
    <mergeCell ref="M4:X4"/>
    <mergeCell ref="Y4:AJ4"/>
    <mergeCell ref="AK4:AV4"/>
    <mergeCell ref="AW4:BH4"/>
    <mergeCell ref="BI4:BT4"/>
    <mergeCell ref="BI2:BT2"/>
    <mergeCell ref="BU2:CB2"/>
    <mergeCell ref="A3:L3"/>
    <mergeCell ref="M3:X3"/>
    <mergeCell ref="Y3:AJ3"/>
    <mergeCell ref="AK3:AV3"/>
    <mergeCell ref="AW3:BH3"/>
    <mergeCell ref="BI3:BT3"/>
    <mergeCell ref="BU3:CB3"/>
    <mergeCell ref="M1:X1"/>
    <mergeCell ref="Y1:AJ1"/>
    <mergeCell ref="AK1:AV1"/>
    <mergeCell ref="AW1:BH1"/>
    <mergeCell ref="A2:L2"/>
    <mergeCell ref="M2:X2"/>
    <mergeCell ref="Y2:AJ2"/>
    <mergeCell ref="AK2:AV2"/>
    <mergeCell ref="AW2:BH2"/>
  </mergeCells>
  <hyperlinks>
    <hyperlink ref="A1" location="Índice!A1" display="Volver al Índice" xr:uid="{D2E99CF6-34A7-457D-9966-D6155178ED71}"/>
  </hyperlinks>
  <printOptions horizontalCentered="1" verticalCentered="1" gridLinesSet="0"/>
  <pageMargins left="0.75" right="0.75" top="1" bottom="1" header="0.59055118110236227" footer="0.59055118110236227"/>
  <pageSetup paperSize="9" scale="70" fitToHeight="12" orientation="landscape" r:id="rId1"/>
  <headerFooter alignWithMargins="0"/>
  <rowBreaks count="2" manualBreakCount="2">
    <brk id="63" max="79" man="1"/>
    <brk id="143" max="16383" man="1"/>
  </rowBreaks>
  <colBreaks count="4" manualBreakCount="4">
    <brk id="12" max="150" man="1"/>
    <brk id="24" max="150" man="1"/>
    <brk id="36" max="150" man="1"/>
    <brk id="48" max="1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00338-115D-4BC1-8E69-E52AAF96B746}">
  <sheetPr codeName="Hoja8">
    <pageSetUpPr autoPageBreaks="0"/>
  </sheetPr>
  <dimension ref="A1:CJ319"/>
  <sheetViews>
    <sheetView showGridLines="0" zoomScaleNormal="100" zoomScaleSheetLayoutView="100" workbookViewId="0"/>
  </sheetViews>
  <sheetFormatPr baseColWidth="10" defaultColWidth="11.44140625" defaultRowHeight="13.2"/>
  <cols>
    <col min="1" max="1" width="58.44140625" style="7" customWidth="1"/>
    <col min="2" max="2" width="13.44140625" style="7" bestFit="1" customWidth="1"/>
    <col min="3" max="4" width="11.5546875" style="7" bestFit="1" customWidth="1"/>
    <col min="5" max="5" width="2.5546875" style="7" customWidth="1"/>
    <col min="6" max="8" width="10.44140625" style="7" customWidth="1"/>
    <col min="9" max="9" width="2.5546875" style="7" customWidth="1"/>
    <col min="10" max="11" width="11" style="7" bestFit="1" customWidth="1"/>
    <col min="12" max="12" width="13" style="7" bestFit="1" customWidth="1"/>
    <col min="13" max="13" width="55.44140625" style="7" customWidth="1"/>
    <col min="14" max="16" width="10.44140625" style="7" customWidth="1"/>
    <col min="17" max="17" width="2.5546875" style="7" customWidth="1"/>
    <col min="18" max="20" width="10.44140625" style="7" customWidth="1"/>
    <col min="21" max="21" width="2.5546875" style="7" customWidth="1"/>
    <col min="22" max="22" width="11" style="7" bestFit="1" customWidth="1"/>
    <col min="23" max="23" width="10.44140625" style="7" customWidth="1"/>
    <col min="24" max="24" width="11" style="7" bestFit="1" customWidth="1"/>
    <col min="25" max="25" width="55.44140625" style="7" customWidth="1"/>
    <col min="26" max="28" width="10.5546875" style="7" customWidth="1"/>
    <col min="29" max="29" width="2.5546875" style="7" customWidth="1"/>
    <col min="30" max="32" width="10.5546875" style="7" customWidth="1"/>
    <col min="33" max="33" width="2.5546875" style="7" customWidth="1"/>
    <col min="34" max="36" width="10.5546875" style="7" customWidth="1"/>
    <col min="37" max="37" width="55.44140625" style="7" customWidth="1"/>
    <col min="38" max="40" width="10.5546875" style="7" customWidth="1"/>
    <col min="41" max="41" width="1.44140625" style="7" customWidth="1"/>
    <col min="42" max="44" width="10.5546875" style="7" customWidth="1"/>
    <col min="45" max="45" width="1.44140625" style="7" customWidth="1"/>
    <col min="46" max="48" width="11.5546875" style="7" customWidth="1"/>
    <col min="49" max="49" width="55.44140625" style="7" customWidth="1"/>
    <col min="50" max="52" width="10.5546875" style="7" customWidth="1"/>
    <col min="53" max="53" width="1" style="7" customWidth="1"/>
    <col min="54" max="56" width="10.5546875" style="7" customWidth="1"/>
    <col min="57" max="57" width="1.44140625" style="7" customWidth="1"/>
    <col min="58" max="60" width="10.5546875" style="7" customWidth="1"/>
    <col min="61" max="61" width="55.44140625" style="7" customWidth="1"/>
    <col min="62" max="64" width="10.5546875" style="7" customWidth="1"/>
    <col min="65" max="65" width="1" style="7" customWidth="1"/>
    <col min="66" max="68" width="10.5546875" style="7" customWidth="1"/>
    <col min="69" max="69" width="1" style="7" customWidth="1"/>
    <col min="70" max="72" width="13.5546875" style="7" customWidth="1"/>
    <col min="73" max="73" width="55.44140625" style="7" customWidth="1"/>
    <col min="74" max="75" width="13.5546875" style="7" customWidth="1"/>
    <col min="76" max="76" width="12.44140625" style="7" bestFit="1" customWidth="1"/>
    <col min="77" max="77" width="0.5546875" style="7" customWidth="1"/>
    <col min="78" max="80" width="13.44140625" style="7" customWidth="1"/>
    <col min="81" max="81" width="12.5546875" style="7" bestFit="1" customWidth="1"/>
    <col min="82" max="16384" width="11.44140625" style="7"/>
  </cols>
  <sheetData>
    <row r="1" spans="1:88" s="556" customFormat="1" ht="18" customHeight="1">
      <c r="A1" s="1404" t="s">
        <v>1234</v>
      </c>
      <c r="B1" s="553"/>
      <c r="C1" s="553"/>
      <c r="D1" s="553"/>
      <c r="E1" s="553"/>
      <c r="F1" s="553"/>
      <c r="G1" s="553"/>
      <c r="H1" s="553"/>
      <c r="I1" s="553"/>
      <c r="J1" s="553"/>
      <c r="K1" s="553"/>
      <c r="L1" s="553"/>
      <c r="M1" s="554"/>
      <c r="N1" s="555"/>
      <c r="O1" s="555"/>
      <c r="P1" s="555"/>
      <c r="Q1" s="555"/>
      <c r="R1" s="555"/>
      <c r="S1" s="555"/>
      <c r="T1" s="555"/>
      <c r="U1" s="555"/>
      <c r="V1" s="555"/>
      <c r="W1" s="555"/>
      <c r="X1" s="555"/>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54"/>
      <c r="AW1" s="554"/>
      <c r="AX1" s="554"/>
      <c r="AY1" s="554"/>
      <c r="AZ1" s="554"/>
      <c r="BA1" s="554"/>
      <c r="BB1" s="554"/>
      <c r="BC1" s="554"/>
      <c r="BD1" s="554"/>
      <c r="BE1" s="554"/>
      <c r="BF1" s="554"/>
      <c r="BG1" s="554"/>
      <c r="BH1" s="554"/>
      <c r="BI1" s="554"/>
      <c r="BJ1" s="554"/>
      <c r="BK1" s="554"/>
      <c r="BL1" s="554"/>
      <c r="BM1" s="554"/>
      <c r="BN1" s="554"/>
      <c r="BO1" s="554"/>
      <c r="BP1" s="554"/>
      <c r="BQ1" s="554"/>
      <c r="BR1" s="554"/>
      <c r="BS1" s="554"/>
      <c r="BT1" s="554"/>
      <c r="BU1" s="554"/>
    </row>
    <row r="2" spans="1:88" s="303" customFormat="1" ht="24" customHeight="1">
      <c r="A2" s="516" t="s">
        <v>613</v>
      </c>
      <c r="B2" s="516"/>
      <c r="C2" s="516"/>
      <c r="D2" s="516"/>
      <c r="E2" s="516"/>
      <c r="F2" s="516"/>
      <c r="G2" s="516"/>
      <c r="H2" s="516"/>
      <c r="I2" s="516"/>
      <c r="J2" s="516"/>
      <c r="K2" s="516"/>
      <c r="L2" s="516"/>
      <c r="M2" s="437" t="s">
        <v>613</v>
      </c>
      <c r="N2" s="437"/>
      <c r="O2" s="437"/>
      <c r="P2" s="437"/>
      <c r="Q2" s="437"/>
      <c r="R2" s="437"/>
      <c r="S2" s="437"/>
      <c r="T2" s="437"/>
      <c r="U2" s="437"/>
      <c r="V2" s="437"/>
      <c r="W2" s="437"/>
      <c r="X2" s="437"/>
      <c r="Y2" s="437" t="s">
        <v>613</v>
      </c>
      <c r="Z2" s="437"/>
      <c r="AA2" s="437"/>
      <c r="AB2" s="437"/>
      <c r="AC2" s="437"/>
      <c r="AD2" s="437"/>
      <c r="AE2" s="437"/>
      <c r="AF2" s="437"/>
      <c r="AG2" s="437"/>
      <c r="AH2" s="437"/>
      <c r="AI2" s="437"/>
      <c r="AJ2" s="437"/>
      <c r="AK2" s="437" t="s">
        <v>613</v>
      </c>
      <c r="AL2" s="437"/>
      <c r="AM2" s="437"/>
      <c r="AN2" s="437"/>
      <c r="AO2" s="437"/>
      <c r="AP2" s="437"/>
      <c r="AQ2" s="437"/>
      <c r="AR2" s="437"/>
      <c r="AS2" s="437"/>
      <c r="AT2" s="437"/>
      <c r="AU2" s="437"/>
      <c r="AV2" s="437"/>
      <c r="AW2" s="437" t="s">
        <v>613</v>
      </c>
      <c r="AX2" s="437"/>
      <c r="AY2" s="437"/>
      <c r="AZ2" s="437"/>
      <c r="BA2" s="437"/>
      <c r="BB2" s="437"/>
      <c r="BC2" s="437"/>
      <c r="BD2" s="437"/>
      <c r="BE2" s="437"/>
      <c r="BF2" s="437"/>
      <c r="BG2" s="437"/>
      <c r="BH2" s="437"/>
      <c r="BI2" s="437" t="s">
        <v>613</v>
      </c>
      <c r="BJ2" s="437"/>
      <c r="BK2" s="437"/>
      <c r="BL2" s="437"/>
      <c r="BM2" s="437"/>
      <c r="BN2" s="437"/>
      <c r="BO2" s="437"/>
      <c r="BP2" s="437"/>
      <c r="BQ2" s="437"/>
      <c r="BR2" s="437"/>
      <c r="BS2" s="437"/>
      <c r="BT2" s="437"/>
      <c r="BU2" s="437" t="s">
        <v>613</v>
      </c>
      <c r="BV2" s="437"/>
      <c r="BW2" s="437"/>
      <c r="BX2" s="437"/>
      <c r="BY2" s="437"/>
      <c r="BZ2" s="437"/>
      <c r="CA2" s="437"/>
      <c r="CB2" s="437"/>
      <c r="CC2" s="438"/>
      <c r="CD2" s="438"/>
      <c r="CE2" s="438"/>
      <c r="CF2" s="438"/>
      <c r="CG2" s="438"/>
      <c r="CH2" s="438"/>
      <c r="CI2" s="438"/>
      <c r="CJ2" s="438"/>
    </row>
    <row r="3" spans="1:88" s="304" customFormat="1" ht="18" customHeight="1">
      <c r="A3" s="439">
        <v>45596</v>
      </c>
      <c r="B3" s="439"/>
      <c r="C3" s="439"/>
      <c r="D3" s="439"/>
      <c r="E3" s="439"/>
      <c r="F3" s="439"/>
      <c r="G3" s="439"/>
      <c r="H3" s="439"/>
      <c r="I3" s="439"/>
      <c r="J3" s="439"/>
      <c r="K3" s="439"/>
      <c r="L3" s="439"/>
      <c r="M3" s="439">
        <v>45596</v>
      </c>
      <c r="N3" s="439"/>
      <c r="O3" s="439"/>
      <c r="P3" s="439"/>
      <c r="Q3" s="439"/>
      <c r="R3" s="439"/>
      <c r="S3" s="439"/>
      <c r="T3" s="439"/>
      <c r="U3" s="439"/>
      <c r="V3" s="439"/>
      <c r="W3" s="439"/>
      <c r="X3" s="439"/>
      <c r="Y3" s="439">
        <v>45596</v>
      </c>
      <c r="Z3" s="439"/>
      <c r="AA3" s="439"/>
      <c r="AB3" s="439"/>
      <c r="AC3" s="439"/>
      <c r="AD3" s="439"/>
      <c r="AE3" s="439"/>
      <c r="AF3" s="439"/>
      <c r="AG3" s="439"/>
      <c r="AH3" s="439"/>
      <c r="AI3" s="439"/>
      <c r="AJ3" s="439"/>
      <c r="AK3" s="439">
        <v>45596</v>
      </c>
      <c r="AL3" s="439"/>
      <c r="AM3" s="439"/>
      <c r="AN3" s="439"/>
      <c r="AO3" s="439"/>
      <c r="AP3" s="439"/>
      <c r="AQ3" s="439"/>
      <c r="AR3" s="439"/>
      <c r="AS3" s="439"/>
      <c r="AT3" s="439"/>
      <c r="AU3" s="439"/>
      <c r="AV3" s="439"/>
      <c r="AW3" s="439">
        <v>45596</v>
      </c>
      <c r="AX3" s="439"/>
      <c r="AY3" s="439"/>
      <c r="AZ3" s="439"/>
      <c r="BA3" s="439"/>
      <c r="BB3" s="439"/>
      <c r="BC3" s="439"/>
      <c r="BD3" s="439"/>
      <c r="BE3" s="439"/>
      <c r="BF3" s="439"/>
      <c r="BG3" s="439"/>
      <c r="BH3" s="439"/>
      <c r="BI3" s="439">
        <v>45596</v>
      </c>
      <c r="BJ3" s="439"/>
      <c r="BK3" s="439"/>
      <c r="BL3" s="439"/>
      <c r="BM3" s="439"/>
      <c r="BN3" s="439"/>
      <c r="BO3" s="439"/>
      <c r="BP3" s="439"/>
      <c r="BQ3" s="439"/>
      <c r="BR3" s="439"/>
      <c r="BS3" s="439"/>
      <c r="BT3" s="439"/>
      <c r="BU3" s="440">
        <v>45596</v>
      </c>
      <c r="BV3" s="440"/>
      <c r="BW3" s="440"/>
      <c r="BX3" s="440"/>
      <c r="BY3" s="440"/>
      <c r="BZ3" s="440"/>
      <c r="CA3" s="440"/>
      <c r="CB3" s="440"/>
      <c r="CC3" s="441"/>
      <c r="CD3" s="441"/>
      <c r="CE3" s="441"/>
      <c r="CF3" s="441"/>
      <c r="CG3" s="441"/>
      <c r="CH3" s="441"/>
      <c r="CI3" s="441"/>
      <c r="CJ3" s="441"/>
    </row>
    <row r="4" spans="1:88" s="305" customFormat="1" ht="15" customHeight="1">
      <c r="A4" s="557" t="s">
        <v>499</v>
      </c>
      <c r="B4" s="557"/>
      <c r="C4" s="557"/>
      <c r="D4" s="557"/>
      <c r="E4" s="557"/>
      <c r="F4" s="557"/>
      <c r="G4" s="557"/>
      <c r="H4" s="557"/>
      <c r="I4" s="557"/>
      <c r="J4" s="557"/>
      <c r="K4" s="557"/>
      <c r="L4" s="557"/>
      <c r="M4" s="557" t="s">
        <v>499</v>
      </c>
      <c r="N4" s="557"/>
      <c r="O4" s="557"/>
      <c r="P4" s="557"/>
      <c r="Q4" s="557"/>
      <c r="R4" s="557"/>
      <c r="S4" s="557"/>
      <c r="T4" s="557"/>
      <c r="U4" s="557"/>
      <c r="V4" s="557"/>
      <c r="W4" s="557"/>
      <c r="X4" s="557"/>
      <c r="Y4" s="557" t="s">
        <v>499</v>
      </c>
      <c r="Z4" s="557"/>
      <c r="AA4" s="557"/>
      <c r="AB4" s="557"/>
      <c r="AC4" s="557"/>
      <c r="AD4" s="557"/>
      <c r="AE4" s="557"/>
      <c r="AF4" s="557"/>
      <c r="AG4" s="557"/>
      <c r="AH4" s="557"/>
      <c r="AI4" s="557"/>
      <c r="AJ4" s="557"/>
      <c r="AK4" s="557" t="s">
        <v>499</v>
      </c>
      <c r="AL4" s="557"/>
      <c r="AM4" s="557"/>
      <c r="AN4" s="557"/>
      <c r="AO4" s="557"/>
      <c r="AP4" s="557"/>
      <c r="AQ4" s="557"/>
      <c r="AR4" s="557"/>
      <c r="AS4" s="557"/>
      <c r="AT4" s="557"/>
      <c r="AU4" s="557"/>
      <c r="AV4" s="557"/>
      <c r="AW4" s="557" t="s">
        <v>499</v>
      </c>
      <c r="AX4" s="557"/>
      <c r="AY4" s="557"/>
      <c r="AZ4" s="557"/>
      <c r="BA4" s="557"/>
      <c r="BB4" s="557"/>
      <c r="BC4" s="557"/>
      <c r="BD4" s="557"/>
      <c r="BE4" s="557"/>
      <c r="BF4" s="557"/>
      <c r="BG4" s="557"/>
      <c r="BH4" s="557"/>
      <c r="BI4" s="557" t="s">
        <v>499</v>
      </c>
      <c r="BJ4" s="557"/>
      <c r="BK4" s="557"/>
      <c r="BL4" s="557"/>
      <c r="BM4" s="557"/>
      <c r="BN4" s="557"/>
      <c r="BO4" s="557"/>
      <c r="BP4" s="557"/>
      <c r="BQ4" s="557"/>
      <c r="BR4" s="557"/>
      <c r="BS4" s="557"/>
      <c r="BT4" s="557"/>
      <c r="BU4" s="443" t="s">
        <v>499</v>
      </c>
      <c r="BV4" s="443"/>
      <c r="BW4" s="443"/>
      <c r="BX4" s="443"/>
      <c r="BY4" s="443"/>
      <c r="BZ4" s="443"/>
      <c r="CA4" s="443"/>
      <c r="CB4" s="443"/>
      <c r="CC4" s="445"/>
      <c r="CD4" s="445"/>
      <c r="CE4" s="445"/>
      <c r="CF4" s="445"/>
      <c r="CG4" s="445"/>
      <c r="CH4" s="445"/>
      <c r="CI4" s="445"/>
      <c r="CJ4" s="445"/>
    </row>
    <row r="5" spans="1:88" s="563" customFormat="1" ht="6" customHeight="1" thickBot="1">
      <c r="A5" s="558"/>
      <c r="B5" s="558"/>
      <c r="C5" s="558"/>
      <c r="D5" s="558"/>
      <c r="E5" s="558"/>
      <c r="F5" s="558"/>
      <c r="G5" s="558"/>
      <c r="H5" s="558"/>
      <c r="I5" s="558"/>
      <c r="J5" s="558"/>
      <c r="K5" s="558"/>
      <c r="L5" s="558"/>
      <c r="M5" s="559"/>
      <c r="N5" s="560"/>
      <c r="O5" s="560"/>
      <c r="P5" s="561"/>
      <c r="Q5" s="561"/>
      <c r="R5" s="560"/>
      <c r="S5" s="560"/>
      <c r="T5" s="560"/>
      <c r="U5" s="560"/>
      <c r="V5" s="560"/>
      <c r="W5" s="560"/>
      <c r="X5" s="560"/>
      <c r="Y5" s="559"/>
      <c r="Z5" s="559"/>
      <c r="AA5" s="559"/>
      <c r="AB5" s="559"/>
      <c r="AC5" s="559"/>
      <c r="AD5" s="559"/>
      <c r="AE5" s="559"/>
      <c r="AF5" s="559"/>
      <c r="AG5" s="559"/>
      <c r="AH5" s="559"/>
      <c r="AI5" s="559"/>
      <c r="AJ5" s="559"/>
      <c r="AK5" s="559"/>
      <c r="AL5" s="559"/>
      <c r="AM5" s="559"/>
      <c r="AN5" s="559"/>
      <c r="AO5" s="559"/>
      <c r="AP5" s="559"/>
      <c r="AQ5" s="559"/>
      <c r="AR5" s="559"/>
      <c r="AS5" s="559"/>
      <c r="AT5" s="559"/>
      <c r="AU5" s="559"/>
      <c r="AV5" s="562"/>
      <c r="AW5" s="559"/>
      <c r="AX5" s="559"/>
      <c r="AY5" s="559"/>
      <c r="AZ5" s="559"/>
      <c r="BA5" s="559"/>
      <c r="BB5" s="559"/>
      <c r="BC5" s="559"/>
      <c r="BD5" s="559"/>
      <c r="BE5" s="559"/>
      <c r="BF5" s="559"/>
      <c r="BG5" s="559"/>
      <c r="BH5" s="562"/>
      <c r="BI5" s="559"/>
      <c r="BJ5" s="559"/>
      <c r="BK5" s="559"/>
      <c r="BL5" s="562"/>
      <c r="BM5" s="562"/>
      <c r="BN5" s="559"/>
      <c r="BO5" s="559"/>
      <c r="BP5" s="562"/>
      <c r="BQ5" s="562"/>
      <c r="BR5" s="559"/>
      <c r="BS5" s="559"/>
      <c r="BT5" s="559"/>
      <c r="BU5" s="559"/>
    </row>
    <row r="6" spans="1:88" s="13" customFormat="1" ht="29.25" customHeight="1" thickTop="1">
      <c r="A6" s="564"/>
      <c r="B6" s="525" t="s">
        <v>501</v>
      </c>
      <c r="C6" s="525"/>
      <c r="D6" s="525"/>
      <c r="E6" s="526"/>
      <c r="F6" s="525" t="s">
        <v>30</v>
      </c>
      <c r="G6" s="525"/>
      <c r="H6" s="525"/>
      <c r="I6" s="526"/>
      <c r="J6" s="525" t="s">
        <v>614</v>
      </c>
      <c r="K6" s="525"/>
      <c r="L6" s="525"/>
      <c r="M6" s="527"/>
      <c r="N6" s="457" t="s">
        <v>503</v>
      </c>
      <c r="O6" s="457"/>
      <c r="P6" s="457"/>
      <c r="Q6" s="527"/>
      <c r="R6" s="457" t="s">
        <v>504</v>
      </c>
      <c r="S6" s="457"/>
      <c r="T6" s="457"/>
      <c r="U6" s="527"/>
      <c r="V6" s="457" t="s">
        <v>114</v>
      </c>
      <c r="W6" s="457"/>
      <c r="X6" s="457"/>
      <c r="Y6" s="527"/>
      <c r="Z6" s="457" t="s">
        <v>35</v>
      </c>
      <c r="AA6" s="457"/>
      <c r="AB6" s="457"/>
      <c r="AC6" s="458"/>
      <c r="AD6" s="457" t="s">
        <v>505</v>
      </c>
      <c r="AE6" s="457"/>
      <c r="AF6" s="457"/>
      <c r="AG6" s="458"/>
      <c r="AH6" s="457" t="s">
        <v>37</v>
      </c>
      <c r="AI6" s="457"/>
      <c r="AJ6" s="457"/>
      <c r="AK6" s="527"/>
      <c r="AL6" s="457" t="s">
        <v>506</v>
      </c>
      <c r="AM6" s="457"/>
      <c r="AN6" s="457"/>
      <c r="AO6" s="458"/>
      <c r="AP6" s="457" t="s">
        <v>507</v>
      </c>
      <c r="AQ6" s="457"/>
      <c r="AR6" s="457"/>
      <c r="AS6" s="458"/>
      <c r="AT6" s="457" t="s">
        <v>508</v>
      </c>
      <c r="AU6" s="457"/>
      <c r="AV6" s="457"/>
      <c r="AW6" s="527"/>
      <c r="AX6" s="457" t="s">
        <v>509</v>
      </c>
      <c r="AY6" s="457"/>
      <c r="AZ6" s="457"/>
      <c r="BA6" s="459"/>
      <c r="BB6" s="460" t="s">
        <v>42</v>
      </c>
      <c r="BC6" s="460"/>
      <c r="BD6" s="460"/>
      <c r="BE6" s="458"/>
      <c r="BF6" s="457" t="s">
        <v>615</v>
      </c>
      <c r="BG6" s="457"/>
      <c r="BH6" s="457"/>
      <c r="BI6" s="527"/>
      <c r="BJ6" s="457" t="s">
        <v>44</v>
      </c>
      <c r="BK6" s="457"/>
      <c r="BL6" s="457"/>
      <c r="BM6" s="461"/>
      <c r="BN6" s="457" t="s">
        <v>45</v>
      </c>
      <c r="BO6" s="457"/>
      <c r="BP6" s="457"/>
      <c r="BQ6" s="461"/>
      <c r="BR6" s="457" t="s">
        <v>511</v>
      </c>
      <c r="BS6" s="457"/>
      <c r="BT6" s="457"/>
      <c r="BU6" s="527"/>
      <c r="BV6" s="457" t="s">
        <v>616</v>
      </c>
      <c r="BW6" s="457"/>
      <c r="BX6" s="457"/>
      <c r="BY6" s="459"/>
      <c r="BZ6" s="457" t="s">
        <v>617</v>
      </c>
      <c r="CA6" s="457"/>
      <c r="CB6" s="457"/>
    </row>
    <row r="7" spans="1:88" s="13" customFormat="1" ht="12" customHeight="1">
      <c r="A7" s="565"/>
      <c r="B7" s="530" t="s">
        <v>514</v>
      </c>
      <c r="C7" s="531" t="s">
        <v>515</v>
      </c>
      <c r="D7" s="531" t="s">
        <v>516</v>
      </c>
      <c r="E7" s="530"/>
      <c r="F7" s="530" t="s">
        <v>514</v>
      </c>
      <c r="G7" s="531" t="s">
        <v>515</v>
      </c>
      <c r="H7" s="530" t="s">
        <v>516</v>
      </c>
      <c r="I7" s="530"/>
      <c r="J7" s="531" t="s">
        <v>514</v>
      </c>
      <c r="K7" s="531" t="s">
        <v>515</v>
      </c>
      <c r="L7" s="531" t="s">
        <v>516</v>
      </c>
      <c r="M7" s="566"/>
      <c r="N7" s="465" t="s">
        <v>514</v>
      </c>
      <c r="O7" s="466" t="s">
        <v>515</v>
      </c>
      <c r="P7" s="465" t="s">
        <v>516</v>
      </c>
      <c r="Q7" s="465"/>
      <c r="R7" s="465" t="s">
        <v>514</v>
      </c>
      <c r="S7" s="466" t="s">
        <v>515</v>
      </c>
      <c r="T7" s="465" t="s">
        <v>516</v>
      </c>
      <c r="U7" s="465"/>
      <c r="V7" s="465" t="s">
        <v>514</v>
      </c>
      <c r="W7" s="466" t="s">
        <v>515</v>
      </c>
      <c r="X7" s="465" t="s">
        <v>516</v>
      </c>
      <c r="Y7" s="566"/>
      <c r="Z7" s="466" t="s">
        <v>514</v>
      </c>
      <c r="AA7" s="466" t="s">
        <v>515</v>
      </c>
      <c r="AB7" s="466" t="s">
        <v>516</v>
      </c>
      <c r="AC7" s="465"/>
      <c r="AD7" s="465" t="s">
        <v>514</v>
      </c>
      <c r="AE7" s="466" t="s">
        <v>515</v>
      </c>
      <c r="AF7" s="466" t="s">
        <v>516</v>
      </c>
      <c r="AG7" s="465"/>
      <c r="AH7" s="466" t="s">
        <v>514</v>
      </c>
      <c r="AI7" s="466" t="s">
        <v>515</v>
      </c>
      <c r="AJ7" s="466" t="s">
        <v>516</v>
      </c>
      <c r="AK7" s="566"/>
      <c r="AL7" s="465" t="s">
        <v>514</v>
      </c>
      <c r="AM7" s="466" t="s">
        <v>515</v>
      </c>
      <c r="AN7" s="465" t="s">
        <v>516</v>
      </c>
      <c r="AO7" s="465"/>
      <c r="AP7" s="465" t="s">
        <v>514</v>
      </c>
      <c r="AQ7" s="466" t="s">
        <v>515</v>
      </c>
      <c r="AR7" s="466" t="s">
        <v>516</v>
      </c>
      <c r="AS7" s="465"/>
      <c r="AT7" s="465" t="s">
        <v>514</v>
      </c>
      <c r="AU7" s="466" t="s">
        <v>515</v>
      </c>
      <c r="AV7" s="465" t="s">
        <v>516</v>
      </c>
      <c r="AW7" s="566"/>
      <c r="AX7" s="465" t="s">
        <v>514</v>
      </c>
      <c r="AY7" s="466" t="s">
        <v>515</v>
      </c>
      <c r="AZ7" s="465" t="s">
        <v>516</v>
      </c>
      <c r="BA7" s="467"/>
      <c r="BB7" s="465" t="s">
        <v>514</v>
      </c>
      <c r="BC7" s="466" t="s">
        <v>515</v>
      </c>
      <c r="BD7" s="465" t="s">
        <v>516</v>
      </c>
      <c r="BE7" s="465"/>
      <c r="BF7" s="465" t="s">
        <v>514</v>
      </c>
      <c r="BG7" s="466" t="s">
        <v>515</v>
      </c>
      <c r="BH7" s="465" t="s">
        <v>516</v>
      </c>
      <c r="BI7" s="566"/>
      <c r="BJ7" s="465" t="s">
        <v>514</v>
      </c>
      <c r="BK7" s="466" t="s">
        <v>515</v>
      </c>
      <c r="BL7" s="465" t="s">
        <v>516</v>
      </c>
      <c r="BM7" s="465"/>
      <c r="BN7" s="465" t="s">
        <v>514</v>
      </c>
      <c r="BO7" s="466" t="s">
        <v>515</v>
      </c>
      <c r="BP7" s="465" t="s">
        <v>516</v>
      </c>
      <c r="BQ7" s="465"/>
      <c r="BR7" s="465" t="s">
        <v>514</v>
      </c>
      <c r="BS7" s="466" t="s">
        <v>515</v>
      </c>
      <c r="BT7" s="466" t="s">
        <v>516</v>
      </c>
      <c r="BU7" s="566"/>
      <c r="BV7" s="465" t="s">
        <v>514</v>
      </c>
      <c r="BW7" s="466" t="s">
        <v>515</v>
      </c>
      <c r="BX7" s="465" t="s">
        <v>516</v>
      </c>
      <c r="BY7" s="566"/>
      <c r="BZ7" s="465" t="s">
        <v>514</v>
      </c>
      <c r="CA7" s="466" t="s">
        <v>515</v>
      </c>
      <c r="CB7" s="465" t="s">
        <v>516</v>
      </c>
    </row>
    <row r="8" spans="1:88" s="18" customFormat="1" ht="5.25" customHeight="1">
      <c r="A8" s="534"/>
      <c r="B8" s="567"/>
      <c r="C8" s="567"/>
      <c r="D8" s="567"/>
      <c r="E8" s="568"/>
      <c r="F8" s="567"/>
      <c r="G8" s="567"/>
      <c r="H8" s="567"/>
      <c r="I8" s="568"/>
      <c r="J8" s="567"/>
      <c r="K8" s="567"/>
      <c r="L8" s="567"/>
      <c r="M8" s="470"/>
      <c r="N8" s="567"/>
      <c r="O8" s="567"/>
      <c r="P8" s="567"/>
      <c r="Q8" s="569"/>
      <c r="R8" s="567"/>
      <c r="S8" s="567"/>
      <c r="T8" s="567"/>
      <c r="U8" s="569"/>
      <c r="V8" s="567"/>
      <c r="W8" s="567"/>
      <c r="X8" s="567"/>
      <c r="Y8" s="470"/>
      <c r="Z8" s="567"/>
      <c r="AA8" s="567"/>
      <c r="AB8" s="567"/>
      <c r="AC8" s="569"/>
      <c r="AD8" s="567"/>
      <c r="AE8" s="567"/>
      <c r="AF8" s="567"/>
      <c r="AG8" s="569"/>
      <c r="AH8" s="567"/>
      <c r="AI8" s="567"/>
      <c r="AJ8" s="567"/>
      <c r="AK8" s="470"/>
      <c r="AL8" s="567"/>
      <c r="AM8" s="567"/>
      <c r="AN8" s="567"/>
      <c r="AO8" s="569"/>
      <c r="AP8" s="567"/>
      <c r="AQ8" s="567"/>
      <c r="AR8" s="567"/>
      <c r="AS8" s="569"/>
      <c r="AT8" s="567"/>
      <c r="AU8" s="567"/>
      <c r="AV8" s="567"/>
      <c r="AW8" s="470"/>
      <c r="AX8" s="470"/>
      <c r="AY8" s="470"/>
      <c r="AZ8" s="470"/>
      <c r="BA8" s="470"/>
      <c r="BB8" s="567"/>
      <c r="BC8" s="567"/>
      <c r="BD8" s="567"/>
      <c r="BE8" s="569"/>
      <c r="BF8" s="567"/>
      <c r="BG8" s="567"/>
      <c r="BH8" s="567"/>
      <c r="BI8" s="470"/>
      <c r="BJ8" s="567"/>
      <c r="BK8" s="567"/>
      <c r="BL8" s="567"/>
      <c r="BM8" s="567"/>
      <c r="BN8" s="567"/>
      <c r="BO8" s="567"/>
      <c r="BP8" s="567"/>
      <c r="BQ8" s="567"/>
      <c r="BR8" s="470"/>
      <c r="BS8" s="470"/>
      <c r="BT8" s="470"/>
      <c r="BU8" s="470"/>
      <c r="BV8" s="470"/>
      <c r="BW8" s="470"/>
      <c r="BX8" s="470"/>
      <c r="BY8" s="470"/>
      <c r="BZ8" s="470"/>
      <c r="CA8" s="470"/>
      <c r="CB8" s="470"/>
    </row>
    <row r="9" spans="1:88" s="24" customFormat="1" ht="8.1" customHeight="1">
      <c r="A9" s="570" t="s">
        <v>618</v>
      </c>
      <c r="B9" s="472">
        <v>5474428.3502700003</v>
      </c>
      <c r="C9" s="472">
        <v>1983475.37084</v>
      </c>
      <c r="D9" s="472">
        <v>7457903.7211099993</v>
      </c>
      <c r="E9" s="472"/>
      <c r="F9" s="472">
        <v>191160.12990999999</v>
      </c>
      <c r="G9" s="472">
        <v>16108.780909999999</v>
      </c>
      <c r="H9" s="472">
        <v>207268.91081999999</v>
      </c>
      <c r="I9" s="472"/>
      <c r="J9" s="472">
        <v>8726302.0603400003</v>
      </c>
      <c r="K9" s="472">
        <v>4543971.0166600002</v>
      </c>
      <c r="L9" s="472">
        <v>13270273.077</v>
      </c>
      <c r="M9" s="570" t="s">
        <v>618</v>
      </c>
      <c r="N9" s="472">
        <v>727068.38273000007</v>
      </c>
      <c r="O9" s="472">
        <v>166947.09411999999</v>
      </c>
      <c r="P9" s="472">
        <v>894015.47684999998</v>
      </c>
      <c r="Q9" s="472"/>
      <c r="R9" s="472">
        <v>899354.95766999992</v>
      </c>
      <c r="S9" s="472">
        <v>519431.82782000001</v>
      </c>
      <c r="T9" s="472">
        <v>1418786.7854899999</v>
      </c>
      <c r="U9" s="472"/>
      <c r="V9" s="472">
        <v>3529039.9751999998</v>
      </c>
      <c r="W9" s="472">
        <v>989939.32777999993</v>
      </c>
      <c r="X9" s="472">
        <v>4518979.3029799992</v>
      </c>
      <c r="Y9" s="570" t="s">
        <v>618</v>
      </c>
      <c r="Z9" s="472">
        <v>307341.02135</v>
      </c>
      <c r="AA9" s="472">
        <v>255277.14986999999</v>
      </c>
      <c r="AB9" s="472">
        <v>562618.17122000002</v>
      </c>
      <c r="AC9" s="472"/>
      <c r="AD9" s="472">
        <v>4280802.2582099997</v>
      </c>
      <c r="AE9" s="472">
        <v>1065344.7868600001</v>
      </c>
      <c r="AF9" s="472">
        <v>5346147.04507</v>
      </c>
      <c r="AG9" s="472"/>
      <c r="AH9" s="472">
        <v>2617521.1766500003</v>
      </c>
      <c r="AI9" s="472">
        <v>15881.760490000001</v>
      </c>
      <c r="AJ9" s="472">
        <v>2633402.9371400001</v>
      </c>
      <c r="AK9" s="570" t="s">
        <v>618</v>
      </c>
      <c r="AL9" s="472">
        <v>292844.59109</v>
      </c>
      <c r="AM9" s="472">
        <v>72704.281400000007</v>
      </c>
      <c r="AN9" s="472">
        <v>365548.87249000004</v>
      </c>
      <c r="AO9" s="472"/>
      <c r="AP9" s="472">
        <v>978326.93380999996</v>
      </c>
      <c r="AQ9" s="472">
        <v>28594.60211</v>
      </c>
      <c r="AR9" s="472">
        <v>1006921.5359199999</v>
      </c>
      <c r="AS9" s="472"/>
      <c r="AT9" s="472">
        <v>266977.14000999997</v>
      </c>
      <c r="AU9" s="472">
        <v>482041.31345000002</v>
      </c>
      <c r="AV9" s="472">
        <v>749018.45345999999</v>
      </c>
      <c r="AW9" s="570" t="s">
        <v>618</v>
      </c>
      <c r="AX9" s="472">
        <v>381479.45823000005</v>
      </c>
      <c r="AY9" s="472">
        <v>522.72751000000005</v>
      </c>
      <c r="AZ9" s="472">
        <v>382002.18573999999</v>
      </c>
      <c r="BA9" s="472"/>
      <c r="BB9" s="472">
        <v>227201.29121</v>
      </c>
      <c r="BC9" s="472">
        <v>8107.04223</v>
      </c>
      <c r="BD9" s="472">
        <v>235308.33343999999</v>
      </c>
      <c r="BE9" s="472"/>
      <c r="BF9" s="472">
        <v>39772.602250000004</v>
      </c>
      <c r="BG9" s="472">
        <v>96423.457840000003</v>
      </c>
      <c r="BH9" s="472">
        <v>136196.06009000001</v>
      </c>
      <c r="BI9" s="570" t="s">
        <v>618</v>
      </c>
      <c r="BJ9" s="472">
        <v>18243.051190000002</v>
      </c>
      <c r="BK9" s="472">
        <v>74953.051090000008</v>
      </c>
      <c r="BL9" s="472">
        <v>93196.102280000006</v>
      </c>
      <c r="BM9" s="472"/>
      <c r="BN9" s="472">
        <v>54190.509669999999</v>
      </c>
      <c r="BO9" s="472">
        <v>56301.387710000003</v>
      </c>
      <c r="BP9" s="472">
        <v>110491.89737999999</v>
      </c>
      <c r="BQ9" s="472"/>
      <c r="BR9" s="472">
        <v>29012053.889789999</v>
      </c>
      <c r="BS9" s="472">
        <v>10376024.97869</v>
      </c>
      <c r="BT9" s="472">
        <v>39388078.868480004</v>
      </c>
      <c r="BU9" s="570" t="s">
        <v>618</v>
      </c>
      <c r="BV9" s="472">
        <v>8726302.0603400003</v>
      </c>
      <c r="BW9" s="472">
        <v>4598938.3614300005</v>
      </c>
      <c r="BX9" s="472">
        <v>13325240.421770001</v>
      </c>
      <c r="BY9" s="472"/>
      <c r="BZ9" s="472">
        <v>29012053.889789999</v>
      </c>
      <c r="CA9" s="472">
        <v>10430992.323460001</v>
      </c>
      <c r="CB9" s="472">
        <v>39443046.213250004</v>
      </c>
      <c r="CC9" s="473"/>
    </row>
    <row r="10" spans="1:88" s="24" customFormat="1" ht="9" customHeight="1">
      <c r="A10" s="571" t="s">
        <v>619</v>
      </c>
      <c r="B10" s="476">
        <v>89253.260060000001</v>
      </c>
      <c r="C10" s="476">
        <v>402760.06894999999</v>
      </c>
      <c r="D10" s="476">
        <v>492013.32900999999</v>
      </c>
      <c r="E10" s="476"/>
      <c r="F10" s="476">
        <v>3144.6720599999999</v>
      </c>
      <c r="G10" s="476">
        <v>5279.7917500000003</v>
      </c>
      <c r="H10" s="476">
        <v>8424.4638100000011</v>
      </c>
      <c r="I10" s="476"/>
      <c r="J10" s="476">
        <v>33250.40537</v>
      </c>
      <c r="K10" s="476">
        <v>1013464.6679999999</v>
      </c>
      <c r="L10" s="476">
        <v>1046715.07337</v>
      </c>
      <c r="M10" s="571" t="s">
        <v>619</v>
      </c>
      <c r="N10" s="476">
        <v>6986.0928700000004</v>
      </c>
      <c r="O10" s="476">
        <v>28728.531210000001</v>
      </c>
      <c r="P10" s="476">
        <v>35714.624080000001</v>
      </c>
      <c r="Q10" s="476"/>
      <c r="R10" s="476">
        <v>4765.4962000000005</v>
      </c>
      <c r="S10" s="476">
        <v>100382.49182</v>
      </c>
      <c r="T10" s="476">
        <v>105147.98801999999</v>
      </c>
      <c r="U10" s="476"/>
      <c r="V10" s="476">
        <v>3834.6148399999997</v>
      </c>
      <c r="W10" s="476">
        <v>275968.63474000001</v>
      </c>
      <c r="X10" s="476">
        <v>279803.24958</v>
      </c>
      <c r="Y10" s="571" t="s">
        <v>619</v>
      </c>
      <c r="Z10" s="476">
        <v>19567.856019999999</v>
      </c>
      <c r="AA10" s="476">
        <v>52718.428879999999</v>
      </c>
      <c r="AB10" s="476">
        <v>72286.284899999999</v>
      </c>
      <c r="AC10" s="476"/>
      <c r="AD10" s="476">
        <v>48133.825119999994</v>
      </c>
      <c r="AE10" s="476">
        <v>232063.29555000001</v>
      </c>
      <c r="AF10" s="476">
        <v>280197.12067000003</v>
      </c>
      <c r="AG10" s="476"/>
      <c r="AH10" s="476">
        <v>8063.7502000000004</v>
      </c>
      <c r="AI10" s="476">
        <v>10598.23518</v>
      </c>
      <c r="AJ10" s="476">
        <v>18661.985379999998</v>
      </c>
      <c r="AK10" s="571" t="s">
        <v>619</v>
      </c>
      <c r="AL10" s="476">
        <v>129.63626000000002</v>
      </c>
      <c r="AM10" s="476">
        <v>13986.084080000001</v>
      </c>
      <c r="AN10" s="476">
        <v>14115.72034</v>
      </c>
      <c r="AO10" s="476"/>
      <c r="AP10" s="476">
        <v>977.82298000000003</v>
      </c>
      <c r="AQ10" s="476">
        <v>10331.17877</v>
      </c>
      <c r="AR10" s="476">
        <v>11309.001749999999</v>
      </c>
      <c r="AS10" s="476"/>
      <c r="AT10" s="476">
        <v>7572.9656799999993</v>
      </c>
      <c r="AU10" s="476">
        <v>74470.356319999992</v>
      </c>
      <c r="AV10" s="476">
        <v>82043.322</v>
      </c>
      <c r="AW10" s="571" t="s">
        <v>619</v>
      </c>
      <c r="AX10" s="476">
        <v>2296.5785099999998</v>
      </c>
      <c r="AY10" s="476">
        <v>476.23761999999999</v>
      </c>
      <c r="AZ10" s="476">
        <v>2772.8161299999997</v>
      </c>
      <c r="BA10" s="476"/>
      <c r="BB10" s="476">
        <v>7700.0654299999997</v>
      </c>
      <c r="BC10" s="476">
        <v>2765.5764100000001</v>
      </c>
      <c r="BD10" s="476">
        <v>10465.64184</v>
      </c>
      <c r="BE10" s="476"/>
      <c r="BF10" s="476">
        <v>15545.23731</v>
      </c>
      <c r="BG10" s="476">
        <v>35024.541840000005</v>
      </c>
      <c r="BH10" s="476">
        <v>50569.779150000002</v>
      </c>
      <c r="BI10" s="571" t="s">
        <v>619</v>
      </c>
      <c r="BJ10" s="476">
        <v>2881.92121</v>
      </c>
      <c r="BK10" s="476">
        <v>57919.266009999999</v>
      </c>
      <c r="BL10" s="476">
        <v>60801.18722</v>
      </c>
      <c r="BM10" s="476"/>
      <c r="BN10" s="476">
        <v>107.69785</v>
      </c>
      <c r="BO10" s="476">
        <v>12613.935310000001</v>
      </c>
      <c r="BP10" s="476">
        <v>12721.633159999999</v>
      </c>
      <c r="BQ10" s="476"/>
      <c r="BR10" s="476">
        <v>254211.89796999996</v>
      </c>
      <c r="BS10" s="476">
        <v>2329551.3224399998</v>
      </c>
      <c r="BT10" s="476">
        <v>2583763.2204100005</v>
      </c>
      <c r="BU10" s="571" t="s">
        <v>619</v>
      </c>
      <c r="BV10" s="476">
        <v>33250.40537</v>
      </c>
      <c r="BW10" s="476">
        <v>1050534.2494600001</v>
      </c>
      <c r="BX10" s="476">
        <v>1083784.6548299999</v>
      </c>
      <c r="BY10" s="476"/>
      <c r="BZ10" s="476">
        <v>254211.89796999996</v>
      </c>
      <c r="CA10" s="476">
        <v>2366620.9038999998</v>
      </c>
      <c r="CB10" s="476">
        <v>2620832.8018700005</v>
      </c>
      <c r="CC10" s="473"/>
    </row>
    <row r="11" spans="1:88" s="24" customFormat="1" ht="9" customHeight="1">
      <c r="A11" s="478" t="s">
        <v>620</v>
      </c>
      <c r="B11" s="476">
        <v>14570.996789999999</v>
      </c>
      <c r="C11" s="476">
        <v>254.30127999999999</v>
      </c>
      <c r="D11" s="476">
        <v>14825.298070000001</v>
      </c>
      <c r="E11" s="476"/>
      <c r="F11" s="476">
        <v>2130.26944</v>
      </c>
      <c r="G11" s="476">
        <v>13.29251</v>
      </c>
      <c r="H11" s="476">
        <v>2143.5619500000003</v>
      </c>
      <c r="I11" s="476"/>
      <c r="J11" s="476">
        <v>2705.8356200000003</v>
      </c>
      <c r="K11" s="476">
        <v>2469.2966900000001</v>
      </c>
      <c r="L11" s="476">
        <v>5175.13231</v>
      </c>
      <c r="M11" s="478" t="s">
        <v>620</v>
      </c>
      <c r="N11" s="476">
        <v>2109.81441</v>
      </c>
      <c r="O11" s="476">
        <v>186.18673999999999</v>
      </c>
      <c r="P11" s="476">
        <v>2296.0011500000001</v>
      </c>
      <c r="Q11" s="476"/>
      <c r="R11" s="476">
        <v>2177.46236</v>
      </c>
      <c r="S11" s="476">
        <v>2059.89201</v>
      </c>
      <c r="T11" s="476">
        <v>4237.35437</v>
      </c>
      <c r="U11" s="476"/>
      <c r="V11" s="476">
        <v>2964.5773599999998</v>
      </c>
      <c r="W11" s="476">
        <v>983.10047999999995</v>
      </c>
      <c r="X11" s="476">
        <v>3947.6778399999998</v>
      </c>
      <c r="Y11" s="478" t="s">
        <v>620</v>
      </c>
      <c r="Z11" s="476">
        <v>8546.1930800000009</v>
      </c>
      <c r="AA11" s="476">
        <v>1514.4781699999999</v>
      </c>
      <c r="AB11" s="476">
        <v>10060.671249999999</v>
      </c>
      <c r="AC11" s="476"/>
      <c r="AD11" s="476">
        <v>4559.6731799999998</v>
      </c>
      <c r="AE11" s="476">
        <v>1701.6080099999999</v>
      </c>
      <c r="AF11" s="476">
        <v>6261.2811900000006</v>
      </c>
      <c r="AG11" s="476"/>
      <c r="AH11" s="476">
        <v>1698.1290899999999</v>
      </c>
      <c r="AI11" s="476">
        <v>40.527459999999998</v>
      </c>
      <c r="AJ11" s="476">
        <v>1738.6565500000002</v>
      </c>
      <c r="AK11" s="478" t="s">
        <v>620</v>
      </c>
      <c r="AL11" s="476">
        <v>500.99452000000002</v>
      </c>
      <c r="AM11" s="476">
        <v>5614.3518700000004</v>
      </c>
      <c r="AN11" s="476">
        <v>6115.3463899999997</v>
      </c>
      <c r="AO11" s="476"/>
      <c r="AP11" s="476">
        <v>2314.8266800000001</v>
      </c>
      <c r="AQ11" s="476">
        <v>640.42111999999997</v>
      </c>
      <c r="AR11" s="476">
        <v>2955.2477999999996</v>
      </c>
      <c r="AS11" s="476"/>
      <c r="AT11" s="476">
        <v>5019.5310899999995</v>
      </c>
      <c r="AU11" s="476">
        <v>426.62366000000003</v>
      </c>
      <c r="AV11" s="476">
        <v>5446.1547499999997</v>
      </c>
      <c r="AW11" s="478" t="s">
        <v>620</v>
      </c>
      <c r="AX11" s="476">
        <v>4193.6758</v>
      </c>
      <c r="AY11" s="476">
        <v>42.675520000000006</v>
      </c>
      <c r="AZ11" s="476">
        <v>4236.3513200000007</v>
      </c>
      <c r="BA11" s="476"/>
      <c r="BB11" s="476">
        <v>1394.00378</v>
      </c>
      <c r="BC11" s="476">
        <v>6.9921600000000002</v>
      </c>
      <c r="BD11" s="476">
        <v>1400.99594</v>
      </c>
      <c r="BE11" s="476"/>
      <c r="BF11" s="476">
        <v>2081.1431899999998</v>
      </c>
      <c r="BG11" s="476">
        <v>5.5493000000000006</v>
      </c>
      <c r="BH11" s="476">
        <v>2086.6924899999999</v>
      </c>
      <c r="BI11" s="478" t="s">
        <v>620</v>
      </c>
      <c r="BJ11" s="476">
        <v>3288.5561200000002</v>
      </c>
      <c r="BK11" s="476">
        <v>5417.2232800000002</v>
      </c>
      <c r="BL11" s="476">
        <v>8705.7794000000013</v>
      </c>
      <c r="BM11" s="476"/>
      <c r="BN11" s="476">
        <v>2784.4689699999999</v>
      </c>
      <c r="BO11" s="476">
        <v>2422.4670099999998</v>
      </c>
      <c r="BP11" s="476">
        <v>5206.9359800000002</v>
      </c>
      <c r="BQ11" s="476"/>
      <c r="BR11" s="476">
        <v>63040.15148</v>
      </c>
      <c r="BS11" s="476">
        <v>23798.987270000001</v>
      </c>
      <c r="BT11" s="476">
        <v>86839.138749999984</v>
      </c>
      <c r="BU11" s="478" t="s">
        <v>620</v>
      </c>
      <c r="BV11" s="476">
        <v>2705.8356200000003</v>
      </c>
      <c r="BW11" s="476">
        <v>2469.2966900000001</v>
      </c>
      <c r="BX11" s="476">
        <v>5175.13231</v>
      </c>
      <c r="BY11" s="476"/>
      <c r="BZ11" s="476">
        <v>63040.15148</v>
      </c>
      <c r="CA11" s="476">
        <v>23798.987270000001</v>
      </c>
      <c r="CB11" s="476">
        <v>86839.138749999984</v>
      </c>
      <c r="CC11" s="473"/>
    </row>
    <row r="12" spans="1:88" s="24" customFormat="1" ht="9" customHeight="1">
      <c r="A12" s="478" t="s">
        <v>621</v>
      </c>
      <c r="B12" s="476">
        <v>385571.73657000001</v>
      </c>
      <c r="C12" s="476">
        <v>32606.911660000002</v>
      </c>
      <c r="D12" s="476">
        <v>418178.64822999999</v>
      </c>
      <c r="E12" s="476"/>
      <c r="F12" s="476">
        <v>967.95</v>
      </c>
      <c r="G12" s="476">
        <v>0</v>
      </c>
      <c r="H12" s="476">
        <v>967.95</v>
      </c>
      <c r="I12" s="476"/>
      <c r="J12" s="476">
        <v>1143671.8280100001</v>
      </c>
      <c r="K12" s="476">
        <v>146558.06905000002</v>
      </c>
      <c r="L12" s="476">
        <v>1290229.8970599999</v>
      </c>
      <c r="M12" s="478" t="s">
        <v>621</v>
      </c>
      <c r="N12" s="476">
        <v>56302.917240000002</v>
      </c>
      <c r="O12" s="476">
        <v>0</v>
      </c>
      <c r="P12" s="476">
        <v>56302.917240000002</v>
      </c>
      <c r="Q12" s="476"/>
      <c r="R12" s="476">
        <v>141005.61134999999</v>
      </c>
      <c r="S12" s="476">
        <v>9353.3466199999984</v>
      </c>
      <c r="T12" s="476">
        <v>150358.95796999999</v>
      </c>
      <c r="U12" s="476"/>
      <c r="V12" s="476">
        <v>286919.69887999998</v>
      </c>
      <c r="W12" s="476">
        <v>1905.9974300000001</v>
      </c>
      <c r="X12" s="476">
        <v>288825.69631000003</v>
      </c>
      <c r="Y12" s="478" t="s">
        <v>621</v>
      </c>
      <c r="Z12" s="476">
        <v>149191.81377000001</v>
      </c>
      <c r="AA12" s="476">
        <v>3072.03006</v>
      </c>
      <c r="AB12" s="476">
        <v>152263.84383000003</v>
      </c>
      <c r="AC12" s="476"/>
      <c r="AD12" s="476">
        <v>463899.57594999997</v>
      </c>
      <c r="AE12" s="476">
        <v>18430.41707</v>
      </c>
      <c r="AF12" s="476">
        <v>482329.99301999999</v>
      </c>
      <c r="AG12" s="476"/>
      <c r="AH12" s="476">
        <v>139283.31047999999</v>
      </c>
      <c r="AI12" s="476">
        <v>2518.2074600000001</v>
      </c>
      <c r="AJ12" s="476">
        <v>141801.51793999999</v>
      </c>
      <c r="AK12" s="478" t="s">
        <v>621</v>
      </c>
      <c r="AL12" s="476">
        <v>55154.277950000003</v>
      </c>
      <c r="AM12" s="476">
        <v>0</v>
      </c>
      <c r="AN12" s="476">
        <v>55154.277950000003</v>
      </c>
      <c r="AO12" s="476"/>
      <c r="AP12" s="476">
        <v>18633.806530000002</v>
      </c>
      <c r="AQ12" s="476">
        <v>0</v>
      </c>
      <c r="AR12" s="476">
        <v>18633.806530000002</v>
      </c>
      <c r="AS12" s="476"/>
      <c r="AT12" s="476">
        <v>51078.71228</v>
      </c>
      <c r="AU12" s="476">
        <v>985.49721</v>
      </c>
      <c r="AV12" s="476">
        <v>52064.209490000001</v>
      </c>
      <c r="AW12" s="478" t="s">
        <v>621</v>
      </c>
      <c r="AX12" s="476">
        <v>7527.2549200000003</v>
      </c>
      <c r="AY12" s="476">
        <v>0</v>
      </c>
      <c r="AZ12" s="476">
        <v>7527.2549200000003</v>
      </c>
      <c r="BA12" s="476"/>
      <c r="BB12" s="476">
        <v>2987.1810399999999</v>
      </c>
      <c r="BC12" s="476">
        <v>0</v>
      </c>
      <c r="BD12" s="476">
        <v>2987.1810399999999</v>
      </c>
      <c r="BE12" s="476"/>
      <c r="BF12" s="476">
        <v>7905.6339699999999</v>
      </c>
      <c r="BG12" s="476">
        <v>5268.9507300000005</v>
      </c>
      <c r="BH12" s="476">
        <v>13174.584699999999</v>
      </c>
      <c r="BI12" s="478" t="s">
        <v>621</v>
      </c>
      <c r="BJ12" s="476">
        <v>9136.2235799999999</v>
      </c>
      <c r="BK12" s="476">
        <v>1554.75962</v>
      </c>
      <c r="BL12" s="476">
        <v>10690.983199999999</v>
      </c>
      <c r="BM12" s="476"/>
      <c r="BN12" s="476">
        <v>13729.26895</v>
      </c>
      <c r="BO12" s="476">
        <v>2.4023300000000001</v>
      </c>
      <c r="BP12" s="476">
        <v>13731.671279999999</v>
      </c>
      <c r="BQ12" s="476"/>
      <c r="BR12" s="476">
        <v>2932966.8014700008</v>
      </c>
      <c r="BS12" s="476">
        <v>222256.58924000003</v>
      </c>
      <c r="BT12" s="476">
        <v>3155223.3907100009</v>
      </c>
      <c r="BU12" s="478" t="s">
        <v>621</v>
      </c>
      <c r="BV12" s="476">
        <v>1143671.8280100001</v>
      </c>
      <c r="BW12" s="476">
        <v>146558.06905000002</v>
      </c>
      <c r="BX12" s="476">
        <v>1290229.8970599999</v>
      </c>
      <c r="BY12" s="476"/>
      <c r="BZ12" s="476">
        <v>2932966.8014700008</v>
      </c>
      <c r="CA12" s="476">
        <v>222256.58924000003</v>
      </c>
      <c r="CB12" s="476">
        <v>3155223.3907100009</v>
      </c>
      <c r="CC12" s="473"/>
    </row>
    <row r="13" spans="1:88" s="24" customFormat="1" ht="9" customHeight="1">
      <c r="A13" s="478" t="s">
        <v>622</v>
      </c>
      <c r="B13" s="476">
        <v>4530766.5359499995</v>
      </c>
      <c r="C13" s="476">
        <v>1257429.90442</v>
      </c>
      <c r="D13" s="476">
        <v>5788196.44037</v>
      </c>
      <c r="E13" s="476"/>
      <c r="F13" s="476">
        <v>183304.9044</v>
      </c>
      <c r="G13" s="476">
        <v>9659.7896999999994</v>
      </c>
      <c r="H13" s="476">
        <v>192964.69409999999</v>
      </c>
      <c r="I13" s="476"/>
      <c r="J13" s="476">
        <v>7193375.55052</v>
      </c>
      <c r="K13" s="476">
        <v>2350934.8087900002</v>
      </c>
      <c r="L13" s="476">
        <v>9544310.3593099993</v>
      </c>
      <c r="M13" s="478" t="s">
        <v>622</v>
      </c>
      <c r="N13" s="476">
        <v>661404.5984299999</v>
      </c>
      <c r="O13" s="476">
        <v>109542.72012</v>
      </c>
      <c r="P13" s="476">
        <v>770947.31854999997</v>
      </c>
      <c r="Q13" s="476"/>
      <c r="R13" s="476">
        <v>729996.04726999998</v>
      </c>
      <c r="S13" s="476">
        <v>354275.40869999997</v>
      </c>
      <c r="T13" s="476">
        <v>1084271.45597</v>
      </c>
      <c r="U13" s="476"/>
      <c r="V13" s="476">
        <v>2941734.48251</v>
      </c>
      <c r="W13" s="476">
        <v>701536.67663999996</v>
      </c>
      <c r="X13" s="476">
        <v>3643271.1591500002</v>
      </c>
      <c r="Y13" s="478" t="s">
        <v>622</v>
      </c>
      <c r="Z13" s="476">
        <v>101944.15345</v>
      </c>
      <c r="AA13" s="476">
        <v>35845.047549999996</v>
      </c>
      <c r="AB13" s="476">
        <v>137789.201</v>
      </c>
      <c r="AC13" s="476"/>
      <c r="AD13" s="476">
        <v>3387235.2827399997</v>
      </c>
      <c r="AE13" s="476">
        <v>797638.47748</v>
      </c>
      <c r="AF13" s="476">
        <v>4184873.7602199996</v>
      </c>
      <c r="AG13" s="476"/>
      <c r="AH13" s="476">
        <v>2449883.3061100002</v>
      </c>
      <c r="AI13" s="476">
        <v>2253.39905</v>
      </c>
      <c r="AJ13" s="476">
        <v>2452136.7051599999</v>
      </c>
      <c r="AK13" s="478" t="s">
        <v>622</v>
      </c>
      <c r="AL13" s="476">
        <v>234472.05815</v>
      </c>
      <c r="AM13" s="476">
        <v>43247.975549999996</v>
      </c>
      <c r="AN13" s="476">
        <v>277720.03369999997</v>
      </c>
      <c r="AO13" s="476"/>
      <c r="AP13" s="476">
        <v>951893.93054999993</v>
      </c>
      <c r="AQ13" s="476">
        <v>12.09285</v>
      </c>
      <c r="AR13" s="476">
        <v>951906.02339999995</v>
      </c>
      <c r="AS13" s="476"/>
      <c r="AT13" s="476">
        <v>162282.65286</v>
      </c>
      <c r="AU13" s="476">
        <v>303675.50003</v>
      </c>
      <c r="AV13" s="476">
        <v>465958.15288999997</v>
      </c>
      <c r="AW13" s="478" t="s">
        <v>622</v>
      </c>
      <c r="AX13" s="476">
        <v>362686.88729000004</v>
      </c>
      <c r="AY13" s="476">
        <v>0.29802000000000001</v>
      </c>
      <c r="AZ13" s="476">
        <v>362687.18531000003</v>
      </c>
      <c r="BA13" s="476"/>
      <c r="BB13" s="476">
        <v>214812.81188999998</v>
      </c>
      <c r="BC13" s="476">
        <v>5334.4736600000006</v>
      </c>
      <c r="BD13" s="476">
        <v>220147.28555</v>
      </c>
      <c r="BE13" s="476"/>
      <c r="BF13" s="476">
        <v>12383.70088</v>
      </c>
      <c r="BG13" s="476">
        <v>52481.872149999996</v>
      </c>
      <c r="BH13" s="476">
        <v>64865.57303</v>
      </c>
      <c r="BI13" s="478" t="s">
        <v>622</v>
      </c>
      <c r="BJ13" s="476">
        <v>2936.3502800000001</v>
      </c>
      <c r="BK13" s="476">
        <v>8203.988440000001</v>
      </c>
      <c r="BL13" s="476">
        <v>11140.338720000002</v>
      </c>
      <c r="BM13" s="476"/>
      <c r="BN13" s="476">
        <v>28892.305559999997</v>
      </c>
      <c r="BO13" s="476">
        <v>35613.721060000003</v>
      </c>
      <c r="BP13" s="476">
        <v>64506.026619999997</v>
      </c>
      <c r="BQ13" s="476"/>
      <c r="BR13" s="476">
        <v>24150005.558839999</v>
      </c>
      <c r="BS13" s="476">
        <v>6067686.1542100003</v>
      </c>
      <c r="BT13" s="476">
        <v>30217691.713049997</v>
      </c>
      <c r="BU13" s="478" t="s">
        <v>622</v>
      </c>
      <c r="BV13" s="476">
        <v>7193375.55052</v>
      </c>
      <c r="BW13" s="476">
        <v>2404714.8018</v>
      </c>
      <c r="BX13" s="476">
        <v>9598090.3523200005</v>
      </c>
      <c r="BY13" s="476"/>
      <c r="BZ13" s="476">
        <v>24150005.558839999</v>
      </c>
      <c r="CA13" s="476">
        <v>6121466.1472200006</v>
      </c>
      <c r="CB13" s="476">
        <v>30271471.70606</v>
      </c>
      <c r="CC13" s="473"/>
    </row>
    <row r="14" spans="1:88" s="24" customFormat="1" ht="9" customHeight="1">
      <c r="A14" s="478" t="s">
        <v>623</v>
      </c>
      <c r="B14" s="476">
        <v>78406.438620000001</v>
      </c>
      <c r="C14" s="476">
        <v>-694.92800999999997</v>
      </c>
      <c r="D14" s="476">
        <v>77711.510609999998</v>
      </c>
      <c r="E14" s="476"/>
      <c r="F14" s="476">
        <v>0</v>
      </c>
      <c r="G14" s="476">
        <v>0</v>
      </c>
      <c r="H14" s="476">
        <v>0</v>
      </c>
      <c r="I14" s="476"/>
      <c r="J14" s="476">
        <v>0</v>
      </c>
      <c r="K14" s="476">
        <v>0</v>
      </c>
      <c r="L14" s="476">
        <v>0</v>
      </c>
      <c r="M14" s="478" t="s">
        <v>623</v>
      </c>
      <c r="N14" s="476">
        <v>0</v>
      </c>
      <c r="O14" s="476">
        <v>0</v>
      </c>
      <c r="P14" s="476">
        <v>0</v>
      </c>
      <c r="Q14" s="476"/>
      <c r="R14" s="476">
        <v>16910.117600000001</v>
      </c>
      <c r="S14" s="476">
        <v>-1083.9185600000001</v>
      </c>
      <c r="T14" s="476">
        <v>15826.19904</v>
      </c>
      <c r="U14" s="476"/>
      <c r="V14" s="476">
        <v>102574.39898</v>
      </c>
      <c r="W14" s="476">
        <v>3212.0726500000001</v>
      </c>
      <c r="X14" s="476">
        <v>105786.47163</v>
      </c>
      <c r="Y14" s="478" t="s">
        <v>623</v>
      </c>
      <c r="Z14" s="476">
        <v>23628.307420000001</v>
      </c>
      <c r="AA14" s="476">
        <v>6047.36222</v>
      </c>
      <c r="AB14" s="476">
        <v>29675.66964</v>
      </c>
      <c r="AC14" s="476"/>
      <c r="AD14" s="476">
        <v>11544.138279999999</v>
      </c>
      <c r="AE14" s="476">
        <v>1854.21552</v>
      </c>
      <c r="AF14" s="476">
        <v>13398.353800000001</v>
      </c>
      <c r="AG14" s="476"/>
      <c r="AH14" s="476">
        <v>0</v>
      </c>
      <c r="AI14" s="476">
        <v>0</v>
      </c>
      <c r="AJ14" s="476">
        <v>0</v>
      </c>
      <c r="AK14" s="478" t="s">
        <v>623</v>
      </c>
      <c r="AL14" s="476">
        <v>2585.7472400000001</v>
      </c>
      <c r="AM14" s="476">
        <v>0</v>
      </c>
      <c r="AN14" s="476">
        <v>2585.7472400000001</v>
      </c>
      <c r="AO14" s="476"/>
      <c r="AP14" s="476">
        <v>1220.9617000000001</v>
      </c>
      <c r="AQ14" s="476">
        <v>0</v>
      </c>
      <c r="AR14" s="476">
        <v>1220.9617000000001</v>
      </c>
      <c r="AS14" s="476"/>
      <c r="AT14" s="476">
        <v>0</v>
      </c>
      <c r="AU14" s="476">
        <v>0</v>
      </c>
      <c r="AV14" s="476">
        <v>0</v>
      </c>
      <c r="AW14" s="478" t="s">
        <v>623</v>
      </c>
      <c r="AX14" s="476">
        <v>0</v>
      </c>
      <c r="AY14" s="476">
        <v>0</v>
      </c>
      <c r="AZ14" s="476">
        <v>0</v>
      </c>
      <c r="BA14" s="476"/>
      <c r="BB14" s="476">
        <v>0</v>
      </c>
      <c r="BC14" s="476">
        <v>0</v>
      </c>
      <c r="BD14" s="476">
        <v>0</v>
      </c>
      <c r="BE14" s="476"/>
      <c r="BF14" s="476">
        <v>0</v>
      </c>
      <c r="BG14" s="476">
        <v>3143.7937700000002</v>
      </c>
      <c r="BH14" s="476">
        <v>3143.7937700000002</v>
      </c>
      <c r="BI14" s="478" t="s">
        <v>623</v>
      </c>
      <c r="BJ14" s="476">
        <v>0</v>
      </c>
      <c r="BK14" s="476">
        <v>0</v>
      </c>
      <c r="BL14" s="476">
        <v>0</v>
      </c>
      <c r="BM14" s="476"/>
      <c r="BN14" s="476">
        <v>8678.5335699999996</v>
      </c>
      <c r="BO14" s="476">
        <v>48.974119999999999</v>
      </c>
      <c r="BP14" s="476">
        <v>8727.5076900000004</v>
      </c>
      <c r="BQ14" s="476"/>
      <c r="BR14" s="476">
        <v>245548.64341000002</v>
      </c>
      <c r="BS14" s="476">
        <v>12527.57171</v>
      </c>
      <c r="BT14" s="476">
        <v>258076.21512000004</v>
      </c>
      <c r="BU14" s="478" t="s">
        <v>623</v>
      </c>
      <c r="BV14" s="476">
        <v>0</v>
      </c>
      <c r="BW14" s="476">
        <v>0</v>
      </c>
      <c r="BX14" s="476">
        <v>0</v>
      </c>
      <c r="BY14" s="476"/>
      <c r="BZ14" s="476">
        <v>245548.64341000002</v>
      </c>
      <c r="CA14" s="476">
        <v>12527.57171</v>
      </c>
      <c r="CB14" s="476">
        <v>258076.21512000004</v>
      </c>
      <c r="CC14" s="473"/>
    </row>
    <row r="15" spans="1:88" s="24" customFormat="1" ht="9" customHeight="1">
      <c r="A15" s="478" t="s">
        <v>624</v>
      </c>
      <c r="B15" s="476">
        <v>26097.827590000001</v>
      </c>
      <c r="C15" s="476">
        <v>0</v>
      </c>
      <c r="D15" s="476">
        <v>26097.827590000001</v>
      </c>
      <c r="E15" s="476"/>
      <c r="F15" s="476">
        <v>1612.33401</v>
      </c>
      <c r="G15" s="476">
        <v>0</v>
      </c>
      <c r="H15" s="476">
        <v>1612.33401</v>
      </c>
      <c r="I15" s="476"/>
      <c r="J15" s="476">
        <v>228474.66748</v>
      </c>
      <c r="K15" s="476">
        <v>0</v>
      </c>
      <c r="L15" s="476">
        <v>228474.66748</v>
      </c>
      <c r="M15" s="478" t="s">
        <v>624</v>
      </c>
      <c r="N15" s="476">
        <v>2.6107900000000002</v>
      </c>
      <c r="O15" s="476">
        <v>0</v>
      </c>
      <c r="P15" s="476">
        <v>2.6107900000000002</v>
      </c>
      <c r="Q15" s="476"/>
      <c r="R15" s="476">
        <v>0</v>
      </c>
      <c r="S15" s="476">
        <v>0</v>
      </c>
      <c r="T15" s="476">
        <v>0</v>
      </c>
      <c r="U15" s="476"/>
      <c r="V15" s="476">
        <v>0</v>
      </c>
      <c r="W15" s="476">
        <v>0</v>
      </c>
      <c r="X15" s="476">
        <v>0</v>
      </c>
      <c r="Y15" s="478" t="s">
        <v>624</v>
      </c>
      <c r="Z15" s="476">
        <v>0</v>
      </c>
      <c r="AA15" s="476">
        <v>0</v>
      </c>
      <c r="AB15" s="476">
        <v>0</v>
      </c>
      <c r="AC15" s="476"/>
      <c r="AD15" s="476">
        <v>33122.245849999999</v>
      </c>
      <c r="AE15" s="476">
        <v>-22.190339999999999</v>
      </c>
      <c r="AF15" s="476">
        <v>33100.055509999998</v>
      </c>
      <c r="AG15" s="476"/>
      <c r="AH15" s="476">
        <v>4.6233199999999997</v>
      </c>
      <c r="AI15" s="476">
        <v>0</v>
      </c>
      <c r="AJ15" s="476">
        <v>4.6233199999999997</v>
      </c>
      <c r="AK15" s="478" t="s">
        <v>624</v>
      </c>
      <c r="AL15" s="476">
        <v>0</v>
      </c>
      <c r="AM15" s="476">
        <v>0</v>
      </c>
      <c r="AN15" s="476">
        <v>0</v>
      </c>
      <c r="AO15" s="476"/>
      <c r="AP15" s="476">
        <v>0</v>
      </c>
      <c r="AQ15" s="476">
        <v>0</v>
      </c>
      <c r="AR15" s="476">
        <v>0</v>
      </c>
      <c r="AS15" s="476"/>
      <c r="AT15" s="476">
        <v>0</v>
      </c>
      <c r="AU15" s="476">
        <v>0</v>
      </c>
      <c r="AV15" s="476">
        <v>0</v>
      </c>
      <c r="AW15" s="478" t="s">
        <v>624</v>
      </c>
      <c r="AX15" s="476">
        <v>0</v>
      </c>
      <c r="AY15" s="476">
        <v>0</v>
      </c>
      <c r="AZ15" s="476">
        <v>0</v>
      </c>
      <c r="BA15" s="476"/>
      <c r="BB15" s="476">
        <v>2.3885500000000004</v>
      </c>
      <c r="BC15" s="476">
        <v>0</v>
      </c>
      <c r="BD15" s="476">
        <v>2.3885500000000004</v>
      </c>
      <c r="BE15" s="476"/>
      <c r="BF15" s="476">
        <v>0</v>
      </c>
      <c r="BG15" s="476">
        <v>0</v>
      </c>
      <c r="BH15" s="476">
        <v>0</v>
      </c>
      <c r="BI15" s="478" t="s">
        <v>624</v>
      </c>
      <c r="BJ15" s="476">
        <v>0</v>
      </c>
      <c r="BK15" s="476">
        <v>0</v>
      </c>
      <c r="BL15" s="476">
        <v>0</v>
      </c>
      <c r="BM15" s="476"/>
      <c r="BN15" s="476">
        <v>0</v>
      </c>
      <c r="BO15" s="476">
        <v>0</v>
      </c>
      <c r="BP15" s="476">
        <v>0</v>
      </c>
      <c r="BQ15" s="476"/>
      <c r="BR15" s="476">
        <v>289316.69759</v>
      </c>
      <c r="BS15" s="476">
        <v>-22.190339999999999</v>
      </c>
      <c r="BT15" s="476">
        <v>289294.50724999997</v>
      </c>
      <c r="BU15" s="478" t="s">
        <v>624</v>
      </c>
      <c r="BV15" s="476">
        <v>228474.66748</v>
      </c>
      <c r="BW15" s="476">
        <v>0</v>
      </c>
      <c r="BX15" s="476">
        <v>228474.66748</v>
      </c>
      <c r="BY15" s="476"/>
      <c r="BZ15" s="476">
        <v>289316.69759</v>
      </c>
      <c r="CA15" s="476">
        <v>-22.190339999999999</v>
      </c>
      <c r="CB15" s="476">
        <v>289294.50724999997</v>
      </c>
      <c r="CC15" s="473"/>
    </row>
    <row r="16" spans="1:88" s="24" customFormat="1" ht="9" customHeight="1">
      <c r="A16" s="478" t="s">
        <v>625</v>
      </c>
      <c r="B16" s="476">
        <v>525478.18180999998</v>
      </c>
      <c r="C16" s="476">
        <v>-165.50333000000001</v>
      </c>
      <c r="D16" s="476">
        <v>525312.67848</v>
      </c>
      <c r="E16" s="476"/>
      <c r="F16" s="476">
        <v>0</v>
      </c>
      <c r="G16" s="476">
        <v>1155.9069500000001</v>
      </c>
      <c r="H16" s="476">
        <v>1155.9069500000001</v>
      </c>
      <c r="I16" s="476"/>
      <c r="J16" s="476">
        <v>127909.18336</v>
      </c>
      <c r="K16" s="476">
        <v>841822.62015999993</v>
      </c>
      <c r="L16" s="476">
        <v>969731.80351999996</v>
      </c>
      <c r="M16" s="478" t="s">
        <v>625</v>
      </c>
      <c r="N16" s="476">
        <v>-57.23621</v>
      </c>
      <c r="O16" s="476">
        <v>28489.648880000001</v>
      </c>
      <c r="P16" s="476">
        <v>28432.412670000002</v>
      </c>
      <c r="Q16" s="476"/>
      <c r="R16" s="476">
        <v>-2.947E-2</v>
      </c>
      <c r="S16" s="476">
        <v>43910.054409999997</v>
      </c>
      <c r="T16" s="476">
        <v>43910.024939999996</v>
      </c>
      <c r="U16" s="476"/>
      <c r="V16" s="476">
        <v>132528.12848000001</v>
      </c>
      <c r="W16" s="476">
        <v>0</v>
      </c>
      <c r="X16" s="476">
        <v>132528.12848000001</v>
      </c>
      <c r="Y16" s="478" t="s">
        <v>625</v>
      </c>
      <c r="Z16" s="476">
        <v>-469.76947000000001</v>
      </c>
      <c r="AA16" s="476">
        <v>156079.80299</v>
      </c>
      <c r="AB16" s="476">
        <v>155610.03352</v>
      </c>
      <c r="AC16" s="476"/>
      <c r="AD16" s="476">
        <v>340473.00270000001</v>
      </c>
      <c r="AE16" s="476">
        <v>311.36334000000005</v>
      </c>
      <c r="AF16" s="476">
        <v>340784.36603999999</v>
      </c>
      <c r="AG16" s="476"/>
      <c r="AH16" s="476">
        <v>0</v>
      </c>
      <c r="AI16" s="476">
        <v>0</v>
      </c>
      <c r="AJ16" s="476">
        <v>0</v>
      </c>
      <c r="AK16" s="478" t="s">
        <v>625</v>
      </c>
      <c r="AL16" s="476">
        <v>1.8739700000000001</v>
      </c>
      <c r="AM16" s="476">
        <v>9855.820740000001</v>
      </c>
      <c r="AN16" s="476">
        <v>9857.6947100000016</v>
      </c>
      <c r="AO16" s="476"/>
      <c r="AP16" s="476">
        <v>0</v>
      </c>
      <c r="AQ16" s="476">
        <v>17610.909370000001</v>
      </c>
      <c r="AR16" s="476">
        <v>17610.909370000001</v>
      </c>
      <c r="AS16" s="476"/>
      <c r="AT16" s="476">
        <v>0</v>
      </c>
      <c r="AU16" s="476">
        <v>66372.677280000004</v>
      </c>
      <c r="AV16" s="476">
        <v>66372.677280000004</v>
      </c>
      <c r="AW16" s="478" t="s">
        <v>625</v>
      </c>
      <c r="AX16" s="476">
        <v>4634.9888899999996</v>
      </c>
      <c r="AY16" s="476">
        <v>0</v>
      </c>
      <c r="AZ16" s="476">
        <v>4634.9888899999996</v>
      </c>
      <c r="BA16" s="476"/>
      <c r="BB16" s="476">
        <v>304.84052000000003</v>
      </c>
      <c r="BC16" s="476">
        <v>0</v>
      </c>
      <c r="BD16" s="476">
        <v>304.84052000000003</v>
      </c>
      <c r="BE16" s="476"/>
      <c r="BF16" s="476">
        <v>0</v>
      </c>
      <c r="BG16" s="476">
        <v>498.72020000000003</v>
      </c>
      <c r="BH16" s="476">
        <v>498.72020000000003</v>
      </c>
      <c r="BI16" s="478" t="s">
        <v>625</v>
      </c>
      <c r="BJ16" s="476">
        <v>0</v>
      </c>
      <c r="BK16" s="476">
        <v>1857.8137400000001</v>
      </c>
      <c r="BL16" s="476">
        <v>1857.8137400000001</v>
      </c>
      <c r="BM16" s="476"/>
      <c r="BN16" s="476">
        <v>-1.7652300000000001</v>
      </c>
      <c r="BO16" s="476">
        <v>5599.8878800000002</v>
      </c>
      <c r="BP16" s="476">
        <v>5598.1226500000002</v>
      </c>
      <c r="BQ16" s="476"/>
      <c r="BR16" s="476">
        <v>1130801.3993500001</v>
      </c>
      <c r="BS16" s="476">
        <v>1173399.7226099998</v>
      </c>
      <c r="BT16" s="476">
        <v>2304201.1219600001</v>
      </c>
      <c r="BU16" s="478" t="s">
        <v>625</v>
      </c>
      <c r="BV16" s="476">
        <v>127909.18336</v>
      </c>
      <c r="BW16" s="476">
        <v>841769.39353999996</v>
      </c>
      <c r="BX16" s="476">
        <v>969678.57689999999</v>
      </c>
      <c r="BY16" s="476"/>
      <c r="BZ16" s="476">
        <v>1130801.3993500001</v>
      </c>
      <c r="CA16" s="476">
        <v>1173346.4959899997</v>
      </c>
      <c r="CB16" s="476">
        <v>2304147.8953400003</v>
      </c>
      <c r="CC16" s="473"/>
    </row>
    <row r="17" spans="1:81" s="24" customFormat="1" ht="9" customHeight="1">
      <c r="A17" s="478" t="s">
        <v>626</v>
      </c>
      <c r="B17" s="476">
        <v>-198464.82087999998</v>
      </c>
      <c r="C17" s="476">
        <v>289669.87910000002</v>
      </c>
      <c r="D17" s="476">
        <v>91205.058219999992</v>
      </c>
      <c r="E17" s="476"/>
      <c r="F17" s="476">
        <v>0</v>
      </c>
      <c r="G17" s="476">
        <v>0</v>
      </c>
      <c r="H17" s="476">
        <v>0</v>
      </c>
      <c r="I17" s="476"/>
      <c r="J17" s="476">
        <v>-42239.912120000001</v>
      </c>
      <c r="K17" s="476">
        <v>88926.818910000002</v>
      </c>
      <c r="L17" s="476">
        <v>46686.906790000001</v>
      </c>
      <c r="M17" s="478" t="s">
        <v>626</v>
      </c>
      <c r="N17" s="476">
        <v>0</v>
      </c>
      <c r="O17" s="476">
        <v>0</v>
      </c>
      <c r="P17" s="476">
        <v>0</v>
      </c>
      <c r="Q17" s="476"/>
      <c r="R17" s="476">
        <v>4389.5668900000001</v>
      </c>
      <c r="S17" s="476">
        <v>10257.780490000001</v>
      </c>
      <c r="T17" s="476">
        <v>14647.347380000001</v>
      </c>
      <c r="U17" s="476"/>
      <c r="V17" s="476">
        <v>48252.86535</v>
      </c>
      <c r="W17" s="476">
        <v>6093.7939800000004</v>
      </c>
      <c r="X17" s="476">
        <v>54346.659329999995</v>
      </c>
      <c r="Y17" s="478" t="s">
        <v>626</v>
      </c>
      <c r="Z17" s="476">
        <v>0</v>
      </c>
      <c r="AA17" s="476">
        <v>0</v>
      </c>
      <c r="AB17" s="476">
        <v>0</v>
      </c>
      <c r="AC17" s="476"/>
      <c r="AD17" s="476">
        <v>-9079.8485999999994</v>
      </c>
      <c r="AE17" s="476">
        <v>13338.235490000001</v>
      </c>
      <c r="AF17" s="476">
        <v>4258.3868899999998</v>
      </c>
      <c r="AG17" s="476"/>
      <c r="AH17" s="476">
        <v>8888.7895700000008</v>
      </c>
      <c r="AI17" s="476">
        <v>469.89125000000001</v>
      </c>
      <c r="AJ17" s="476">
        <v>9358.6808199999996</v>
      </c>
      <c r="AK17" s="478" t="s">
        <v>626</v>
      </c>
      <c r="AL17" s="476">
        <v>0</v>
      </c>
      <c r="AM17" s="476">
        <v>0</v>
      </c>
      <c r="AN17" s="476">
        <v>0</v>
      </c>
      <c r="AO17" s="476"/>
      <c r="AP17" s="476">
        <v>3285.5853700000002</v>
      </c>
      <c r="AQ17" s="476">
        <v>0</v>
      </c>
      <c r="AR17" s="476">
        <v>3285.5853700000002</v>
      </c>
      <c r="AS17" s="476"/>
      <c r="AT17" s="476">
        <v>-7906.2035099999994</v>
      </c>
      <c r="AU17" s="476">
        <v>36095.830090000003</v>
      </c>
      <c r="AV17" s="476">
        <v>28189.626579999996</v>
      </c>
      <c r="AW17" s="478" t="s">
        <v>626</v>
      </c>
      <c r="AX17" s="476">
        <v>0</v>
      </c>
      <c r="AY17" s="476">
        <v>0</v>
      </c>
      <c r="AZ17" s="476">
        <v>0</v>
      </c>
      <c r="BA17" s="476"/>
      <c r="BB17" s="476">
        <v>0</v>
      </c>
      <c r="BC17" s="476">
        <v>0</v>
      </c>
      <c r="BD17" s="476">
        <v>0</v>
      </c>
      <c r="BE17" s="476"/>
      <c r="BF17" s="476">
        <v>82</v>
      </c>
      <c r="BG17" s="476">
        <v>0</v>
      </c>
      <c r="BH17" s="476">
        <v>82</v>
      </c>
      <c r="BI17" s="478" t="s">
        <v>626</v>
      </c>
      <c r="BJ17" s="476">
        <v>0</v>
      </c>
      <c r="BK17" s="476">
        <v>0</v>
      </c>
      <c r="BL17" s="476">
        <v>0</v>
      </c>
      <c r="BM17" s="476"/>
      <c r="BN17" s="476">
        <v>0</v>
      </c>
      <c r="BO17" s="476">
        <v>0</v>
      </c>
      <c r="BP17" s="476">
        <v>0</v>
      </c>
      <c r="BQ17" s="476"/>
      <c r="BR17" s="476">
        <v>-192791.97792999999</v>
      </c>
      <c r="BS17" s="476">
        <v>444852.22931000002</v>
      </c>
      <c r="BT17" s="476">
        <v>252060.25137999997</v>
      </c>
      <c r="BU17" s="478" t="s">
        <v>626</v>
      </c>
      <c r="BV17" s="476">
        <v>-42239.912120000001</v>
      </c>
      <c r="BW17" s="476">
        <v>88926.818910000002</v>
      </c>
      <c r="BX17" s="476">
        <v>46686.906790000001</v>
      </c>
      <c r="BY17" s="476"/>
      <c r="BZ17" s="476">
        <v>-192791.97792999999</v>
      </c>
      <c r="CA17" s="476">
        <v>444852.22931000008</v>
      </c>
      <c r="CB17" s="476">
        <v>252060.25137999997</v>
      </c>
      <c r="CC17" s="473"/>
    </row>
    <row r="18" spans="1:81" s="24" customFormat="1" ht="9" customHeight="1">
      <c r="A18" s="478" t="s">
        <v>541</v>
      </c>
      <c r="B18" s="476">
        <v>22748.193760000002</v>
      </c>
      <c r="C18" s="476">
        <v>1614.73677</v>
      </c>
      <c r="D18" s="476">
        <v>24362.930530000001</v>
      </c>
      <c r="E18" s="476"/>
      <c r="F18" s="476">
        <v>0</v>
      </c>
      <c r="G18" s="476">
        <v>0</v>
      </c>
      <c r="H18" s="476">
        <v>0</v>
      </c>
      <c r="I18" s="476"/>
      <c r="J18" s="476">
        <v>39154.502099999998</v>
      </c>
      <c r="K18" s="476">
        <v>99794.735060000006</v>
      </c>
      <c r="L18" s="476">
        <v>138949.23715999999</v>
      </c>
      <c r="M18" s="478" t="s">
        <v>541</v>
      </c>
      <c r="N18" s="476">
        <v>319.58519999999999</v>
      </c>
      <c r="O18" s="476">
        <v>7.1700000000000002E-3</v>
      </c>
      <c r="P18" s="476">
        <v>319.59237000000002</v>
      </c>
      <c r="Q18" s="476"/>
      <c r="R18" s="476">
        <v>110.68547</v>
      </c>
      <c r="S18" s="476">
        <v>276.77233000000001</v>
      </c>
      <c r="T18" s="476">
        <v>387.45779999999996</v>
      </c>
      <c r="U18" s="476"/>
      <c r="V18" s="476">
        <v>10231.2088</v>
      </c>
      <c r="W18" s="476">
        <v>239.05186</v>
      </c>
      <c r="X18" s="476">
        <v>10470.26066</v>
      </c>
      <c r="Y18" s="478" t="s">
        <v>541</v>
      </c>
      <c r="Z18" s="476">
        <v>4932.4670800000004</v>
      </c>
      <c r="AA18" s="476">
        <v>0</v>
      </c>
      <c r="AB18" s="476">
        <v>4932.4670800000004</v>
      </c>
      <c r="AC18" s="476"/>
      <c r="AD18" s="476">
        <v>914.36298999999997</v>
      </c>
      <c r="AE18" s="476">
        <v>29.364740000000001</v>
      </c>
      <c r="AF18" s="476">
        <v>943.72772999999995</v>
      </c>
      <c r="AG18" s="476"/>
      <c r="AH18" s="476">
        <v>9699.2678800000012</v>
      </c>
      <c r="AI18" s="476">
        <v>1.5000899999999999</v>
      </c>
      <c r="AJ18" s="476">
        <v>9700.7679700000008</v>
      </c>
      <c r="AK18" s="478" t="s">
        <v>541</v>
      </c>
      <c r="AL18" s="476">
        <v>3.0000000000000001E-3</v>
      </c>
      <c r="AM18" s="476">
        <v>4.9160000000000002E-2</v>
      </c>
      <c r="AN18" s="476">
        <v>5.2160000000000005E-2</v>
      </c>
      <c r="AO18" s="476"/>
      <c r="AP18" s="476">
        <v>0</v>
      </c>
      <c r="AQ18" s="476">
        <v>0</v>
      </c>
      <c r="AR18" s="476">
        <v>0</v>
      </c>
      <c r="AS18" s="476"/>
      <c r="AT18" s="476">
        <v>48929.481610000003</v>
      </c>
      <c r="AU18" s="476">
        <v>14.828860000000001</v>
      </c>
      <c r="AV18" s="476">
        <v>48944.310469999997</v>
      </c>
      <c r="AW18" s="478" t="s">
        <v>541</v>
      </c>
      <c r="AX18" s="476">
        <v>140.07282000000001</v>
      </c>
      <c r="AY18" s="476">
        <v>3.5163500000000001</v>
      </c>
      <c r="AZ18" s="476">
        <v>143.58917000000002</v>
      </c>
      <c r="BA18" s="476"/>
      <c r="BB18" s="476">
        <v>0</v>
      </c>
      <c r="BC18" s="476">
        <v>0</v>
      </c>
      <c r="BD18" s="476">
        <v>0</v>
      </c>
      <c r="BE18" s="476"/>
      <c r="BF18" s="476">
        <v>1774.8869</v>
      </c>
      <c r="BG18" s="476">
        <v>2.9850000000000002E-2</v>
      </c>
      <c r="BH18" s="476">
        <v>1774.9167500000001</v>
      </c>
      <c r="BI18" s="478" t="s">
        <v>541</v>
      </c>
      <c r="BJ18" s="476">
        <v>0</v>
      </c>
      <c r="BK18" s="476">
        <v>0</v>
      </c>
      <c r="BL18" s="476">
        <v>0</v>
      </c>
      <c r="BM18" s="476"/>
      <c r="BN18" s="476">
        <v>0</v>
      </c>
      <c r="BO18" s="476">
        <v>0</v>
      </c>
      <c r="BP18" s="476">
        <v>0</v>
      </c>
      <c r="BQ18" s="476"/>
      <c r="BR18" s="476">
        <v>138954.71761000002</v>
      </c>
      <c r="BS18" s="476">
        <v>101974.59224000003</v>
      </c>
      <c r="BT18" s="476">
        <v>240929.30984999999</v>
      </c>
      <c r="BU18" s="478" t="s">
        <v>541</v>
      </c>
      <c r="BV18" s="476">
        <v>39154.502099999998</v>
      </c>
      <c r="BW18" s="476">
        <v>63965.731979999997</v>
      </c>
      <c r="BX18" s="476">
        <v>103120.23407999999</v>
      </c>
      <c r="BY18" s="476"/>
      <c r="BZ18" s="476">
        <v>138954.71761000002</v>
      </c>
      <c r="CA18" s="476">
        <v>66145.589160000018</v>
      </c>
      <c r="CB18" s="476">
        <v>205100.30677</v>
      </c>
      <c r="CC18" s="473"/>
    </row>
    <row r="19" spans="1:81" s="24" customFormat="1" ht="5.0999999999999996" customHeight="1">
      <c r="A19" s="478"/>
      <c r="B19" s="476"/>
      <c r="C19" s="476"/>
      <c r="D19" s="476"/>
      <c r="E19" s="476"/>
      <c r="F19" s="476"/>
      <c r="G19" s="476"/>
      <c r="H19" s="476"/>
      <c r="I19" s="476"/>
      <c r="J19" s="476"/>
      <c r="K19" s="476"/>
      <c r="L19" s="476"/>
      <c r="M19" s="478"/>
      <c r="N19" s="476"/>
      <c r="O19" s="476"/>
      <c r="P19" s="476"/>
      <c r="Q19" s="476"/>
      <c r="R19" s="476"/>
      <c r="S19" s="476"/>
      <c r="T19" s="476"/>
      <c r="U19" s="476"/>
      <c r="V19" s="476"/>
      <c r="W19" s="476"/>
      <c r="X19" s="476"/>
      <c r="Y19" s="478"/>
      <c r="Z19" s="476"/>
      <c r="AA19" s="476"/>
      <c r="AB19" s="476"/>
      <c r="AC19" s="476"/>
      <c r="AD19" s="476"/>
      <c r="AE19" s="476"/>
      <c r="AF19" s="476"/>
      <c r="AG19" s="476"/>
      <c r="AH19" s="476"/>
      <c r="AI19" s="476"/>
      <c r="AJ19" s="476"/>
      <c r="AK19" s="478"/>
      <c r="AL19" s="476"/>
      <c r="AM19" s="476"/>
      <c r="AN19" s="476"/>
      <c r="AO19" s="476"/>
      <c r="AP19" s="476"/>
      <c r="AQ19" s="476"/>
      <c r="AR19" s="476"/>
      <c r="AS19" s="476"/>
      <c r="AT19" s="476"/>
      <c r="AU19" s="476"/>
      <c r="AV19" s="476"/>
      <c r="AW19" s="478"/>
      <c r="AX19" s="476"/>
      <c r="AY19" s="476"/>
      <c r="AZ19" s="476"/>
      <c r="BA19" s="476"/>
      <c r="BB19" s="476"/>
      <c r="BC19" s="476"/>
      <c r="BD19" s="476"/>
      <c r="BE19" s="476"/>
      <c r="BF19" s="476"/>
      <c r="BG19" s="476"/>
      <c r="BH19" s="476"/>
      <c r="BI19" s="478"/>
      <c r="BJ19" s="476"/>
      <c r="BK19" s="476"/>
      <c r="BL19" s="476"/>
      <c r="BM19" s="476"/>
      <c r="BN19" s="476"/>
      <c r="BO19" s="476"/>
      <c r="BP19" s="476"/>
      <c r="BQ19" s="476"/>
      <c r="BR19" s="476"/>
      <c r="BS19" s="476"/>
      <c r="BT19" s="476"/>
      <c r="BU19" s="478"/>
      <c r="BV19" s="476"/>
      <c r="BW19" s="476"/>
      <c r="BX19" s="476"/>
      <c r="BY19" s="476"/>
      <c r="BZ19" s="476"/>
      <c r="CA19" s="476"/>
      <c r="CB19" s="476"/>
      <c r="CC19" s="473"/>
    </row>
    <row r="20" spans="1:81" s="18" customFormat="1" ht="9.75" customHeight="1">
      <c r="A20" s="471" t="s">
        <v>627</v>
      </c>
      <c r="B20" s="472">
        <v>1084664.52617</v>
      </c>
      <c r="C20" s="472">
        <v>857727.27211000002</v>
      </c>
      <c r="D20" s="472">
        <v>1942391.79828</v>
      </c>
      <c r="E20" s="472"/>
      <c r="F20" s="472">
        <v>71242.240680000003</v>
      </c>
      <c r="G20" s="472">
        <v>7223.0556100000003</v>
      </c>
      <c r="H20" s="472">
        <v>78465.296290000013</v>
      </c>
      <c r="I20" s="472"/>
      <c r="J20" s="472">
        <v>1377482.54027</v>
      </c>
      <c r="K20" s="472">
        <v>1286773.9929599999</v>
      </c>
      <c r="L20" s="472">
        <v>2664256.5332300002</v>
      </c>
      <c r="M20" s="471" t="s">
        <v>627</v>
      </c>
      <c r="N20" s="472">
        <v>329673.53258</v>
      </c>
      <c r="O20" s="472">
        <v>85831.032319999998</v>
      </c>
      <c r="P20" s="472">
        <v>415504.5649</v>
      </c>
      <c r="Q20" s="472"/>
      <c r="R20" s="472">
        <v>487019.01272000006</v>
      </c>
      <c r="S20" s="472">
        <v>271299.55851999996</v>
      </c>
      <c r="T20" s="472">
        <v>758318.57123999996</v>
      </c>
      <c r="U20" s="472"/>
      <c r="V20" s="472">
        <v>1002609.4254500001</v>
      </c>
      <c r="W20" s="472">
        <v>645060.77523999999</v>
      </c>
      <c r="X20" s="472">
        <v>1647670.2006900001</v>
      </c>
      <c r="Y20" s="471" t="s">
        <v>627</v>
      </c>
      <c r="Z20" s="472">
        <v>35591.563320000001</v>
      </c>
      <c r="AA20" s="472">
        <v>10402.181769999999</v>
      </c>
      <c r="AB20" s="472">
        <v>45993.745090000004</v>
      </c>
      <c r="AC20" s="472"/>
      <c r="AD20" s="472">
        <v>1101607.6410999999</v>
      </c>
      <c r="AE20" s="472">
        <v>615454.48458000005</v>
      </c>
      <c r="AF20" s="472">
        <v>1717062.1256800001</v>
      </c>
      <c r="AG20" s="472"/>
      <c r="AH20" s="472">
        <v>634316.68140999996</v>
      </c>
      <c r="AI20" s="472">
        <v>44803.847820000003</v>
      </c>
      <c r="AJ20" s="472">
        <v>679120.52922999999</v>
      </c>
      <c r="AK20" s="471" t="s">
        <v>627</v>
      </c>
      <c r="AL20" s="472">
        <v>211017.06008000002</v>
      </c>
      <c r="AM20" s="472">
        <v>28876.219089999999</v>
      </c>
      <c r="AN20" s="472">
        <v>239893.27916999999</v>
      </c>
      <c r="AO20" s="472"/>
      <c r="AP20" s="472">
        <v>210898.14014999999</v>
      </c>
      <c r="AQ20" s="472">
        <v>15036.287259999999</v>
      </c>
      <c r="AR20" s="472">
        <v>225934.42741</v>
      </c>
      <c r="AS20" s="472"/>
      <c r="AT20" s="472">
        <v>140970.46068000002</v>
      </c>
      <c r="AU20" s="472">
        <v>201780.08394000001</v>
      </c>
      <c r="AV20" s="472">
        <v>342750.54462</v>
      </c>
      <c r="AW20" s="471" t="s">
        <v>627</v>
      </c>
      <c r="AX20" s="472">
        <v>83606.813340000008</v>
      </c>
      <c r="AY20" s="472">
        <v>91.648470000000003</v>
      </c>
      <c r="AZ20" s="472">
        <v>83698.461810000008</v>
      </c>
      <c r="BA20" s="472"/>
      <c r="BB20" s="472">
        <v>64550.801350000002</v>
      </c>
      <c r="BC20" s="472">
        <v>1877.9174500000001</v>
      </c>
      <c r="BD20" s="472">
        <v>66428.718800000002</v>
      </c>
      <c r="BE20" s="472"/>
      <c r="BF20" s="472">
        <v>13439.316710000001</v>
      </c>
      <c r="BG20" s="472">
        <v>73939.806270000001</v>
      </c>
      <c r="BH20" s="472">
        <v>87379.12298</v>
      </c>
      <c r="BI20" s="471" t="s">
        <v>627</v>
      </c>
      <c r="BJ20" s="472">
        <v>1806.6003799999999</v>
      </c>
      <c r="BK20" s="472">
        <v>49280.489719999998</v>
      </c>
      <c r="BL20" s="472">
        <v>51087.090100000001</v>
      </c>
      <c r="BM20" s="472"/>
      <c r="BN20" s="472">
        <v>81211.327319999997</v>
      </c>
      <c r="BO20" s="472">
        <v>-22266.32818</v>
      </c>
      <c r="BP20" s="472">
        <v>58944.99914</v>
      </c>
      <c r="BQ20" s="472"/>
      <c r="BR20" s="472">
        <v>6931707.6837100005</v>
      </c>
      <c r="BS20" s="472">
        <v>4173192.3249499993</v>
      </c>
      <c r="BT20" s="472">
        <v>11104900.008660002</v>
      </c>
      <c r="BU20" s="471" t="s">
        <v>627</v>
      </c>
      <c r="BV20" s="472">
        <v>1377482.54027</v>
      </c>
      <c r="BW20" s="472">
        <v>1315562.1970599999</v>
      </c>
      <c r="BX20" s="472">
        <v>2693044.7373299999</v>
      </c>
      <c r="BY20" s="472"/>
      <c r="BZ20" s="472">
        <v>6931707.6837100005</v>
      </c>
      <c r="CA20" s="472">
        <v>4201980.5290499991</v>
      </c>
      <c r="CB20" s="472">
        <v>11133688.212760001</v>
      </c>
    </row>
    <row r="21" spans="1:81" s="24" customFormat="1" ht="9" customHeight="1">
      <c r="A21" s="478" t="s">
        <v>628</v>
      </c>
      <c r="B21" s="476">
        <v>865889.80711000005</v>
      </c>
      <c r="C21" s="476">
        <v>421557.89301999996</v>
      </c>
      <c r="D21" s="476">
        <v>1287447.70013</v>
      </c>
      <c r="E21" s="476"/>
      <c r="F21" s="476">
        <v>54184.286009999996</v>
      </c>
      <c r="G21" s="476">
        <v>5629.2414500000004</v>
      </c>
      <c r="H21" s="476">
        <v>59813.527459999998</v>
      </c>
      <c r="I21" s="476"/>
      <c r="J21" s="476">
        <v>773170.16810999997</v>
      </c>
      <c r="K21" s="476">
        <v>617273.17332000006</v>
      </c>
      <c r="L21" s="476">
        <v>1390443.34143</v>
      </c>
      <c r="M21" s="478" t="s">
        <v>628</v>
      </c>
      <c r="N21" s="476">
        <v>253991.16152000002</v>
      </c>
      <c r="O21" s="476">
        <v>53067.267399999997</v>
      </c>
      <c r="P21" s="476">
        <v>307058.42892000003</v>
      </c>
      <c r="Q21" s="476"/>
      <c r="R21" s="476">
        <v>380096.85647000006</v>
      </c>
      <c r="S21" s="476">
        <v>187344.91735</v>
      </c>
      <c r="T21" s="476">
        <v>567441.77382</v>
      </c>
      <c r="U21" s="476"/>
      <c r="V21" s="476">
        <v>740531.35439999995</v>
      </c>
      <c r="W21" s="476">
        <v>316338.92698000005</v>
      </c>
      <c r="X21" s="476">
        <v>1056870.2813800001</v>
      </c>
      <c r="Y21" s="478" t="s">
        <v>628</v>
      </c>
      <c r="Z21" s="476">
        <v>9791.4513900000002</v>
      </c>
      <c r="AA21" s="476">
        <v>4660.8856299999998</v>
      </c>
      <c r="AB21" s="476">
        <v>14452.337019999999</v>
      </c>
      <c r="AC21" s="476"/>
      <c r="AD21" s="476">
        <v>904216.20717999991</v>
      </c>
      <c r="AE21" s="476">
        <v>285486.15875999996</v>
      </c>
      <c r="AF21" s="476">
        <v>1189702.3659400002</v>
      </c>
      <c r="AG21" s="476"/>
      <c r="AH21" s="476">
        <v>482503.66907</v>
      </c>
      <c r="AI21" s="476">
        <v>5811.2878899999996</v>
      </c>
      <c r="AJ21" s="476">
        <v>488314.95695999998</v>
      </c>
      <c r="AK21" s="478" t="s">
        <v>628</v>
      </c>
      <c r="AL21" s="476">
        <v>172774.18799999999</v>
      </c>
      <c r="AM21" s="476">
        <v>23395.495510000001</v>
      </c>
      <c r="AN21" s="476">
        <v>196169.68351</v>
      </c>
      <c r="AO21" s="476"/>
      <c r="AP21" s="476">
        <v>124936.96818000001</v>
      </c>
      <c r="AQ21" s="476">
        <v>13789.46234</v>
      </c>
      <c r="AR21" s="476">
        <v>138726.43052000002</v>
      </c>
      <c r="AS21" s="476"/>
      <c r="AT21" s="476">
        <v>93351.947480000003</v>
      </c>
      <c r="AU21" s="476">
        <v>140400.83259999999</v>
      </c>
      <c r="AV21" s="476">
        <v>233752.78008000003</v>
      </c>
      <c r="AW21" s="478" t="s">
        <v>628</v>
      </c>
      <c r="AX21" s="476">
        <v>77786.349669999996</v>
      </c>
      <c r="AY21" s="476">
        <v>44.033520000000003</v>
      </c>
      <c r="AZ21" s="476">
        <v>77830.383189999993</v>
      </c>
      <c r="BA21" s="476"/>
      <c r="BB21" s="476">
        <v>51676.9568</v>
      </c>
      <c r="BC21" s="476">
        <v>1708.3560400000001</v>
      </c>
      <c r="BD21" s="476">
        <v>53385.312840000006</v>
      </c>
      <c r="BE21" s="476"/>
      <c r="BF21" s="476">
        <v>10257.06364</v>
      </c>
      <c r="BG21" s="476">
        <v>53960.93189</v>
      </c>
      <c r="BH21" s="476">
        <v>64217.99553</v>
      </c>
      <c r="BI21" s="478" t="s">
        <v>628</v>
      </c>
      <c r="BJ21" s="476">
        <v>1779.34592</v>
      </c>
      <c r="BK21" s="476">
        <v>49234.821069999998</v>
      </c>
      <c r="BL21" s="476">
        <v>51014.166990000005</v>
      </c>
      <c r="BM21" s="476"/>
      <c r="BN21" s="476">
        <v>19057.869030000002</v>
      </c>
      <c r="BO21" s="476">
        <v>17454.852879999999</v>
      </c>
      <c r="BP21" s="476">
        <v>36512.721909999993</v>
      </c>
      <c r="BQ21" s="476"/>
      <c r="BR21" s="476">
        <v>5015995.6499800002</v>
      </c>
      <c r="BS21" s="476">
        <v>2197158.5376500003</v>
      </c>
      <c r="BT21" s="476">
        <v>7213154.1876299996</v>
      </c>
      <c r="BU21" s="478" t="s">
        <v>628</v>
      </c>
      <c r="BV21" s="476">
        <v>773170.16810999997</v>
      </c>
      <c r="BW21" s="476">
        <v>645907.97397000005</v>
      </c>
      <c r="BX21" s="476">
        <v>1419078.1420799999</v>
      </c>
      <c r="BY21" s="476"/>
      <c r="BZ21" s="476">
        <v>5015995.6499800002</v>
      </c>
      <c r="CA21" s="476">
        <v>2225793.3383000004</v>
      </c>
      <c r="CB21" s="476">
        <v>7241788.9882799992</v>
      </c>
      <c r="CC21" s="473"/>
    </row>
    <row r="22" spans="1:81" s="24" customFormat="1" ht="9" customHeight="1">
      <c r="A22" s="478" t="s">
        <v>629</v>
      </c>
      <c r="B22" s="476">
        <v>26427.412489999999</v>
      </c>
      <c r="C22" s="476">
        <v>11433.441699999999</v>
      </c>
      <c r="D22" s="476">
        <v>37860.854189999998</v>
      </c>
      <c r="E22" s="476"/>
      <c r="F22" s="476">
        <v>124.61760000000001</v>
      </c>
      <c r="G22" s="476">
        <v>0</v>
      </c>
      <c r="H22" s="476">
        <v>124.61760000000001</v>
      </c>
      <c r="I22" s="476"/>
      <c r="J22" s="476">
        <v>0</v>
      </c>
      <c r="K22" s="476">
        <v>0</v>
      </c>
      <c r="L22" s="476">
        <v>0</v>
      </c>
      <c r="M22" s="478" t="s">
        <v>629</v>
      </c>
      <c r="N22" s="476">
        <v>3204.88438</v>
      </c>
      <c r="O22" s="476">
        <v>56.096499999999999</v>
      </c>
      <c r="P22" s="476">
        <v>3260.9808800000001</v>
      </c>
      <c r="Q22" s="476"/>
      <c r="R22" s="476">
        <v>13776.08834</v>
      </c>
      <c r="S22" s="476">
        <v>352.99478000000005</v>
      </c>
      <c r="T22" s="476">
        <v>14129.083119999999</v>
      </c>
      <c r="U22" s="476"/>
      <c r="V22" s="476">
        <v>11798.51118</v>
      </c>
      <c r="W22" s="476">
        <v>49.802050000000001</v>
      </c>
      <c r="X22" s="476">
        <v>11848.31323</v>
      </c>
      <c r="Y22" s="478" t="s">
        <v>629</v>
      </c>
      <c r="Z22" s="476">
        <v>198.74777000000003</v>
      </c>
      <c r="AA22" s="476">
        <v>0</v>
      </c>
      <c r="AB22" s="476">
        <v>198.74777000000003</v>
      </c>
      <c r="AC22" s="476"/>
      <c r="AD22" s="476">
        <v>0</v>
      </c>
      <c r="AE22" s="476">
        <v>0</v>
      </c>
      <c r="AF22" s="476">
        <v>0</v>
      </c>
      <c r="AG22" s="476"/>
      <c r="AH22" s="476">
        <v>3305.9325600000002</v>
      </c>
      <c r="AI22" s="476">
        <v>909.54818</v>
      </c>
      <c r="AJ22" s="476">
        <v>4215.48074</v>
      </c>
      <c r="AK22" s="478" t="s">
        <v>629</v>
      </c>
      <c r="AL22" s="476">
        <v>12752.41743</v>
      </c>
      <c r="AM22" s="476">
        <v>99.409610000000001</v>
      </c>
      <c r="AN22" s="476">
        <v>12851.827039999998</v>
      </c>
      <c r="AO22" s="476"/>
      <c r="AP22" s="476">
        <v>2165.3439600000002</v>
      </c>
      <c r="AQ22" s="476">
        <v>13.08484</v>
      </c>
      <c r="AR22" s="476">
        <v>2178.4287999999997</v>
      </c>
      <c r="AS22" s="476"/>
      <c r="AT22" s="476">
        <v>5308.1435599999995</v>
      </c>
      <c r="AU22" s="476">
        <v>637.01368000000002</v>
      </c>
      <c r="AV22" s="476">
        <v>5945.1572400000005</v>
      </c>
      <c r="AW22" s="478" t="s">
        <v>629</v>
      </c>
      <c r="AX22" s="476">
        <v>0</v>
      </c>
      <c r="AY22" s="476">
        <v>0</v>
      </c>
      <c r="AZ22" s="476">
        <v>0</v>
      </c>
      <c r="BA22" s="476"/>
      <c r="BB22" s="476">
        <v>41.557840000000006</v>
      </c>
      <c r="BC22" s="476">
        <v>0</v>
      </c>
      <c r="BD22" s="476">
        <v>41.557840000000006</v>
      </c>
      <c r="BE22" s="476"/>
      <c r="BF22" s="476">
        <v>3136.6264900000001</v>
      </c>
      <c r="BG22" s="476">
        <v>0</v>
      </c>
      <c r="BH22" s="476">
        <v>3136.6264900000001</v>
      </c>
      <c r="BI22" s="478" t="s">
        <v>629</v>
      </c>
      <c r="BJ22" s="476">
        <v>0</v>
      </c>
      <c r="BK22" s="476">
        <v>0</v>
      </c>
      <c r="BL22" s="476">
        <v>0</v>
      </c>
      <c r="BM22" s="476"/>
      <c r="BN22" s="476">
        <v>1355.2418400000001</v>
      </c>
      <c r="BO22" s="476">
        <v>33.642590000000006</v>
      </c>
      <c r="BP22" s="476">
        <v>1388.8844299999998</v>
      </c>
      <c r="BQ22" s="476"/>
      <c r="BR22" s="476">
        <v>83595.525439999983</v>
      </c>
      <c r="BS22" s="476">
        <v>13585.03393</v>
      </c>
      <c r="BT22" s="476">
        <v>97180.559369999988</v>
      </c>
      <c r="BU22" s="478" t="s">
        <v>629</v>
      </c>
      <c r="BV22" s="476">
        <v>0</v>
      </c>
      <c r="BW22" s="476">
        <v>243.30097000000001</v>
      </c>
      <c r="BX22" s="476">
        <v>243.30097000000001</v>
      </c>
      <c r="BY22" s="476"/>
      <c r="BZ22" s="476">
        <v>83595.525439999983</v>
      </c>
      <c r="CA22" s="476">
        <v>13828.3349</v>
      </c>
      <c r="CB22" s="476">
        <v>97423.860339999985</v>
      </c>
      <c r="CC22" s="473"/>
    </row>
    <row r="23" spans="1:81" s="24" customFormat="1" ht="9" customHeight="1">
      <c r="A23" s="478" t="s">
        <v>620</v>
      </c>
      <c r="B23" s="476">
        <v>2678.93606</v>
      </c>
      <c r="C23" s="476">
        <v>12285.27216</v>
      </c>
      <c r="D23" s="476">
        <v>14964.20822</v>
      </c>
      <c r="E23" s="476"/>
      <c r="F23" s="476">
        <v>10.273370000000002</v>
      </c>
      <c r="G23" s="476">
        <v>0</v>
      </c>
      <c r="H23" s="476">
        <v>10.273370000000002</v>
      </c>
      <c r="I23" s="476"/>
      <c r="J23" s="476">
        <v>16415.412640000002</v>
      </c>
      <c r="K23" s="476">
        <v>58.065829999999998</v>
      </c>
      <c r="L23" s="476">
        <v>16473.478470000002</v>
      </c>
      <c r="M23" s="478" t="s">
        <v>620</v>
      </c>
      <c r="N23" s="476">
        <v>808.77935000000002</v>
      </c>
      <c r="O23" s="476">
        <v>29.335350000000002</v>
      </c>
      <c r="P23" s="476">
        <v>838.11470000000008</v>
      </c>
      <c r="Q23" s="476"/>
      <c r="R23" s="476">
        <v>3825.14419</v>
      </c>
      <c r="S23" s="476">
        <v>46.080930000000002</v>
      </c>
      <c r="T23" s="476">
        <v>3871.2251200000001</v>
      </c>
      <c r="U23" s="476"/>
      <c r="V23" s="476">
        <v>22351.688040000001</v>
      </c>
      <c r="W23" s="476">
        <v>3824.5677400000004</v>
      </c>
      <c r="X23" s="476">
        <v>26176.25578</v>
      </c>
      <c r="Y23" s="478" t="s">
        <v>620</v>
      </c>
      <c r="Z23" s="476">
        <v>601.09639000000004</v>
      </c>
      <c r="AA23" s="476">
        <v>407.18566999999996</v>
      </c>
      <c r="AB23" s="476">
        <v>1008.28206</v>
      </c>
      <c r="AC23" s="476"/>
      <c r="AD23" s="476">
        <v>13539.949130000001</v>
      </c>
      <c r="AE23" s="476">
        <v>2941.0282199999997</v>
      </c>
      <c r="AF23" s="476">
        <v>16480.977350000001</v>
      </c>
      <c r="AG23" s="476"/>
      <c r="AH23" s="476">
        <v>606.69014000000004</v>
      </c>
      <c r="AI23" s="476">
        <v>1353.0320800000002</v>
      </c>
      <c r="AJ23" s="476">
        <v>1959.7222199999999</v>
      </c>
      <c r="AK23" s="478" t="s">
        <v>620</v>
      </c>
      <c r="AL23" s="476">
        <v>718.62621999999999</v>
      </c>
      <c r="AM23" s="476">
        <v>39.400580000000005</v>
      </c>
      <c r="AN23" s="476">
        <v>758.02680000000009</v>
      </c>
      <c r="AO23" s="476"/>
      <c r="AP23" s="476">
        <v>949.77283000000011</v>
      </c>
      <c r="AQ23" s="476">
        <v>56.067830000000001</v>
      </c>
      <c r="AR23" s="476">
        <v>1005.8406600000001</v>
      </c>
      <c r="AS23" s="476"/>
      <c r="AT23" s="476">
        <v>2621.1623399999999</v>
      </c>
      <c r="AU23" s="476">
        <v>2413.5547099999999</v>
      </c>
      <c r="AV23" s="476">
        <v>5034.7170500000002</v>
      </c>
      <c r="AW23" s="478" t="s">
        <v>620</v>
      </c>
      <c r="AX23" s="476">
        <v>24.87332</v>
      </c>
      <c r="AY23" s="476">
        <v>14.21768</v>
      </c>
      <c r="AZ23" s="476">
        <v>39.091000000000001</v>
      </c>
      <c r="BA23" s="476"/>
      <c r="BB23" s="476">
        <v>0</v>
      </c>
      <c r="BC23" s="476">
        <v>0</v>
      </c>
      <c r="BD23" s="476">
        <v>0</v>
      </c>
      <c r="BE23" s="476"/>
      <c r="BF23" s="476">
        <v>28.891549999999999</v>
      </c>
      <c r="BG23" s="476">
        <v>17.82771</v>
      </c>
      <c r="BH23" s="476">
        <v>46.719260000000006</v>
      </c>
      <c r="BI23" s="478" t="s">
        <v>620</v>
      </c>
      <c r="BJ23" s="476">
        <v>20.4878</v>
      </c>
      <c r="BK23" s="476">
        <v>0</v>
      </c>
      <c r="BL23" s="476">
        <v>20.4878</v>
      </c>
      <c r="BM23" s="476"/>
      <c r="BN23" s="476">
        <v>2710.40418</v>
      </c>
      <c r="BO23" s="476">
        <v>56.502389999999998</v>
      </c>
      <c r="BP23" s="476">
        <v>2766.9065700000001</v>
      </c>
      <c r="BQ23" s="476"/>
      <c r="BR23" s="476">
        <v>67912.187550000002</v>
      </c>
      <c r="BS23" s="476">
        <v>23542.138880000006</v>
      </c>
      <c r="BT23" s="476">
        <v>91454.32643000003</v>
      </c>
      <c r="BU23" s="478" t="s">
        <v>620</v>
      </c>
      <c r="BV23" s="476">
        <v>16415.412640000002</v>
      </c>
      <c r="BW23" s="476">
        <v>58.065829999999998</v>
      </c>
      <c r="BX23" s="476">
        <v>16473.478470000002</v>
      </c>
      <c r="BY23" s="476"/>
      <c r="BZ23" s="476">
        <v>67912.187550000002</v>
      </c>
      <c r="CA23" s="476">
        <v>23542.138880000006</v>
      </c>
      <c r="CB23" s="476">
        <v>91454.32643000003</v>
      </c>
      <c r="CC23" s="473"/>
    </row>
    <row r="24" spans="1:81" s="24" customFormat="1" ht="9" customHeight="1">
      <c r="A24" s="478" t="s">
        <v>630</v>
      </c>
      <c r="B24" s="476">
        <v>88283.004650000003</v>
      </c>
      <c r="C24" s="476">
        <v>198400.60552000001</v>
      </c>
      <c r="D24" s="476">
        <v>286683.61017</v>
      </c>
      <c r="E24" s="476"/>
      <c r="F24" s="476">
        <v>8985.0378000000001</v>
      </c>
      <c r="G24" s="476">
        <v>896.74499000000003</v>
      </c>
      <c r="H24" s="476">
        <v>9881.7827899999993</v>
      </c>
      <c r="I24" s="476"/>
      <c r="J24" s="476">
        <v>245728.08877999999</v>
      </c>
      <c r="K24" s="476">
        <v>294613.96198999998</v>
      </c>
      <c r="L24" s="476">
        <v>540342.05076999997</v>
      </c>
      <c r="M24" s="478" t="s">
        <v>630</v>
      </c>
      <c r="N24" s="476">
        <v>48912.500850000004</v>
      </c>
      <c r="O24" s="476">
        <v>11266.062240000001</v>
      </c>
      <c r="P24" s="476">
        <v>60178.563090000003</v>
      </c>
      <c r="Q24" s="476"/>
      <c r="R24" s="476">
        <v>42768.283539999997</v>
      </c>
      <c r="S24" s="476">
        <v>67633.91231</v>
      </c>
      <c r="T24" s="476">
        <v>110402.19584999999</v>
      </c>
      <c r="U24" s="476"/>
      <c r="V24" s="476">
        <v>62276.514069999997</v>
      </c>
      <c r="W24" s="476">
        <v>308673.83081000001</v>
      </c>
      <c r="X24" s="476">
        <v>370950.34487999999</v>
      </c>
      <c r="Y24" s="478" t="s">
        <v>630</v>
      </c>
      <c r="Z24" s="476">
        <v>5709.7653899999996</v>
      </c>
      <c r="AA24" s="476">
        <v>5334.1104699999996</v>
      </c>
      <c r="AB24" s="476">
        <v>11043.87586</v>
      </c>
      <c r="AC24" s="476"/>
      <c r="AD24" s="476">
        <v>107657.82378000001</v>
      </c>
      <c r="AE24" s="476">
        <v>108956.20390000001</v>
      </c>
      <c r="AF24" s="476">
        <v>216614.02768</v>
      </c>
      <c r="AG24" s="476"/>
      <c r="AH24" s="476">
        <v>105286.55018000001</v>
      </c>
      <c r="AI24" s="476">
        <v>25799.649289999998</v>
      </c>
      <c r="AJ24" s="476">
        <v>131086.19946999999</v>
      </c>
      <c r="AK24" s="478" t="s">
        <v>630</v>
      </c>
      <c r="AL24" s="476">
        <v>10373.91193</v>
      </c>
      <c r="AM24" s="476">
        <v>1875.1156600000002</v>
      </c>
      <c r="AN24" s="476">
        <v>12249.02759</v>
      </c>
      <c r="AO24" s="476"/>
      <c r="AP24" s="476">
        <v>2796.06529</v>
      </c>
      <c r="AQ24" s="476">
        <v>32.09892</v>
      </c>
      <c r="AR24" s="476">
        <v>2828.1642099999999</v>
      </c>
      <c r="AS24" s="476"/>
      <c r="AT24" s="476">
        <v>0</v>
      </c>
      <c r="AU24" s="476">
        <v>58187.098279999998</v>
      </c>
      <c r="AV24" s="476">
        <v>58187.098279999998</v>
      </c>
      <c r="AW24" s="478" t="s">
        <v>630</v>
      </c>
      <c r="AX24" s="476">
        <v>0</v>
      </c>
      <c r="AY24" s="476">
        <v>0</v>
      </c>
      <c r="AZ24" s="476">
        <v>0</v>
      </c>
      <c r="BA24" s="476"/>
      <c r="BB24" s="476">
        <v>3342.2230499999996</v>
      </c>
      <c r="BC24" s="476">
        <v>0</v>
      </c>
      <c r="BD24" s="476">
        <v>3342.2230499999996</v>
      </c>
      <c r="BE24" s="476"/>
      <c r="BF24" s="476">
        <v>0</v>
      </c>
      <c r="BG24" s="476">
        <v>19941.002639999999</v>
      </c>
      <c r="BH24" s="476">
        <v>19941.002639999999</v>
      </c>
      <c r="BI24" s="478" t="s">
        <v>630</v>
      </c>
      <c r="BJ24" s="476">
        <v>0</v>
      </c>
      <c r="BK24" s="476">
        <v>39.045370000000005</v>
      </c>
      <c r="BL24" s="476">
        <v>39.045370000000005</v>
      </c>
      <c r="BM24" s="476"/>
      <c r="BN24" s="476">
        <v>0</v>
      </c>
      <c r="BO24" s="476">
        <v>11242.08281</v>
      </c>
      <c r="BP24" s="476">
        <v>11242.08281</v>
      </c>
      <c r="BQ24" s="476"/>
      <c r="BR24" s="476">
        <v>732119.76931</v>
      </c>
      <c r="BS24" s="476">
        <v>1112891.5252</v>
      </c>
      <c r="BT24" s="476">
        <v>1845011.2945100002</v>
      </c>
      <c r="BU24" s="478" t="s">
        <v>630</v>
      </c>
      <c r="BV24" s="476">
        <v>245728.08877999999</v>
      </c>
      <c r="BW24" s="476">
        <v>294524.06447000004</v>
      </c>
      <c r="BX24" s="476">
        <v>540252.15324999997</v>
      </c>
      <c r="BY24" s="476"/>
      <c r="BZ24" s="476">
        <v>732119.76931</v>
      </c>
      <c r="CA24" s="476">
        <v>1112801.6276800002</v>
      </c>
      <c r="CB24" s="476">
        <v>1844921.3969900003</v>
      </c>
      <c r="CC24" s="473"/>
    </row>
    <row r="25" spans="1:81" s="24" customFormat="1" ht="9" customHeight="1">
      <c r="A25" s="478" t="s">
        <v>631</v>
      </c>
      <c r="B25" s="476">
        <v>12892.494419999999</v>
      </c>
      <c r="C25" s="476">
        <v>5432.2054600000001</v>
      </c>
      <c r="D25" s="476">
        <v>18324.69988</v>
      </c>
      <c r="E25" s="476"/>
      <c r="F25" s="476">
        <v>0</v>
      </c>
      <c r="G25" s="476">
        <v>0</v>
      </c>
      <c r="H25" s="476">
        <v>0</v>
      </c>
      <c r="I25" s="476"/>
      <c r="J25" s="476">
        <v>159066.91325000001</v>
      </c>
      <c r="K25" s="476">
        <v>168178.56865</v>
      </c>
      <c r="L25" s="476">
        <v>327245.48189999996</v>
      </c>
      <c r="M25" s="478" t="s">
        <v>631</v>
      </c>
      <c r="N25" s="476">
        <v>4969.2647900000002</v>
      </c>
      <c r="O25" s="476">
        <v>1172.58959</v>
      </c>
      <c r="P25" s="476">
        <v>6141.8543799999998</v>
      </c>
      <c r="Q25" s="476"/>
      <c r="R25" s="476">
        <v>16102.03211</v>
      </c>
      <c r="S25" s="476">
        <v>337.80602000000005</v>
      </c>
      <c r="T25" s="476">
        <v>16439.83813</v>
      </c>
      <c r="U25" s="476"/>
      <c r="V25" s="476">
        <v>2.43343</v>
      </c>
      <c r="W25" s="476">
        <v>10.466139999999999</v>
      </c>
      <c r="X25" s="476">
        <v>12.899569999999999</v>
      </c>
      <c r="Y25" s="478" t="s">
        <v>631</v>
      </c>
      <c r="Z25" s="476">
        <v>0</v>
      </c>
      <c r="AA25" s="476">
        <v>0</v>
      </c>
      <c r="AB25" s="476">
        <v>0</v>
      </c>
      <c r="AC25" s="476"/>
      <c r="AD25" s="476">
        <v>23016.809410000002</v>
      </c>
      <c r="AE25" s="476">
        <v>42486.41689</v>
      </c>
      <c r="AF25" s="476">
        <v>65503.226299999995</v>
      </c>
      <c r="AG25" s="476"/>
      <c r="AH25" s="476">
        <v>17929.752489999999</v>
      </c>
      <c r="AI25" s="476">
        <v>0</v>
      </c>
      <c r="AJ25" s="476">
        <v>17929.752489999999</v>
      </c>
      <c r="AK25" s="478" t="s">
        <v>631</v>
      </c>
      <c r="AL25" s="476">
        <v>5071.9478899999995</v>
      </c>
      <c r="AM25" s="476">
        <v>0</v>
      </c>
      <c r="AN25" s="476">
        <v>5071.9478899999995</v>
      </c>
      <c r="AO25" s="476"/>
      <c r="AP25" s="476">
        <v>18701.071620000002</v>
      </c>
      <c r="AQ25" s="476">
        <v>0</v>
      </c>
      <c r="AR25" s="476">
        <v>18701.071620000002</v>
      </c>
      <c r="AS25" s="476"/>
      <c r="AT25" s="476">
        <v>6187.3543600000003</v>
      </c>
      <c r="AU25" s="476">
        <v>0</v>
      </c>
      <c r="AV25" s="476">
        <v>6187.3543600000003</v>
      </c>
      <c r="AW25" s="478" t="s">
        <v>631</v>
      </c>
      <c r="AX25" s="476">
        <v>0</v>
      </c>
      <c r="AY25" s="476">
        <v>0</v>
      </c>
      <c r="AZ25" s="476">
        <v>0</v>
      </c>
      <c r="BA25" s="476"/>
      <c r="BB25" s="476">
        <v>0</v>
      </c>
      <c r="BC25" s="476">
        <v>0</v>
      </c>
      <c r="BD25" s="476">
        <v>0</v>
      </c>
      <c r="BE25" s="476"/>
      <c r="BF25" s="476">
        <v>0</v>
      </c>
      <c r="BG25" s="476">
        <v>0</v>
      </c>
      <c r="BH25" s="476">
        <v>0</v>
      </c>
      <c r="BI25" s="478" t="s">
        <v>631</v>
      </c>
      <c r="BJ25" s="476">
        <v>0</v>
      </c>
      <c r="BK25" s="476">
        <v>0</v>
      </c>
      <c r="BL25" s="476">
        <v>0</v>
      </c>
      <c r="BM25" s="476"/>
      <c r="BN25" s="476">
        <v>5590.9162500000002</v>
      </c>
      <c r="BO25" s="476">
        <v>0</v>
      </c>
      <c r="BP25" s="476">
        <v>5590.9162500000002</v>
      </c>
      <c r="BQ25" s="476"/>
      <c r="BR25" s="476">
        <v>269530.99002000003</v>
      </c>
      <c r="BS25" s="476">
        <v>217618.05274999997</v>
      </c>
      <c r="BT25" s="476">
        <v>487149.04276999994</v>
      </c>
      <c r="BU25" s="478" t="s">
        <v>631</v>
      </c>
      <c r="BV25" s="476">
        <v>159066.91325000001</v>
      </c>
      <c r="BW25" s="476">
        <v>168178.56865</v>
      </c>
      <c r="BX25" s="476">
        <v>327245.48189999996</v>
      </c>
      <c r="BY25" s="476"/>
      <c r="BZ25" s="476">
        <v>269530.99002000003</v>
      </c>
      <c r="CA25" s="476">
        <v>217618.05274999997</v>
      </c>
      <c r="CB25" s="476">
        <v>487149.04276999994</v>
      </c>
      <c r="CC25" s="473"/>
    </row>
    <row r="26" spans="1:81" s="24" customFormat="1" ht="9" customHeight="1">
      <c r="A26" s="478" t="s">
        <v>632</v>
      </c>
      <c r="B26" s="476">
        <v>11374.88991</v>
      </c>
      <c r="C26" s="476">
        <v>79003.692989999996</v>
      </c>
      <c r="D26" s="476">
        <v>90378.582900000009</v>
      </c>
      <c r="E26" s="476"/>
      <c r="F26" s="476">
        <v>4154.7303199999997</v>
      </c>
      <c r="G26" s="476">
        <v>0</v>
      </c>
      <c r="H26" s="476">
        <v>4154.7303199999997</v>
      </c>
      <c r="I26" s="476"/>
      <c r="J26" s="476">
        <v>0</v>
      </c>
      <c r="K26" s="476">
        <v>151170.76736000003</v>
      </c>
      <c r="L26" s="476">
        <v>151170.76736000003</v>
      </c>
      <c r="M26" s="478" t="s">
        <v>632</v>
      </c>
      <c r="N26" s="476">
        <v>4012.4999900000003</v>
      </c>
      <c r="O26" s="476">
        <v>16166.38075</v>
      </c>
      <c r="P26" s="476">
        <v>20178.880739999997</v>
      </c>
      <c r="Q26" s="476"/>
      <c r="R26" s="476">
        <v>22747.01584</v>
      </c>
      <c r="S26" s="476">
        <v>9404.0251700000008</v>
      </c>
      <c r="T26" s="476">
        <v>32151.041010000001</v>
      </c>
      <c r="U26" s="476"/>
      <c r="V26" s="476">
        <v>32182.57603</v>
      </c>
      <c r="W26" s="476">
        <v>0</v>
      </c>
      <c r="X26" s="476">
        <v>32182.57603</v>
      </c>
      <c r="Y26" s="478" t="s">
        <v>632</v>
      </c>
      <c r="Z26" s="476">
        <v>0</v>
      </c>
      <c r="AA26" s="476">
        <v>0</v>
      </c>
      <c r="AB26" s="476">
        <v>0</v>
      </c>
      <c r="AC26" s="476"/>
      <c r="AD26" s="476">
        <v>4526.4867599999998</v>
      </c>
      <c r="AE26" s="476">
        <v>115751.66154999999</v>
      </c>
      <c r="AF26" s="476">
        <v>120278.14831</v>
      </c>
      <c r="AG26" s="476"/>
      <c r="AH26" s="476">
        <v>9398.7449900000011</v>
      </c>
      <c r="AI26" s="476">
        <v>0</v>
      </c>
      <c r="AJ26" s="476">
        <v>9398.7449900000011</v>
      </c>
      <c r="AK26" s="478" t="s">
        <v>632</v>
      </c>
      <c r="AL26" s="476">
        <v>0</v>
      </c>
      <c r="AM26" s="476">
        <v>2550.9098899999999</v>
      </c>
      <c r="AN26" s="476">
        <v>2550.9098899999999</v>
      </c>
      <c r="AO26" s="476"/>
      <c r="AP26" s="476">
        <v>0</v>
      </c>
      <c r="AQ26" s="476">
        <v>0</v>
      </c>
      <c r="AR26" s="476">
        <v>0</v>
      </c>
      <c r="AS26" s="476"/>
      <c r="AT26" s="476">
        <v>0</v>
      </c>
      <c r="AU26" s="476">
        <v>0</v>
      </c>
      <c r="AV26" s="476">
        <v>0</v>
      </c>
      <c r="AW26" s="478" t="s">
        <v>632</v>
      </c>
      <c r="AX26" s="476">
        <v>0</v>
      </c>
      <c r="AY26" s="476">
        <v>0</v>
      </c>
      <c r="AZ26" s="476">
        <v>0</v>
      </c>
      <c r="BA26" s="476"/>
      <c r="BB26" s="476">
        <v>3608.21659</v>
      </c>
      <c r="BC26" s="476">
        <v>0</v>
      </c>
      <c r="BD26" s="476">
        <v>3608.21659</v>
      </c>
      <c r="BE26" s="476"/>
      <c r="BF26" s="476">
        <v>0</v>
      </c>
      <c r="BG26" s="476">
        <v>0</v>
      </c>
      <c r="BH26" s="476">
        <v>0</v>
      </c>
      <c r="BI26" s="478" t="s">
        <v>632</v>
      </c>
      <c r="BJ26" s="476">
        <v>0</v>
      </c>
      <c r="BK26" s="476">
        <v>0</v>
      </c>
      <c r="BL26" s="476">
        <v>0</v>
      </c>
      <c r="BM26" s="476"/>
      <c r="BN26" s="476">
        <v>0</v>
      </c>
      <c r="BO26" s="476">
        <v>0</v>
      </c>
      <c r="BP26" s="476">
        <v>0</v>
      </c>
      <c r="BQ26" s="476"/>
      <c r="BR26" s="476">
        <v>92005.160430000004</v>
      </c>
      <c r="BS26" s="476">
        <v>374047.43771000003</v>
      </c>
      <c r="BT26" s="476">
        <v>466052.59814000007</v>
      </c>
      <c r="BU26" s="478" t="s">
        <v>632</v>
      </c>
      <c r="BV26" s="476">
        <v>0</v>
      </c>
      <c r="BW26" s="476">
        <v>151170.76736000003</v>
      </c>
      <c r="BX26" s="476">
        <v>151170.76736000003</v>
      </c>
      <c r="BY26" s="476"/>
      <c r="BZ26" s="476">
        <v>92005.160430000004</v>
      </c>
      <c r="CA26" s="476">
        <v>374047.43771000003</v>
      </c>
      <c r="CB26" s="476">
        <v>466052.59814000013</v>
      </c>
      <c r="CC26" s="473"/>
    </row>
    <row r="27" spans="1:81" s="24" customFormat="1" ht="9" customHeight="1">
      <c r="A27" s="478" t="s">
        <v>633</v>
      </c>
      <c r="B27" s="476">
        <v>0</v>
      </c>
      <c r="C27" s="476">
        <v>0</v>
      </c>
      <c r="D27" s="476">
        <v>0</v>
      </c>
      <c r="E27" s="476"/>
      <c r="F27" s="476">
        <v>0</v>
      </c>
      <c r="G27" s="476">
        <v>0</v>
      </c>
      <c r="H27" s="476">
        <v>0</v>
      </c>
      <c r="I27" s="476"/>
      <c r="J27" s="476">
        <v>31871.055989999997</v>
      </c>
      <c r="K27" s="476">
        <v>-16283.708140000001</v>
      </c>
      <c r="L27" s="476">
        <v>15587.34785</v>
      </c>
      <c r="M27" s="478" t="s">
        <v>633</v>
      </c>
      <c r="N27" s="476">
        <v>0</v>
      </c>
      <c r="O27" s="476">
        <v>0</v>
      </c>
      <c r="P27" s="476">
        <v>0</v>
      </c>
      <c r="Q27" s="476"/>
      <c r="R27" s="476">
        <v>0</v>
      </c>
      <c r="S27" s="476">
        <v>0</v>
      </c>
      <c r="T27" s="476">
        <v>0</v>
      </c>
      <c r="U27" s="476"/>
      <c r="V27" s="476">
        <v>0</v>
      </c>
      <c r="W27" s="476">
        <v>0</v>
      </c>
      <c r="X27" s="476">
        <v>0</v>
      </c>
      <c r="Y27" s="478" t="s">
        <v>633</v>
      </c>
      <c r="Z27" s="476">
        <v>0</v>
      </c>
      <c r="AA27" s="476">
        <v>0</v>
      </c>
      <c r="AB27" s="476">
        <v>0</v>
      </c>
      <c r="AC27" s="476"/>
      <c r="AD27" s="476">
        <v>0</v>
      </c>
      <c r="AE27" s="476">
        <v>0</v>
      </c>
      <c r="AF27" s="476">
        <v>0</v>
      </c>
      <c r="AG27" s="476"/>
      <c r="AH27" s="476">
        <v>0</v>
      </c>
      <c r="AI27" s="476">
        <v>0</v>
      </c>
      <c r="AJ27" s="476">
        <v>0</v>
      </c>
      <c r="AK27" s="478" t="s">
        <v>633</v>
      </c>
      <c r="AL27" s="476">
        <v>0</v>
      </c>
      <c r="AM27" s="476">
        <v>0</v>
      </c>
      <c r="AN27" s="476">
        <v>0</v>
      </c>
      <c r="AO27" s="476"/>
      <c r="AP27" s="476">
        <v>0</v>
      </c>
      <c r="AQ27" s="476">
        <v>0</v>
      </c>
      <c r="AR27" s="476">
        <v>0</v>
      </c>
      <c r="AS27" s="476"/>
      <c r="AT27" s="476">
        <v>12706.253849999999</v>
      </c>
      <c r="AU27" s="476">
        <v>0</v>
      </c>
      <c r="AV27" s="476">
        <v>12706.253849999999</v>
      </c>
      <c r="AW27" s="478" t="s">
        <v>633</v>
      </c>
      <c r="AX27" s="476">
        <v>0</v>
      </c>
      <c r="AY27" s="476">
        <v>0</v>
      </c>
      <c r="AZ27" s="476">
        <v>0</v>
      </c>
      <c r="BA27" s="476"/>
      <c r="BB27" s="476">
        <v>0</v>
      </c>
      <c r="BC27" s="476">
        <v>0</v>
      </c>
      <c r="BD27" s="476">
        <v>0</v>
      </c>
      <c r="BE27" s="476"/>
      <c r="BF27" s="476">
        <v>0</v>
      </c>
      <c r="BG27" s="476">
        <v>0</v>
      </c>
      <c r="BH27" s="476">
        <v>0</v>
      </c>
      <c r="BI27" s="478" t="s">
        <v>633</v>
      </c>
      <c r="BJ27" s="476">
        <v>0</v>
      </c>
      <c r="BK27" s="476">
        <v>0</v>
      </c>
      <c r="BL27" s="476">
        <v>0</v>
      </c>
      <c r="BM27" s="476"/>
      <c r="BN27" s="476">
        <v>0</v>
      </c>
      <c r="BO27" s="476">
        <v>0</v>
      </c>
      <c r="BP27" s="476">
        <v>0</v>
      </c>
      <c r="BQ27" s="476"/>
      <c r="BR27" s="476">
        <v>44577.309839999994</v>
      </c>
      <c r="BS27" s="476">
        <v>-16283.708140000001</v>
      </c>
      <c r="BT27" s="476">
        <v>28293.601699999999</v>
      </c>
      <c r="BU27" s="478" t="s">
        <v>633</v>
      </c>
      <c r="BV27" s="476">
        <v>31871.055989999997</v>
      </c>
      <c r="BW27" s="476">
        <v>-16283.708140000001</v>
      </c>
      <c r="BX27" s="476">
        <v>15587.34785</v>
      </c>
      <c r="BY27" s="476"/>
      <c r="BZ27" s="476">
        <v>44577.309839999994</v>
      </c>
      <c r="CA27" s="476">
        <v>-16283.708140000001</v>
      </c>
      <c r="CB27" s="476">
        <v>28293.601699999999</v>
      </c>
      <c r="CC27" s="473"/>
    </row>
    <row r="28" spans="1:81" s="24" customFormat="1" ht="9" customHeight="1">
      <c r="A28" s="478" t="s">
        <v>634</v>
      </c>
      <c r="B28" s="476">
        <v>0</v>
      </c>
      <c r="C28" s="476">
        <v>0</v>
      </c>
      <c r="D28" s="476">
        <v>0</v>
      </c>
      <c r="E28" s="476"/>
      <c r="F28" s="476">
        <v>0</v>
      </c>
      <c r="G28" s="476">
        <v>0</v>
      </c>
      <c r="H28" s="476">
        <v>0</v>
      </c>
      <c r="I28" s="476"/>
      <c r="J28" s="476">
        <v>0</v>
      </c>
      <c r="K28" s="476">
        <v>0</v>
      </c>
      <c r="L28" s="476">
        <v>0</v>
      </c>
      <c r="M28" s="478" t="s">
        <v>634</v>
      </c>
      <c r="N28" s="476">
        <v>0</v>
      </c>
      <c r="O28" s="476">
        <v>0</v>
      </c>
      <c r="P28" s="476">
        <v>0</v>
      </c>
      <c r="Q28" s="476"/>
      <c r="R28" s="476">
        <v>0</v>
      </c>
      <c r="S28" s="476">
        <v>0</v>
      </c>
      <c r="T28" s="476">
        <v>0</v>
      </c>
      <c r="U28" s="476"/>
      <c r="V28" s="476">
        <v>100220.76478</v>
      </c>
      <c r="W28" s="476">
        <v>0</v>
      </c>
      <c r="X28" s="476">
        <v>100220.76478</v>
      </c>
      <c r="Y28" s="478" t="s">
        <v>634</v>
      </c>
      <c r="Z28" s="476">
        <v>0</v>
      </c>
      <c r="AA28" s="476">
        <v>0</v>
      </c>
      <c r="AB28" s="476">
        <v>0</v>
      </c>
      <c r="AC28" s="476"/>
      <c r="AD28" s="476">
        <v>0</v>
      </c>
      <c r="AE28" s="476">
        <v>0</v>
      </c>
      <c r="AF28" s="476">
        <v>0</v>
      </c>
      <c r="AG28" s="476"/>
      <c r="AH28" s="476">
        <v>0</v>
      </c>
      <c r="AI28" s="476">
        <v>0</v>
      </c>
      <c r="AJ28" s="476">
        <v>0</v>
      </c>
      <c r="AK28" s="478" t="s">
        <v>634</v>
      </c>
      <c r="AL28" s="476">
        <v>0</v>
      </c>
      <c r="AM28" s="476">
        <v>0</v>
      </c>
      <c r="AN28" s="476">
        <v>0</v>
      </c>
      <c r="AO28" s="476"/>
      <c r="AP28" s="476">
        <v>54612.027190000001</v>
      </c>
      <c r="AQ28" s="476">
        <v>0</v>
      </c>
      <c r="AR28" s="476">
        <v>54612.027190000001</v>
      </c>
      <c r="AS28" s="476"/>
      <c r="AT28" s="476">
        <v>0</v>
      </c>
      <c r="AU28" s="476">
        <v>0</v>
      </c>
      <c r="AV28" s="476">
        <v>0</v>
      </c>
      <c r="AW28" s="478" t="s">
        <v>634</v>
      </c>
      <c r="AX28" s="476">
        <v>0</v>
      </c>
      <c r="AY28" s="476">
        <v>0</v>
      </c>
      <c r="AZ28" s="476">
        <v>0</v>
      </c>
      <c r="BA28" s="476"/>
      <c r="BB28" s="476">
        <v>0</v>
      </c>
      <c r="BC28" s="476">
        <v>0</v>
      </c>
      <c r="BD28" s="476">
        <v>0</v>
      </c>
      <c r="BE28" s="476"/>
      <c r="BF28" s="476">
        <v>0</v>
      </c>
      <c r="BG28" s="476">
        <v>0</v>
      </c>
      <c r="BH28" s="476">
        <v>0</v>
      </c>
      <c r="BI28" s="478" t="s">
        <v>634</v>
      </c>
      <c r="BJ28" s="476">
        <v>0</v>
      </c>
      <c r="BK28" s="476">
        <v>0</v>
      </c>
      <c r="BL28" s="476">
        <v>0</v>
      </c>
      <c r="BM28" s="476"/>
      <c r="BN28" s="476">
        <v>0</v>
      </c>
      <c r="BO28" s="476">
        <v>0</v>
      </c>
      <c r="BP28" s="476">
        <v>0</v>
      </c>
      <c r="BQ28" s="476"/>
      <c r="BR28" s="476">
        <v>154832.79196999999</v>
      </c>
      <c r="BS28" s="476">
        <v>0</v>
      </c>
      <c r="BT28" s="476">
        <v>154832.79196999999</v>
      </c>
      <c r="BU28" s="478" t="s">
        <v>634</v>
      </c>
      <c r="BV28" s="476">
        <v>0</v>
      </c>
      <c r="BW28" s="476">
        <v>0</v>
      </c>
      <c r="BX28" s="476">
        <v>0</v>
      </c>
      <c r="BY28" s="476"/>
      <c r="BZ28" s="476">
        <v>154832.79196999999</v>
      </c>
      <c r="CA28" s="476">
        <v>0</v>
      </c>
      <c r="CB28" s="476">
        <v>154832.79196999999</v>
      </c>
      <c r="CC28" s="473"/>
    </row>
    <row r="29" spans="1:81" s="24" customFormat="1" ht="9" customHeight="1">
      <c r="A29" s="478" t="s">
        <v>635</v>
      </c>
      <c r="B29" s="476">
        <v>69182.42164</v>
      </c>
      <c r="C29" s="476">
        <v>23709.820350000002</v>
      </c>
      <c r="D29" s="476">
        <v>92892.241989999995</v>
      </c>
      <c r="E29" s="476"/>
      <c r="F29" s="476">
        <v>3768.4566299999997</v>
      </c>
      <c r="G29" s="476">
        <v>697.06916999999999</v>
      </c>
      <c r="H29" s="476">
        <v>4465.5257999999994</v>
      </c>
      <c r="I29" s="476"/>
      <c r="J29" s="476">
        <v>139222.54283000002</v>
      </c>
      <c r="K29" s="476">
        <v>49138.52392</v>
      </c>
      <c r="L29" s="476">
        <v>188361.06675</v>
      </c>
      <c r="M29" s="478" t="s">
        <v>635</v>
      </c>
      <c r="N29" s="476">
        <v>13740.13572</v>
      </c>
      <c r="O29" s="476">
        <v>4073.29952</v>
      </c>
      <c r="P29" s="476">
        <v>17813.435239999999</v>
      </c>
      <c r="Q29" s="476"/>
      <c r="R29" s="476">
        <v>8603.8058099999998</v>
      </c>
      <c r="S29" s="476">
        <v>3328.60592</v>
      </c>
      <c r="T29" s="476">
        <v>11932.41173</v>
      </c>
      <c r="U29" s="476"/>
      <c r="V29" s="476">
        <v>33169.416239999999</v>
      </c>
      <c r="W29" s="476">
        <v>16163.073890000001</v>
      </c>
      <c r="X29" s="476">
        <v>49332.490130000006</v>
      </c>
      <c r="Y29" s="478" t="s">
        <v>635</v>
      </c>
      <c r="Z29" s="476">
        <v>271.24599000000001</v>
      </c>
      <c r="AA29" s="476">
        <v>0</v>
      </c>
      <c r="AB29" s="476">
        <v>271.24599000000001</v>
      </c>
      <c r="AC29" s="476"/>
      <c r="AD29" s="476">
        <v>50503.859069999999</v>
      </c>
      <c r="AE29" s="476">
        <v>21502.277969999999</v>
      </c>
      <c r="AF29" s="476">
        <v>72006.137040000001</v>
      </c>
      <c r="AG29" s="476"/>
      <c r="AH29" s="476">
        <v>15494.106760000001</v>
      </c>
      <c r="AI29" s="476">
        <v>696.33279000000005</v>
      </c>
      <c r="AJ29" s="476">
        <v>16190.439550000001</v>
      </c>
      <c r="AK29" s="478" t="s">
        <v>635</v>
      </c>
      <c r="AL29" s="476">
        <v>3691.8886600000001</v>
      </c>
      <c r="AM29" s="476">
        <v>915.88031000000001</v>
      </c>
      <c r="AN29" s="476">
        <v>4607.7689700000001</v>
      </c>
      <c r="AO29" s="476"/>
      <c r="AP29" s="476">
        <v>6685.8682699999999</v>
      </c>
      <c r="AQ29" s="476">
        <v>1145.5733300000002</v>
      </c>
      <c r="AR29" s="476">
        <v>7831.4415999999992</v>
      </c>
      <c r="AS29" s="476"/>
      <c r="AT29" s="476">
        <v>91.886300000000006</v>
      </c>
      <c r="AU29" s="476">
        <v>131.53360000000001</v>
      </c>
      <c r="AV29" s="476">
        <v>223.41989999999998</v>
      </c>
      <c r="AW29" s="478" t="s">
        <v>635</v>
      </c>
      <c r="AX29" s="476">
        <v>5755.6742999999997</v>
      </c>
      <c r="AY29" s="476">
        <v>33.397270000000006</v>
      </c>
      <c r="AZ29" s="476">
        <v>5789.0715700000001</v>
      </c>
      <c r="BA29" s="476"/>
      <c r="BB29" s="476">
        <v>3839.5304000000001</v>
      </c>
      <c r="BC29" s="476">
        <v>169.56141</v>
      </c>
      <c r="BD29" s="476">
        <v>4009.0918099999999</v>
      </c>
      <c r="BE29" s="476"/>
      <c r="BF29" s="476">
        <v>16.735029999999998</v>
      </c>
      <c r="BG29" s="476">
        <v>20.044029999999999</v>
      </c>
      <c r="BH29" s="476">
        <v>36.779060000000001</v>
      </c>
      <c r="BI29" s="478" t="s">
        <v>635</v>
      </c>
      <c r="BJ29" s="476">
        <v>6.7666599999999999</v>
      </c>
      <c r="BK29" s="476">
        <v>6.6232799999999994</v>
      </c>
      <c r="BL29" s="476">
        <v>13.389940000000001</v>
      </c>
      <c r="BM29" s="476"/>
      <c r="BN29" s="476">
        <v>2.6377100000000002</v>
      </c>
      <c r="BO29" s="476">
        <v>5.69679</v>
      </c>
      <c r="BP29" s="476">
        <v>8.3345000000000002</v>
      </c>
      <c r="BQ29" s="476"/>
      <c r="BR29" s="476">
        <v>354046.97802000004</v>
      </c>
      <c r="BS29" s="476">
        <v>121737.31354999999</v>
      </c>
      <c r="BT29" s="476">
        <v>475784.29157</v>
      </c>
      <c r="BU29" s="478" t="s">
        <v>635</v>
      </c>
      <c r="BV29" s="476">
        <v>139222.54283000002</v>
      </c>
      <c r="BW29" s="476">
        <v>49138.52392</v>
      </c>
      <c r="BX29" s="476">
        <v>188361.06675</v>
      </c>
      <c r="BY29" s="476"/>
      <c r="BZ29" s="476">
        <v>354046.97802000004</v>
      </c>
      <c r="CA29" s="476">
        <v>121737.31354999999</v>
      </c>
      <c r="CB29" s="476">
        <v>475784.29157</v>
      </c>
      <c r="CC29" s="473"/>
    </row>
    <row r="30" spans="1:81" s="24" customFormat="1" ht="9" customHeight="1">
      <c r="A30" s="478" t="s">
        <v>625</v>
      </c>
      <c r="B30" s="476">
        <v>0</v>
      </c>
      <c r="C30" s="476">
        <v>0</v>
      </c>
      <c r="D30" s="476">
        <v>0</v>
      </c>
      <c r="E30" s="476"/>
      <c r="F30" s="476">
        <v>0</v>
      </c>
      <c r="G30" s="476">
        <v>0</v>
      </c>
      <c r="H30" s="476">
        <v>0</v>
      </c>
      <c r="I30" s="476"/>
      <c r="J30" s="476">
        <v>0</v>
      </c>
      <c r="K30" s="476">
        <v>0</v>
      </c>
      <c r="L30" s="476">
        <v>0</v>
      </c>
      <c r="M30" s="478" t="s">
        <v>625</v>
      </c>
      <c r="N30" s="476">
        <v>0</v>
      </c>
      <c r="O30" s="476">
        <v>0</v>
      </c>
      <c r="P30" s="476">
        <v>0</v>
      </c>
      <c r="Q30" s="476"/>
      <c r="R30" s="476">
        <v>0</v>
      </c>
      <c r="S30" s="476">
        <v>0</v>
      </c>
      <c r="T30" s="476">
        <v>0</v>
      </c>
      <c r="U30" s="476"/>
      <c r="V30" s="476">
        <v>0</v>
      </c>
      <c r="W30" s="476">
        <v>0</v>
      </c>
      <c r="X30" s="476">
        <v>0</v>
      </c>
      <c r="Y30" s="478" t="s">
        <v>625</v>
      </c>
      <c r="Z30" s="476">
        <v>0</v>
      </c>
      <c r="AA30" s="476">
        <v>0</v>
      </c>
      <c r="AB30" s="476">
        <v>0</v>
      </c>
      <c r="AC30" s="476"/>
      <c r="AD30" s="476">
        <v>0</v>
      </c>
      <c r="AE30" s="476">
        <v>0</v>
      </c>
      <c r="AF30" s="476">
        <v>0</v>
      </c>
      <c r="AG30" s="476"/>
      <c r="AH30" s="476">
        <v>-1351.1759</v>
      </c>
      <c r="AI30" s="476">
        <v>10233.997509999999</v>
      </c>
      <c r="AJ30" s="476">
        <v>8882.8216099999991</v>
      </c>
      <c r="AK30" s="478" t="s">
        <v>625</v>
      </c>
      <c r="AL30" s="476">
        <v>0</v>
      </c>
      <c r="AM30" s="476">
        <v>0</v>
      </c>
      <c r="AN30" s="476">
        <v>0</v>
      </c>
      <c r="AO30" s="476"/>
      <c r="AP30" s="476">
        <v>0</v>
      </c>
      <c r="AQ30" s="476">
        <v>0</v>
      </c>
      <c r="AR30" s="476">
        <v>0</v>
      </c>
      <c r="AS30" s="476"/>
      <c r="AT30" s="476">
        <v>0</v>
      </c>
      <c r="AU30" s="476">
        <v>0</v>
      </c>
      <c r="AV30" s="476">
        <v>0</v>
      </c>
      <c r="AW30" s="478" t="s">
        <v>625</v>
      </c>
      <c r="AX30" s="476">
        <v>0</v>
      </c>
      <c r="AY30" s="476">
        <v>0</v>
      </c>
      <c r="AZ30" s="476">
        <v>0</v>
      </c>
      <c r="BA30" s="476"/>
      <c r="BB30" s="476">
        <v>0</v>
      </c>
      <c r="BC30" s="476">
        <v>0</v>
      </c>
      <c r="BD30" s="476">
        <v>0</v>
      </c>
      <c r="BE30" s="476"/>
      <c r="BF30" s="476">
        <v>0</v>
      </c>
      <c r="BG30" s="476">
        <v>0</v>
      </c>
      <c r="BH30" s="476">
        <v>0</v>
      </c>
      <c r="BI30" s="478" t="s">
        <v>625</v>
      </c>
      <c r="BJ30" s="476">
        <v>0</v>
      </c>
      <c r="BK30" s="476">
        <v>0</v>
      </c>
      <c r="BL30" s="476">
        <v>0</v>
      </c>
      <c r="BM30" s="476"/>
      <c r="BN30" s="476">
        <v>0</v>
      </c>
      <c r="BO30" s="476">
        <v>0</v>
      </c>
      <c r="BP30" s="476">
        <v>0</v>
      </c>
      <c r="BQ30" s="476"/>
      <c r="BR30" s="476">
        <v>-1351.1759</v>
      </c>
      <c r="BS30" s="476">
        <v>10233.997509999999</v>
      </c>
      <c r="BT30" s="476">
        <v>8882.8216099999991</v>
      </c>
      <c r="BU30" s="478" t="s">
        <v>625</v>
      </c>
      <c r="BV30" s="476">
        <v>0</v>
      </c>
      <c r="BW30" s="476">
        <v>0</v>
      </c>
      <c r="BX30" s="476">
        <v>0</v>
      </c>
      <c r="BY30" s="476"/>
      <c r="BZ30" s="476">
        <v>-1351.1759</v>
      </c>
      <c r="CA30" s="476">
        <v>10233.997509999999</v>
      </c>
      <c r="CB30" s="476">
        <v>8882.8216099999991</v>
      </c>
      <c r="CC30" s="473"/>
    </row>
    <row r="31" spans="1:81" s="24" customFormat="1" ht="9" customHeight="1">
      <c r="A31" s="478" t="s">
        <v>636</v>
      </c>
      <c r="B31" s="476">
        <v>0</v>
      </c>
      <c r="C31" s="476">
        <v>105904.34091</v>
      </c>
      <c r="D31" s="476">
        <v>105904.34091</v>
      </c>
      <c r="E31" s="476"/>
      <c r="F31" s="476">
        <v>0</v>
      </c>
      <c r="G31" s="476">
        <v>0</v>
      </c>
      <c r="H31" s="476">
        <v>0</v>
      </c>
      <c r="I31" s="476"/>
      <c r="J31" s="476">
        <v>1971.3916099999999</v>
      </c>
      <c r="K31" s="476">
        <v>15860.636779999999</v>
      </c>
      <c r="L31" s="476">
        <v>17832.028389999999</v>
      </c>
      <c r="M31" s="478" t="s">
        <v>636</v>
      </c>
      <c r="N31" s="476">
        <v>0</v>
      </c>
      <c r="O31" s="476">
        <v>0</v>
      </c>
      <c r="P31" s="476">
        <v>0</v>
      </c>
      <c r="Q31" s="476"/>
      <c r="R31" s="476">
        <v>-910.66795999999999</v>
      </c>
      <c r="S31" s="476">
        <v>2851.2160400000002</v>
      </c>
      <c r="T31" s="476">
        <v>1940.54808</v>
      </c>
      <c r="U31" s="476"/>
      <c r="V31" s="476">
        <v>45.071870000000004</v>
      </c>
      <c r="W31" s="476">
        <v>0</v>
      </c>
      <c r="X31" s="476">
        <v>45.071870000000004</v>
      </c>
      <c r="Y31" s="478" t="s">
        <v>636</v>
      </c>
      <c r="Z31" s="476">
        <v>19019.256390000002</v>
      </c>
      <c r="AA31" s="476">
        <v>0</v>
      </c>
      <c r="AB31" s="476">
        <v>19019.256390000002</v>
      </c>
      <c r="AC31" s="476"/>
      <c r="AD31" s="476">
        <v>-12001.401589999999</v>
      </c>
      <c r="AE31" s="476">
        <v>37022.074950000002</v>
      </c>
      <c r="AF31" s="476">
        <v>25020.673360000001</v>
      </c>
      <c r="AG31" s="476"/>
      <c r="AH31" s="476">
        <v>0</v>
      </c>
      <c r="AI31" s="476">
        <v>0</v>
      </c>
      <c r="AJ31" s="476">
        <v>0</v>
      </c>
      <c r="AK31" s="478" t="s">
        <v>636</v>
      </c>
      <c r="AL31" s="476">
        <v>5629.4889400000002</v>
      </c>
      <c r="AM31" s="476">
        <v>0</v>
      </c>
      <c r="AN31" s="476">
        <v>5629.4889400000002</v>
      </c>
      <c r="AO31" s="476"/>
      <c r="AP31" s="476">
        <v>0</v>
      </c>
      <c r="AQ31" s="476">
        <v>0</v>
      </c>
      <c r="AR31" s="476">
        <v>0</v>
      </c>
      <c r="AS31" s="476"/>
      <c r="AT31" s="476">
        <v>0</v>
      </c>
      <c r="AU31" s="476">
        <v>10.051069999999999</v>
      </c>
      <c r="AV31" s="476">
        <v>10.051069999999999</v>
      </c>
      <c r="AW31" s="478" t="s">
        <v>636</v>
      </c>
      <c r="AX31" s="476">
        <v>0</v>
      </c>
      <c r="AY31" s="476">
        <v>0</v>
      </c>
      <c r="AZ31" s="476">
        <v>0</v>
      </c>
      <c r="BA31" s="476"/>
      <c r="BB31" s="476">
        <v>0</v>
      </c>
      <c r="BC31" s="476">
        <v>0</v>
      </c>
      <c r="BD31" s="476">
        <v>0</v>
      </c>
      <c r="BE31" s="476"/>
      <c r="BF31" s="476">
        <v>0</v>
      </c>
      <c r="BG31" s="476">
        <v>0</v>
      </c>
      <c r="BH31" s="476">
        <v>0</v>
      </c>
      <c r="BI31" s="478" t="s">
        <v>636</v>
      </c>
      <c r="BJ31" s="476">
        <v>0</v>
      </c>
      <c r="BK31" s="476">
        <v>0</v>
      </c>
      <c r="BL31" s="476">
        <v>0</v>
      </c>
      <c r="BM31" s="476"/>
      <c r="BN31" s="476">
        <v>52494.258310000005</v>
      </c>
      <c r="BO31" s="476">
        <v>-51059.105640000002</v>
      </c>
      <c r="BP31" s="476">
        <v>1435.1526699999999</v>
      </c>
      <c r="BQ31" s="476"/>
      <c r="BR31" s="476">
        <v>66247.397570000001</v>
      </c>
      <c r="BS31" s="476">
        <v>110589.21411</v>
      </c>
      <c r="BT31" s="476">
        <v>176836.61168</v>
      </c>
      <c r="BU31" s="478" t="s">
        <v>636</v>
      </c>
      <c r="BV31" s="476">
        <v>1971.3916099999999</v>
      </c>
      <c r="BW31" s="476">
        <v>15860.636779999999</v>
      </c>
      <c r="BX31" s="476">
        <v>17832.028389999999</v>
      </c>
      <c r="BY31" s="476"/>
      <c r="BZ31" s="476">
        <v>66247.397570000001</v>
      </c>
      <c r="CA31" s="476">
        <v>110589.21411</v>
      </c>
      <c r="CB31" s="476">
        <v>176836.61168</v>
      </c>
      <c r="CC31" s="473"/>
    </row>
    <row r="32" spans="1:81" s="24" customFormat="1" ht="9" customHeight="1">
      <c r="A32" s="478" t="s">
        <v>541</v>
      </c>
      <c r="B32" s="476">
        <v>7935.5598899999995</v>
      </c>
      <c r="C32" s="476">
        <v>0</v>
      </c>
      <c r="D32" s="476">
        <v>7935.5598899999995</v>
      </c>
      <c r="E32" s="476"/>
      <c r="F32" s="476">
        <v>14.838950000000001</v>
      </c>
      <c r="G32" s="476">
        <v>0</v>
      </c>
      <c r="H32" s="476">
        <v>14.838950000000001</v>
      </c>
      <c r="I32" s="476"/>
      <c r="J32" s="476">
        <v>10036.967060000001</v>
      </c>
      <c r="K32" s="476">
        <v>6764.0032499999998</v>
      </c>
      <c r="L32" s="476">
        <v>16800.970309999997</v>
      </c>
      <c r="M32" s="478" t="s">
        <v>541</v>
      </c>
      <c r="N32" s="476">
        <v>34.305980000000005</v>
      </c>
      <c r="O32" s="476">
        <v>9.6999999999999994E-4</v>
      </c>
      <c r="P32" s="476">
        <v>34.306950000000001</v>
      </c>
      <c r="Q32" s="476"/>
      <c r="R32" s="476">
        <v>10.45438</v>
      </c>
      <c r="S32" s="476">
        <v>0</v>
      </c>
      <c r="T32" s="476">
        <v>10.45438</v>
      </c>
      <c r="U32" s="476"/>
      <c r="V32" s="476">
        <v>31.095410000000001</v>
      </c>
      <c r="W32" s="476">
        <v>0.10762999999999999</v>
      </c>
      <c r="X32" s="476">
        <v>31.203040000000001</v>
      </c>
      <c r="Y32" s="478" t="s">
        <v>541</v>
      </c>
      <c r="Z32" s="476">
        <v>0</v>
      </c>
      <c r="AA32" s="476">
        <v>0</v>
      </c>
      <c r="AB32" s="476">
        <v>0</v>
      </c>
      <c r="AC32" s="476"/>
      <c r="AD32" s="476">
        <v>10147.907359999999</v>
      </c>
      <c r="AE32" s="476">
        <v>1308.6623400000001</v>
      </c>
      <c r="AF32" s="476">
        <v>11456.5697</v>
      </c>
      <c r="AG32" s="476"/>
      <c r="AH32" s="476">
        <v>1142.4111200000002</v>
      </c>
      <c r="AI32" s="476">
        <v>8.0000000000000007E-5</v>
      </c>
      <c r="AJ32" s="476">
        <v>1142.4112</v>
      </c>
      <c r="AK32" s="478" t="s">
        <v>541</v>
      </c>
      <c r="AL32" s="476">
        <v>4.5910099999999998</v>
      </c>
      <c r="AM32" s="476">
        <v>7.5300000000000002E-3</v>
      </c>
      <c r="AN32" s="476">
        <v>4.5985399999999998</v>
      </c>
      <c r="AO32" s="476"/>
      <c r="AP32" s="476">
        <v>51.02281</v>
      </c>
      <c r="AQ32" s="476">
        <v>0</v>
      </c>
      <c r="AR32" s="476">
        <v>51.02281</v>
      </c>
      <c r="AS32" s="476"/>
      <c r="AT32" s="476">
        <v>20703.712789999998</v>
      </c>
      <c r="AU32" s="476">
        <v>0</v>
      </c>
      <c r="AV32" s="476">
        <v>20703.712789999998</v>
      </c>
      <c r="AW32" s="478" t="s">
        <v>541</v>
      </c>
      <c r="AX32" s="476">
        <v>39.916050000000006</v>
      </c>
      <c r="AY32" s="476">
        <v>0</v>
      </c>
      <c r="AZ32" s="476">
        <v>39.916050000000006</v>
      </c>
      <c r="BA32" s="476"/>
      <c r="BB32" s="476">
        <v>2042.3166699999999</v>
      </c>
      <c r="BC32" s="476">
        <v>0</v>
      </c>
      <c r="BD32" s="476">
        <v>2042.3166699999999</v>
      </c>
      <c r="BE32" s="476"/>
      <c r="BF32" s="476">
        <v>0</v>
      </c>
      <c r="BG32" s="476">
        <v>0</v>
      </c>
      <c r="BH32" s="476">
        <v>0</v>
      </c>
      <c r="BI32" s="478" t="s">
        <v>541</v>
      </c>
      <c r="BJ32" s="476">
        <v>0</v>
      </c>
      <c r="BK32" s="476">
        <v>0</v>
      </c>
      <c r="BL32" s="476">
        <v>0</v>
      </c>
      <c r="BM32" s="476"/>
      <c r="BN32" s="476">
        <v>0</v>
      </c>
      <c r="BO32" s="476">
        <v>0</v>
      </c>
      <c r="BP32" s="476">
        <v>0</v>
      </c>
      <c r="BQ32" s="476"/>
      <c r="BR32" s="476">
        <v>52195.099480000004</v>
      </c>
      <c r="BS32" s="476">
        <v>8072.7817999999997</v>
      </c>
      <c r="BT32" s="476">
        <v>60267.881279999994</v>
      </c>
      <c r="BU32" s="478" t="s">
        <v>541</v>
      </c>
      <c r="BV32" s="476">
        <v>10036.967060000001</v>
      </c>
      <c r="BW32" s="476">
        <v>6764.0032499999998</v>
      </c>
      <c r="BX32" s="476">
        <v>16800.970309999997</v>
      </c>
      <c r="BY32" s="476"/>
      <c r="BZ32" s="476">
        <v>52195.099480000004</v>
      </c>
      <c r="CA32" s="476">
        <v>8072.7817999999997</v>
      </c>
      <c r="CB32" s="476">
        <v>60267.881279999994</v>
      </c>
      <c r="CC32" s="473"/>
    </row>
    <row r="33" spans="1:83" s="24" customFormat="1" ht="5.0999999999999996" customHeight="1">
      <c r="A33" s="478"/>
      <c r="B33" s="476"/>
      <c r="C33" s="476"/>
      <c r="D33" s="476"/>
      <c r="E33" s="476"/>
      <c r="F33" s="476"/>
      <c r="G33" s="476"/>
      <c r="H33" s="476"/>
      <c r="I33" s="476"/>
      <c r="J33" s="476"/>
      <c r="K33" s="476"/>
      <c r="L33" s="476"/>
      <c r="M33" s="478"/>
      <c r="N33" s="476"/>
      <c r="O33" s="476"/>
      <c r="P33" s="476"/>
      <c r="Q33" s="476"/>
      <c r="R33" s="476"/>
      <c r="S33" s="476"/>
      <c r="T33" s="476"/>
      <c r="U33" s="476"/>
      <c r="V33" s="476"/>
      <c r="W33" s="476"/>
      <c r="X33" s="476"/>
      <c r="Y33" s="478"/>
      <c r="Z33" s="476"/>
      <c r="AA33" s="476"/>
      <c r="AB33" s="476"/>
      <c r="AC33" s="476"/>
      <c r="AD33" s="476"/>
      <c r="AE33" s="476"/>
      <c r="AF33" s="476"/>
      <c r="AG33" s="476"/>
      <c r="AH33" s="476"/>
      <c r="AI33" s="476"/>
      <c r="AJ33" s="476"/>
      <c r="AK33" s="478"/>
      <c r="AL33" s="476"/>
      <c r="AM33" s="476"/>
      <c r="AN33" s="476"/>
      <c r="AO33" s="476"/>
      <c r="AP33" s="476"/>
      <c r="AQ33" s="476"/>
      <c r="AR33" s="476"/>
      <c r="AS33" s="476"/>
      <c r="AT33" s="476"/>
      <c r="AU33" s="476"/>
      <c r="AV33" s="476"/>
      <c r="AW33" s="478"/>
      <c r="AX33" s="476"/>
      <c r="AY33" s="476"/>
      <c r="AZ33" s="476"/>
      <c r="BA33" s="476"/>
      <c r="BB33" s="476"/>
      <c r="BC33" s="476"/>
      <c r="BD33" s="476"/>
      <c r="BE33" s="476"/>
      <c r="BF33" s="476"/>
      <c r="BG33" s="476"/>
      <c r="BH33" s="476"/>
      <c r="BI33" s="478"/>
      <c r="BJ33" s="476"/>
      <c r="BK33" s="476"/>
      <c r="BL33" s="476"/>
      <c r="BM33" s="476"/>
      <c r="BN33" s="476"/>
      <c r="BO33" s="476"/>
      <c r="BP33" s="476"/>
      <c r="BQ33" s="476"/>
      <c r="BR33" s="476"/>
      <c r="BS33" s="476"/>
      <c r="BT33" s="476"/>
      <c r="BU33" s="478"/>
      <c r="BV33" s="476"/>
      <c r="BW33" s="476"/>
      <c r="BX33" s="476"/>
      <c r="BY33" s="476"/>
      <c r="BZ33" s="476"/>
      <c r="CA33" s="476"/>
      <c r="CB33" s="476"/>
      <c r="CC33" s="473"/>
    </row>
    <row r="34" spans="1:83" s="24" customFormat="1" ht="8.1" customHeight="1">
      <c r="A34" s="471" t="s">
        <v>637</v>
      </c>
      <c r="B34" s="472">
        <v>4389763.8241000008</v>
      </c>
      <c r="C34" s="472">
        <v>1125748.09873</v>
      </c>
      <c r="D34" s="472">
        <v>5515511.9228299996</v>
      </c>
      <c r="E34" s="472"/>
      <c r="F34" s="472">
        <v>119917.88923</v>
      </c>
      <c r="G34" s="472">
        <v>8885.7253000000001</v>
      </c>
      <c r="H34" s="472">
        <v>128803.61453000001</v>
      </c>
      <c r="I34" s="472"/>
      <c r="J34" s="472">
        <v>7348819.5200699996</v>
      </c>
      <c r="K34" s="472">
        <v>3257197.0236999998</v>
      </c>
      <c r="L34" s="472">
        <v>10606016.54377</v>
      </c>
      <c r="M34" s="471" t="s">
        <v>637</v>
      </c>
      <c r="N34" s="472">
        <v>397394.85014999995</v>
      </c>
      <c r="O34" s="472">
        <v>81116.061799999996</v>
      </c>
      <c r="P34" s="472">
        <v>478510.91194999998</v>
      </c>
      <c r="Q34" s="472"/>
      <c r="R34" s="472">
        <v>412335.94494999998</v>
      </c>
      <c r="S34" s="472">
        <v>248132.26930000001</v>
      </c>
      <c r="T34" s="472">
        <v>660468.21424999996</v>
      </c>
      <c r="U34" s="472"/>
      <c r="V34" s="472">
        <v>2526430.5497499998</v>
      </c>
      <c r="W34" s="472">
        <v>344878.55254</v>
      </c>
      <c r="X34" s="472">
        <v>2871309.1022899998</v>
      </c>
      <c r="Y34" s="471" t="s">
        <v>637</v>
      </c>
      <c r="Z34" s="472">
        <v>271749.45802999998</v>
      </c>
      <c r="AA34" s="472">
        <v>244874.9681</v>
      </c>
      <c r="AB34" s="472">
        <v>516624.42612999998</v>
      </c>
      <c r="AC34" s="472"/>
      <c r="AD34" s="472">
        <v>3179194.61711</v>
      </c>
      <c r="AE34" s="472">
        <v>449890.30227999995</v>
      </c>
      <c r="AF34" s="472">
        <v>3629084.9193899999</v>
      </c>
      <c r="AG34" s="472"/>
      <c r="AH34" s="472">
        <v>1983204.4952400001</v>
      </c>
      <c r="AI34" s="472">
        <v>-28922.087329999998</v>
      </c>
      <c r="AJ34" s="472">
        <v>1954282.4079100001</v>
      </c>
      <c r="AK34" s="471" t="s">
        <v>637</v>
      </c>
      <c r="AL34" s="472">
        <v>81827.531010000006</v>
      </c>
      <c r="AM34" s="472">
        <v>43828.062310000001</v>
      </c>
      <c r="AN34" s="472">
        <v>125655.59332</v>
      </c>
      <c r="AO34" s="472"/>
      <c r="AP34" s="472">
        <v>767428.79365999997</v>
      </c>
      <c r="AQ34" s="472">
        <v>13558.314849999999</v>
      </c>
      <c r="AR34" s="472">
        <v>780987.10850999993</v>
      </c>
      <c r="AS34" s="472"/>
      <c r="AT34" s="472">
        <v>126006.67933</v>
      </c>
      <c r="AU34" s="472">
        <v>280261.22950999998</v>
      </c>
      <c r="AV34" s="472">
        <v>406267.90883999999</v>
      </c>
      <c r="AW34" s="471" t="s">
        <v>637</v>
      </c>
      <c r="AX34" s="472">
        <v>297872.64489</v>
      </c>
      <c r="AY34" s="472">
        <v>431.07904000000002</v>
      </c>
      <c r="AZ34" s="472">
        <v>298303.72392999998</v>
      </c>
      <c r="BA34" s="472"/>
      <c r="BB34" s="472">
        <v>162650.48986</v>
      </c>
      <c r="BC34" s="472">
        <v>6229.1247800000001</v>
      </c>
      <c r="BD34" s="472">
        <v>168879.61463999999</v>
      </c>
      <c r="BE34" s="472"/>
      <c r="BF34" s="472">
        <v>26333.285540000001</v>
      </c>
      <c r="BG34" s="472">
        <v>22483.651570000002</v>
      </c>
      <c r="BH34" s="472">
        <v>48816.937109999999</v>
      </c>
      <c r="BI34" s="471" t="s">
        <v>637</v>
      </c>
      <c r="BJ34" s="472">
        <v>16436.450810000002</v>
      </c>
      <c r="BK34" s="472">
        <v>25672.561369999999</v>
      </c>
      <c r="BL34" s="472">
        <v>42109.012179999998</v>
      </c>
      <c r="BM34" s="472"/>
      <c r="BN34" s="472">
        <v>-27020.817649999997</v>
      </c>
      <c r="BO34" s="472">
        <v>78567.715890000007</v>
      </c>
      <c r="BP34" s="472">
        <v>51546.898240000002</v>
      </c>
      <c r="BQ34" s="472"/>
      <c r="BR34" s="472">
        <v>22080346.206079993</v>
      </c>
      <c r="BS34" s="472">
        <v>6202832.65374</v>
      </c>
      <c r="BT34" s="472">
        <v>28283178.859820005</v>
      </c>
      <c r="BU34" s="471" t="s">
        <v>637</v>
      </c>
      <c r="BV34" s="472">
        <v>7348819.5200699996</v>
      </c>
      <c r="BW34" s="472">
        <v>3283376.1643699999</v>
      </c>
      <c r="BX34" s="472">
        <v>10632195.68444</v>
      </c>
      <c r="BY34" s="472"/>
      <c r="BZ34" s="472">
        <v>22080346.206079993</v>
      </c>
      <c r="CA34" s="472">
        <v>6229011.7944099996</v>
      </c>
      <c r="CB34" s="472">
        <v>28309358.000490002</v>
      </c>
      <c r="CC34" s="473"/>
    </row>
    <row r="35" spans="1:83" s="18" customFormat="1" ht="5.0999999999999996" customHeight="1">
      <c r="A35" s="479"/>
      <c r="B35" s="480"/>
      <c r="C35" s="480"/>
      <c r="D35" s="480"/>
      <c r="E35" s="480"/>
      <c r="F35" s="480"/>
      <c r="G35" s="480"/>
      <c r="H35" s="480"/>
      <c r="I35" s="480"/>
      <c r="J35" s="480"/>
      <c r="K35" s="480"/>
      <c r="L35" s="480"/>
      <c r="M35" s="479"/>
      <c r="N35" s="480"/>
      <c r="O35" s="480"/>
      <c r="P35" s="480"/>
      <c r="Q35" s="480"/>
      <c r="R35" s="480"/>
      <c r="S35" s="480"/>
      <c r="T35" s="480"/>
      <c r="U35" s="480"/>
      <c r="V35" s="480"/>
      <c r="W35" s="480"/>
      <c r="X35" s="480"/>
      <c r="Y35" s="479"/>
      <c r="Z35" s="480"/>
      <c r="AA35" s="480"/>
      <c r="AB35" s="480"/>
      <c r="AC35" s="480"/>
      <c r="AD35" s="480"/>
      <c r="AE35" s="480"/>
      <c r="AF35" s="480"/>
      <c r="AG35" s="480"/>
      <c r="AH35" s="480"/>
      <c r="AI35" s="480"/>
      <c r="AJ35" s="480"/>
      <c r="AK35" s="479"/>
      <c r="AL35" s="480"/>
      <c r="AM35" s="480"/>
      <c r="AN35" s="480"/>
      <c r="AO35" s="480"/>
      <c r="AP35" s="480"/>
      <c r="AQ35" s="480"/>
      <c r="AR35" s="480"/>
      <c r="AS35" s="480"/>
      <c r="AT35" s="480"/>
      <c r="AU35" s="480"/>
      <c r="AV35" s="480"/>
      <c r="AW35" s="479"/>
      <c r="AX35" s="480"/>
      <c r="AY35" s="480"/>
      <c r="AZ35" s="480"/>
      <c r="BA35" s="480"/>
      <c r="BB35" s="480"/>
      <c r="BC35" s="480"/>
      <c r="BD35" s="480"/>
      <c r="BE35" s="480"/>
      <c r="BF35" s="480"/>
      <c r="BG35" s="480"/>
      <c r="BH35" s="480"/>
      <c r="BI35" s="479"/>
      <c r="BJ35" s="480"/>
      <c r="BK35" s="480"/>
      <c r="BL35" s="480"/>
      <c r="BM35" s="480"/>
      <c r="BN35" s="480"/>
      <c r="BO35" s="480"/>
      <c r="BP35" s="480"/>
      <c r="BQ35" s="480"/>
      <c r="BR35" s="480"/>
      <c r="BS35" s="480"/>
      <c r="BT35" s="480"/>
      <c r="BU35" s="479"/>
      <c r="BV35" s="480"/>
      <c r="BW35" s="480"/>
      <c r="BX35" s="480"/>
      <c r="BY35" s="480"/>
      <c r="BZ35" s="480"/>
      <c r="CA35" s="480"/>
      <c r="CB35" s="480"/>
    </row>
    <row r="36" spans="1:83" s="24" customFormat="1" ht="8.1" customHeight="1">
      <c r="A36" s="539" t="s">
        <v>638</v>
      </c>
      <c r="B36" s="472">
        <v>1921526.0724200001</v>
      </c>
      <c r="C36" s="472">
        <v>127864.08129999999</v>
      </c>
      <c r="D36" s="472">
        <v>2049390.1537200001</v>
      </c>
      <c r="E36" s="472"/>
      <c r="F36" s="472">
        <v>44253.521810000006</v>
      </c>
      <c r="G36" s="472">
        <v>4522.5782800000006</v>
      </c>
      <c r="H36" s="472">
        <v>48776.100090000007</v>
      </c>
      <c r="I36" s="472"/>
      <c r="J36" s="472">
        <v>2121623.73007</v>
      </c>
      <c r="K36" s="472">
        <v>92280.722959999999</v>
      </c>
      <c r="L36" s="472">
        <v>2213904.4530300004</v>
      </c>
      <c r="M36" s="539" t="s">
        <v>638</v>
      </c>
      <c r="N36" s="472">
        <v>430757.53034</v>
      </c>
      <c r="O36" s="472">
        <v>58786.77994</v>
      </c>
      <c r="P36" s="472">
        <v>489544.31027999998</v>
      </c>
      <c r="Q36" s="472"/>
      <c r="R36" s="472">
        <v>171995.73480999999</v>
      </c>
      <c r="S36" s="472">
        <v>23825.448559999997</v>
      </c>
      <c r="T36" s="472">
        <v>195821.18337000001</v>
      </c>
      <c r="U36" s="472"/>
      <c r="V36" s="472">
        <v>878881.00081</v>
      </c>
      <c r="W36" s="472">
        <v>110720.91809000001</v>
      </c>
      <c r="X36" s="472">
        <v>989601.91889999993</v>
      </c>
      <c r="Y36" s="539" t="s">
        <v>638</v>
      </c>
      <c r="Z36" s="472">
        <v>3474.4488099999999</v>
      </c>
      <c r="AA36" s="472">
        <v>420.42878000000002</v>
      </c>
      <c r="AB36" s="472">
        <v>3894.8775900000001</v>
      </c>
      <c r="AC36" s="472"/>
      <c r="AD36" s="472">
        <v>1606035.9365399999</v>
      </c>
      <c r="AE36" s="472">
        <v>-21036.377250000001</v>
      </c>
      <c r="AF36" s="472">
        <v>1584999.55929</v>
      </c>
      <c r="AG36" s="472"/>
      <c r="AH36" s="472">
        <v>637433.92469000001</v>
      </c>
      <c r="AI36" s="472">
        <v>-1535.32689</v>
      </c>
      <c r="AJ36" s="472">
        <v>635898.59779999999</v>
      </c>
      <c r="AK36" s="539" t="s">
        <v>638</v>
      </c>
      <c r="AL36" s="472">
        <v>21295.827140000001</v>
      </c>
      <c r="AM36" s="472">
        <v>-44851.426359999998</v>
      </c>
      <c r="AN36" s="472">
        <v>-23555.59922</v>
      </c>
      <c r="AO36" s="472"/>
      <c r="AP36" s="472">
        <v>476365.75851999997</v>
      </c>
      <c r="AQ36" s="472">
        <v>-23.82132</v>
      </c>
      <c r="AR36" s="472">
        <v>476341.93719999999</v>
      </c>
      <c r="AS36" s="472"/>
      <c r="AT36" s="472">
        <v>89413.061069999996</v>
      </c>
      <c r="AU36" s="472">
        <v>0</v>
      </c>
      <c r="AV36" s="472">
        <v>89413.061069999996</v>
      </c>
      <c r="AW36" s="539" t="s">
        <v>638</v>
      </c>
      <c r="AX36" s="472">
        <v>217978.86602000002</v>
      </c>
      <c r="AY36" s="472">
        <v>0</v>
      </c>
      <c r="AZ36" s="472">
        <v>217978.86602000002</v>
      </c>
      <c r="BA36" s="472"/>
      <c r="BB36" s="472">
        <v>92825.565680000014</v>
      </c>
      <c r="BC36" s="472">
        <v>-207.93206000000001</v>
      </c>
      <c r="BD36" s="472">
        <v>92617.633620000008</v>
      </c>
      <c r="BE36" s="472"/>
      <c r="BF36" s="472">
        <v>-727.76170999999999</v>
      </c>
      <c r="BG36" s="472">
        <v>5590.3016699999998</v>
      </c>
      <c r="BH36" s="472">
        <v>4862.5399600000001</v>
      </c>
      <c r="BI36" s="539" t="s">
        <v>638</v>
      </c>
      <c r="BJ36" s="472">
        <v>343.05387999999999</v>
      </c>
      <c r="BK36" s="472">
        <v>-450.10318999999998</v>
      </c>
      <c r="BL36" s="472">
        <v>-107.04930999999999</v>
      </c>
      <c r="BM36" s="472"/>
      <c r="BN36" s="472">
        <v>1187.9279099999999</v>
      </c>
      <c r="BO36" s="472">
        <v>17990.182199999999</v>
      </c>
      <c r="BP36" s="472">
        <v>19178.110109999998</v>
      </c>
      <c r="BQ36" s="472"/>
      <c r="BR36" s="472">
        <v>8714664.1988100018</v>
      </c>
      <c r="BS36" s="472">
        <v>373896.4547099999</v>
      </c>
      <c r="BT36" s="472">
        <v>9088560.6535199992</v>
      </c>
      <c r="BU36" s="539" t="s">
        <v>638</v>
      </c>
      <c r="BV36" s="472">
        <v>2121623.73007</v>
      </c>
      <c r="BW36" s="472">
        <v>92280.722959999999</v>
      </c>
      <c r="BX36" s="472">
        <v>2213904.4530300004</v>
      </c>
      <c r="BY36" s="472"/>
      <c r="BZ36" s="472">
        <v>8714664.1988100018</v>
      </c>
      <c r="CA36" s="472">
        <v>373896.4547099999</v>
      </c>
      <c r="CB36" s="472">
        <v>9088560.6535199992</v>
      </c>
      <c r="CC36" s="473"/>
    </row>
    <row r="37" spans="1:83" s="18" customFormat="1" ht="5.0999999999999996" customHeight="1">
      <c r="A37" s="478"/>
      <c r="B37" s="480"/>
      <c r="C37" s="480"/>
      <c r="D37" s="480"/>
      <c r="E37" s="480"/>
      <c r="F37" s="480"/>
      <c r="G37" s="480"/>
      <c r="H37" s="480"/>
      <c r="I37" s="480"/>
      <c r="J37" s="480"/>
      <c r="K37" s="480"/>
      <c r="L37" s="480"/>
      <c r="M37" s="478"/>
      <c r="N37" s="480"/>
      <c r="O37" s="480"/>
      <c r="P37" s="480"/>
      <c r="Q37" s="480"/>
      <c r="R37" s="480"/>
      <c r="S37" s="480"/>
      <c r="T37" s="480"/>
      <c r="U37" s="480"/>
      <c r="V37" s="480"/>
      <c r="W37" s="480"/>
      <c r="X37" s="480"/>
      <c r="Y37" s="478"/>
      <c r="Z37" s="480"/>
      <c r="AA37" s="480"/>
      <c r="AB37" s="480"/>
      <c r="AC37" s="480"/>
      <c r="AD37" s="480"/>
      <c r="AE37" s="480"/>
      <c r="AF37" s="480"/>
      <c r="AG37" s="480"/>
      <c r="AH37" s="480"/>
      <c r="AI37" s="480"/>
      <c r="AJ37" s="480"/>
      <c r="AK37" s="478"/>
      <c r="AL37" s="480"/>
      <c r="AM37" s="480"/>
      <c r="AN37" s="480"/>
      <c r="AO37" s="480"/>
      <c r="AP37" s="480"/>
      <c r="AQ37" s="480"/>
      <c r="AR37" s="480"/>
      <c r="AS37" s="480"/>
      <c r="AT37" s="480"/>
      <c r="AU37" s="480"/>
      <c r="AV37" s="480"/>
      <c r="AW37" s="478"/>
      <c r="AX37" s="480"/>
      <c r="AY37" s="480"/>
      <c r="AZ37" s="480"/>
      <c r="BA37" s="480"/>
      <c r="BB37" s="480"/>
      <c r="BC37" s="480"/>
      <c r="BD37" s="480"/>
      <c r="BE37" s="480"/>
      <c r="BF37" s="480"/>
      <c r="BG37" s="480"/>
      <c r="BH37" s="480"/>
      <c r="BI37" s="478"/>
      <c r="BJ37" s="480"/>
      <c r="BK37" s="480"/>
      <c r="BL37" s="480"/>
      <c r="BM37" s="480"/>
      <c r="BN37" s="480"/>
      <c r="BO37" s="480"/>
      <c r="BP37" s="480"/>
      <c r="BQ37" s="480"/>
      <c r="BR37" s="480"/>
      <c r="BS37" s="480"/>
      <c r="BT37" s="480"/>
      <c r="BU37" s="478"/>
      <c r="BV37" s="480"/>
      <c r="BW37" s="480"/>
      <c r="BX37" s="480"/>
      <c r="BY37" s="480"/>
      <c r="BZ37" s="480"/>
      <c r="CA37" s="480"/>
      <c r="CB37" s="480"/>
    </row>
    <row r="38" spans="1:83" s="24" customFormat="1" ht="8.1" customHeight="1">
      <c r="A38" s="471" t="s">
        <v>639</v>
      </c>
      <c r="B38" s="472">
        <v>2468237.7516799998</v>
      </c>
      <c r="C38" s="472">
        <v>997884.01742999989</v>
      </c>
      <c r="D38" s="472">
        <v>3466121.7691100002</v>
      </c>
      <c r="E38" s="472"/>
      <c r="F38" s="472">
        <v>75664.367419999995</v>
      </c>
      <c r="G38" s="472">
        <v>4363.1470199999994</v>
      </c>
      <c r="H38" s="472">
        <v>80027.514439999999</v>
      </c>
      <c r="I38" s="472"/>
      <c r="J38" s="472">
        <v>5227195.79</v>
      </c>
      <c r="K38" s="472">
        <v>3164916.3007399999</v>
      </c>
      <c r="L38" s="472">
        <v>8392112.090739999</v>
      </c>
      <c r="M38" s="471" t="s">
        <v>639</v>
      </c>
      <c r="N38" s="472">
        <v>-33362.680189999999</v>
      </c>
      <c r="O38" s="472">
        <v>22329.281859999999</v>
      </c>
      <c r="P38" s="472">
        <v>-11033.39833</v>
      </c>
      <c r="Q38" s="472"/>
      <c r="R38" s="472">
        <v>240340.21013999998</v>
      </c>
      <c r="S38" s="472">
        <v>224306.82074</v>
      </c>
      <c r="T38" s="472">
        <v>464647.03087999998</v>
      </c>
      <c r="U38" s="472"/>
      <c r="V38" s="472">
        <v>1647549.5489400001</v>
      </c>
      <c r="W38" s="472">
        <v>234157.63444999998</v>
      </c>
      <c r="X38" s="472">
        <v>1881707.1833900001</v>
      </c>
      <c r="Y38" s="471" t="s">
        <v>639</v>
      </c>
      <c r="Z38" s="472">
        <v>268275.00922000001</v>
      </c>
      <c r="AA38" s="472">
        <v>244454.53931999998</v>
      </c>
      <c r="AB38" s="472">
        <v>512729.54854000005</v>
      </c>
      <c r="AC38" s="472"/>
      <c r="AD38" s="472">
        <v>1573158.6805699999</v>
      </c>
      <c r="AE38" s="472">
        <v>470926.67952999996</v>
      </c>
      <c r="AF38" s="472">
        <v>2044085.3600999999</v>
      </c>
      <c r="AG38" s="472"/>
      <c r="AH38" s="472">
        <v>1345770.5705500001</v>
      </c>
      <c r="AI38" s="472">
        <v>-27386.760440000002</v>
      </c>
      <c r="AJ38" s="472">
        <v>1318383.81011</v>
      </c>
      <c r="AK38" s="471" t="s">
        <v>639</v>
      </c>
      <c r="AL38" s="472">
        <v>60531.703869999998</v>
      </c>
      <c r="AM38" s="472">
        <v>88679.488670000006</v>
      </c>
      <c r="AN38" s="472">
        <v>149211.19253999999</v>
      </c>
      <c r="AO38" s="472"/>
      <c r="AP38" s="472">
        <v>291063.03513999999</v>
      </c>
      <c r="AQ38" s="472">
        <v>13582.13617</v>
      </c>
      <c r="AR38" s="472">
        <v>304645.17131000001</v>
      </c>
      <c r="AS38" s="472"/>
      <c r="AT38" s="472">
        <v>36593.618259999996</v>
      </c>
      <c r="AU38" s="472">
        <v>280261.22950999998</v>
      </c>
      <c r="AV38" s="472">
        <v>316854.84776999999</v>
      </c>
      <c r="AW38" s="471" t="s">
        <v>639</v>
      </c>
      <c r="AX38" s="472">
        <v>79893.778870000009</v>
      </c>
      <c r="AY38" s="472">
        <v>431.07904000000002</v>
      </c>
      <c r="AZ38" s="472">
        <v>80324.857909999992</v>
      </c>
      <c r="BA38" s="472"/>
      <c r="BB38" s="472">
        <v>69824.924180000002</v>
      </c>
      <c r="BC38" s="472">
        <v>6437.0568400000002</v>
      </c>
      <c r="BD38" s="472">
        <v>76261.981019999992</v>
      </c>
      <c r="BE38" s="472"/>
      <c r="BF38" s="472">
        <v>27061.04725</v>
      </c>
      <c r="BG38" s="472">
        <v>16893.349899999997</v>
      </c>
      <c r="BH38" s="472">
        <v>43954.397149999997</v>
      </c>
      <c r="BI38" s="471" t="s">
        <v>639</v>
      </c>
      <c r="BJ38" s="472">
        <v>16093.396929999999</v>
      </c>
      <c r="BK38" s="472">
        <v>26122.664559999997</v>
      </c>
      <c r="BL38" s="472">
        <v>42216.06149</v>
      </c>
      <c r="BM38" s="472"/>
      <c r="BN38" s="472">
        <v>-28208.745559999999</v>
      </c>
      <c r="BO38" s="472">
        <v>60577.533689999997</v>
      </c>
      <c r="BP38" s="472">
        <v>32368.788129999997</v>
      </c>
      <c r="BQ38" s="472"/>
      <c r="BR38" s="472">
        <v>13365682.007269999</v>
      </c>
      <c r="BS38" s="472">
        <v>5828936.1990299989</v>
      </c>
      <c r="BT38" s="472">
        <v>19194618.206300002</v>
      </c>
      <c r="BU38" s="471" t="s">
        <v>639</v>
      </c>
      <c r="BV38" s="472">
        <v>5227195.79</v>
      </c>
      <c r="BW38" s="472">
        <v>3191095.44141</v>
      </c>
      <c r="BX38" s="472">
        <v>8418291.2314100005</v>
      </c>
      <c r="BY38" s="472"/>
      <c r="BZ38" s="472">
        <v>13365682.007269999</v>
      </c>
      <c r="CA38" s="472">
        <v>5855115.3396999985</v>
      </c>
      <c r="CB38" s="472">
        <v>19220797.346970003</v>
      </c>
      <c r="CC38" s="473"/>
      <c r="CD38" s="473"/>
      <c r="CE38" s="473"/>
    </row>
    <row r="39" spans="1:83" s="18" customFormat="1" ht="5.0999999999999996" customHeight="1">
      <c r="A39" s="479"/>
      <c r="B39" s="480"/>
      <c r="C39" s="480"/>
      <c r="D39" s="480"/>
      <c r="E39" s="480"/>
      <c r="F39" s="480"/>
      <c r="G39" s="480"/>
      <c r="H39" s="480"/>
      <c r="I39" s="480"/>
      <c r="J39" s="480"/>
      <c r="K39" s="480"/>
      <c r="L39" s="480"/>
      <c r="M39" s="479"/>
      <c r="N39" s="480"/>
      <c r="O39" s="480"/>
      <c r="P39" s="480"/>
      <c r="Q39" s="480"/>
      <c r="R39" s="480"/>
      <c r="S39" s="480"/>
      <c r="T39" s="480"/>
      <c r="U39" s="480"/>
      <c r="V39" s="480"/>
      <c r="W39" s="480"/>
      <c r="X39" s="480"/>
      <c r="Y39" s="479"/>
      <c r="Z39" s="480"/>
      <c r="AA39" s="480"/>
      <c r="AB39" s="480"/>
      <c r="AC39" s="480"/>
      <c r="AD39" s="480"/>
      <c r="AE39" s="480"/>
      <c r="AF39" s="480"/>
      <c r="AG39" s="480"/>
      <c r="AH39" s="480"/>
      <c r="AI39" s="480"/>
      <c r="AJ39" s="480"/>
      <c r="AK39" s="479"/>
      <c r="AL39" s="480"/>
      <c r="AM39" s="480"/>
      <c r="AN39" s="480"/>
      <c r="AO39" s="480"/>
      <c r="AP39" s="480"/>
      <c r="AQ39" s="480"/>
      <c r="AR39" s="480"/>
      <c r="AS39" s="480"/>
      <c r="AT39" s="480"/>
      <c r="AU39" s="480"/>
      <c r="AV39" s="480"/>
      <c r="AW39" s="479"/>
      <c r="AX39" s="480"/>
      <c r="AY39" s="480"/>
      <c r="AZ39" s="480"/>
      <c r="BA39" s="480"/>
      <c r="BB39" s="480"/>
      <c r="BC39" s="480"/>
      <c r="BD39" s="480"/>
      <c r="BE39" s="480"/>
      <c r="BF39" s="480"/>
      <c r="BG39" s="480"/>
      <c r="BH39" s="480"/>
      <c r="BI39" s="479"/>
      <c r="BJ39" s="480"/>
      <c r="BK39" s="480"/>
      <c r="BL39" s="480"/>
      <c r="BM39" s="480"/>
      <c r="BN39" s="480"/>
      <c r="BO39" s="480"/>
      <c r="BP39" s="480"/>
      <c r="BQ39" s="480"/>
      <c r="BR39" s="480"/>
      <c r="BS39" s="480"/>
      <c r="BT39" s="480"/>
      <c r="BU39" s="479"/>
      <c r="BV39" s="480"/>
      <c r="BW39" s="480"/>
      <c r="BX39" s="480"/>
      <c r="BY39" s="480"/>
      <c r="BZ39" s="480"/>
      <c r="CA39" s="480"/>
      <c r="CB39" s="480"/>
    </row>
    <row r="40" spans="1:83" s="24" customFormat="1" ht="8.1" customHeight="1">
      <c r="A40" s="471" t="s">
        <v>640</v>
      </c>
      <c r="B40" s="472">
        <v>824310.505</v>
      </c>
      <c r="C40" s="472">
        <v>674036.28673000005</v>
      </c>
      <c r="D40" s="472">
        <v>1498346.7917299999</v>
      </c>
      <c r="E40" s="472"/>
      <c r="F40" s="472">
        <v>12928.44831</v>
      </c>
      <c r="G40" s="472">
        <v>1337.05351</v>
      </c>
      <c r="H40" s="472">
        <v>14265.501819999999</v>
      </c>
      <c r="I40" s="472"/>
      <c r="J40" s="472">
        <v>2149805.5387800001</v>
      </c>
      <c r="K40" s="472">
        <v>988950.37838999997</v>
      </c>
      <c r="L40" s="472">
        <v>3138755.9171700003</v>
      </c>
      <c r="M40" s="471" t="s">
        <v>640</v>
      </c>
      <c r="N40" s="472">
        <v>120075.51734999999</v>
      </c>
      <c r="O40" s="472">
        <v>23692.59778</v>
      </c>
      <c r="P40" s="472">
        <v>143768.11512999999</v>
      </c>
      <c r="Q40" s="472"/>
      <c r="R40" s="472">
        <v>113122.35742</v>
      </c>
      <c r="S40" s="472">
        <v>75730.040330000003</v>
      </c>
      <c r="T40" s="472">
        <v>188852.39775</v>
      </c>
      <c r="U40" s="472"/>
      <c r="V40" s="472">
        <v>469203.12597000005</v>
      </c>
      <c r="W40" s="472">
        <v>294173.98180000001</v>
      </c>
      <c r="X40" s="472">
        <v>763377.10777</v>
      </c>
      <c r="Y40" s="471" t="s">
        <v>640</v>
      </c>
      <c r="Z40" s="472">
        <v>167902.09655000002</v>
      </c>
      <c r="AA40" s="472">
        <v>11358.92892</v>
      </c>
      <c r="AB40" s="472">
        <v>179261.02546999999</v>
      </c>
      <c r="AC40" s="472"/>
      <c r="AD40" s="472">
        <v>666482.31198999996</v>
      </c>
      <c r="AE40" s="472">
        <v>303159.40143000003</v>
      </c>
      <c r="AF40" s="472">
        <v>969641.71341999993</v>
      </c>
      <c r="AG40" s="472"/>
      <c r="AH40" s="472">
        <v>99869.959780000005</v>
      </c>
      <c r="AI40" s="472">
        <v>267.61248000000001</v>
      </c>
      <c r="AJ40" s="472">
        <v>100137.57226</v>
      </c>
      <c r="AK40" s="471" t="s">
        <v>640</v>
      </c>
      <c r="AL40" s="472">
        <v>13164.13912</v>
      </c>
      <c r="AM40" s="472">
        <v>2270.4576499999998</v>
      </c>
      <c r="AN40" s="472">
        <v>15434.59677</v>
      </c>
      <c r="AO40" s="472"/>
      <c r="AP40" s="472">
        <v>253470.62933000003</v>
      </c>
      <c r="AQ40" s="472">
        <v>6671.5752899999998</v>
      </c>
      <c r="AR40" s="472">
        <v>260142.20462</v>
      </c>
      <c r="AS40" s="472"/>
      <c r="AT40" s="472">
        <v>29611.69137</v>
      </c>
      <c r="AU40" s="472">
        <v>99080.212349999987</v>
      </c>
      <c r="AV40" s="472">
        <v>128691.90372</v>
      </c>
      <c r="AW40" s="471" t="s">
        <v>640</v>
      </c>
      <c r="AX40" s="472">
        <v>97045.987030000004</v>
      </c>
      <c r="AY40" s="472">
        <v>7.9030000000000003E-2</v>
      </c>
      <c r="AZ40" s="472">
        <v>97046.066059999997</v>
      </c>
      <c r="BA40" s="472"/>
      <c r="BB40" s="472">
        <v>39012.395729999997</v>
      </c>
      <c r="BC40" s="472">
        <v>208.96993000000001</v>
      </c>
      <c r="BD40" s="472">
        <v>39221.365659999996</v>
      </c>
      <c r="BE40" s="472"/>
      <c r="BF40" s="472">
        <v>5964.2570700000006</v>
      </c>
      <c r="BG40" s="472">
        <v>14985.25171</v>
      </c>
      <c r="BH40" s="472">
        <v>20949.50878</v>
      </c>
      <c r="BI40" s="471" t="s">
        <v>640</v>
      </c>
      <c r="BJ40" s="472">
        <v>3794.1721000000002</v>
      </c>
      <c r="BK40" s="472">
        <v>10436.685949999999</v>
      </c>
      <c r="BL40" s="472">
        <v>14230.858050000001</v>
      </c>
      <c r="BM40" s="472"/>
      <c r="BN40" s="472">
        <v>16.643000000000001</v>
      </c>
      <c r="BO40" s="472">
        <v>23094.314630000001</v>
      </c>
      <c r="BP40" s="472">
        <v>23110.957629999997</v>
      </c>
      <c r="BQ40" s="472"/>
      <c r="BR40" s="472">
        <v>5065779.7759000007</v>
      </c>
      <c r="BS40" s="472">
        <v>2529453.8279100005</v>
      </c>
      <c r="BT40" s="472">
        <v>7595233.6038099984</v>
      </c>
      <c r="BU40" s="471" t="s">
        <v>640</v>
      </c>
      <c r="BV40" s="472">
        <v>2149805.5387800001</v>
      </c>
      <c r="BW40" s="472">
        <v>1009054.6540099999</v>
      </c>
      <c r="BX40" s="472">
        <v>3158860.1927899998</v>
      </c>
      <c r="BY40" s="472"/>
      <c r="BZ40" s="472">
        <v>5065779.7759000007</v>
      </c>
      <c r="CA40" s="472">
        <v>2549558.1035300004</v>
      </c>
      <c r="CB40" s="472">
        <v>7615337.8794299979</v>
      </c>
    </row>
    <row r="41" spans="1:83" s="18" customFormat="1" ht="9" customHeight="1">
      <c r="A41" s="478" t="s">
        <v>641</v>
      </c>
      <c r="B41" s="476">
        <v>8155.5988299999999</v>
      </c>
      <c r="C41" s="476">
        <v>503.22316000000001</v>
      </c>
      <c r="D41" s="476">
        <v>8658.8219900000004</v>
      </c>
      <c r="E41" s="476"/>
      <c r="F41" s="476">
        <v>0</v>
      </c>
      <c r="G41" s="476">
        <v>0</v>
      </c>
      <c r="H41" s="476">
        <v>0</v>
      </c>
      <c r="I41" s="476"/>
      <c r="J41" s="476">
        <v>3293.9442000000004</v>
      </c>
      <c r="K41" s="476">
        <v>5658.3497500000003</v>
      </c>
      <c r="L41" s="476">
        <v>8952.2939499999993</v>
      </c>
      <c r="M41" s="478" t="s">
        <v>641</v>
      </c>
      <c r="N41" s="476">
        <v>970.62996999999996</v>
      </c>
      <c r="O41" s="476">
        <v>531.45576000000005</v>
      </c>
      <c r="P41" s="476">
        <v>1502.08573</v>
      </c>
      <c r="Q41" s="476"/>
      <c r="R41" s="476">
        <v>690.60453000000007</v>
      </c>
      <c r="S41" s="476">
        <v>139.68110000000001</v>
      </c>
      <c r="T41" s="476">
        <v>830.28562999999997</v>
      </c>
      <c r="U41" s="476"/>
      <c r="V41" s="476">
        <v>1177.3364799999999</v>
      </c>
      <c r="W41" s="476">
        <v>0</v>
      </c>
      <c r="X41" s="476">
        <v>1177.3364799999999</v>
      </c>
      <c r="Y41" s="478" t="s">
        <v>641</v>
      </c>
      <c r="Z41" s="476">
        <v>20447.51828</v>
      </c>
      <c r="AA41" s="476">
        <v>0</v>
      </c>
      <c r="AB41" s="476">
        <v>20447.51828</v>
      </c>
      <c r="AC41" s="476"/>
      <c r="AD41" s="476">
        <v>1816.1448</v>
      </c>
      <c r="AE41" s="476">
        <v>0</v>
      </c>
      <c r="AF41" s="476">
        <v>1816.1448</v>
      </c>
      <c r="AG41" s="476"/>
      <c r="AH41" s="476">
        <v>0</v>
      </c>
      <c r="AI41" s="476">
        <v>0</v>
      </c>
      <c r="AJ41" s="476">
        <v>0</v>
      </c>
      <c r="AK41" s="478" t="s">
        <v>641</v>
      </c>
      <c r="AL41" s="476">
        <v>0</v>
      </c>
      <c r="AM41" s="476">
        <v>0</v>
      </c>
      <c r="AN41" s="476">
        <v>0</v>
      </c>
      <c r="AO41" s="476"/>
      <c r="AP41" s="476">
        <v>107.78861999999999</v>
      </c>
      <c r="AQ41" s="476">
        <v>0</v>
      </c>
      <c r="AR41" s="476">
        <v>107.78861999999999</v>
      </c>
      <c r="AS41" s="476"/>
      <c r="AT41" s="476">
        <v>5033.8605099999995</v>
      </c>
      <c r="AU41" s="476">
        <v>0</v>
      </c>
      <c r="AV41" s="476">
        <v>5033.8605099999995</v>
      </c>
      <c r="AW41" s="478" t="s">
        <v>641</v>
      </c>
      <c r="AX41" s="476">
        <v>0</v>
      </c>
      <c r="AY41" s="476">
        <v>0</v>
      </c>
      <c r="AZ41" s="476">
        <v>0</v>
      </c>
      <c r="BA41" s="476"/>
      <c r="BB41" s="476">
        <v>0</v>
      </c>
      <c r="BC41" s="476">
        <v>0</v>
      </c>
      <c r="BD41" s="476">
        <v>0</v>
      </c>
      <c r="BE41" s="476"/>
      <c r="BF41" s="476">
        <v>0</v>
      </c>
      <c r="BG41" s="476">
        <v>0</v>
      </c>
      <c r="BH41" s="476">
        <v>0</v>
      </c>
      <c r="BI41" s="478" t="s">
        <v>641</v>
      </c>
      <c r="BJ41" s="476">
        <v>0</v>
      </c>
      <c r="BK41" s="476">
        <v>0</v>
      </c>
      <c r="BL41" s="476">
        <v>0</v>
      </c>
      <c r="BM41" s="476"/>
      <c r="BN41" s="476">
        <v>0</v>
      </c>
      <c r="BO41" s="476">
        <v>0</v>
      </c>
      <c r="BP41" s="476">
        <v>0</v>
      </c>
      <c r="BQ41" s="476"/>
      <c r="BR41" s="476">
        <v>41693.426220000001</v>
      </c>
      <c r="BS41" s="476">
        <v>6832.7097700000004</v>
      </c>
      <c r="BT41" s="476">
        <v>48526.135989999995</v>
      </c>
      <c r="BU41" s="478" t="s">
        <v>641</v>
      </c>
      <c r="BV41" s="476">
        <v>3293.9442000000004</v>
      </c>
      <c r="BW41" s="476">
        <v>5658.3497500000003</v>
      </c>
      <c r="BX41" s="476">
        <v>8952.2939499999993</v>
      </c>
      <c r="BY41" s="476"/>
      <c r="BZ41" s="476">
        <v>41693.426220000001</v>
      </c>
      <c r="CA41" s="476">
        <v>6832.7097700000004</v>
      </c>
      <c r="CB41" s="476">
        <v>48526.135989999995</v>
      </c>
    </row>
    <row r="42" spans="1:83" s="24" customFormat="1" ht="9" customHeight="1">
      <c r="A42" s="478" t="s">
        <v>642</v>
      </c>
      <c r="B42" s="476">
        <v>123521.89675</v>
      </c>
      <c r="C42" s="476">
        <v>108533.33628</v>
      </c>
      <c r="D42" s="476">
        <v>232055.23303</v>
      </c>
      <c r="E42" s="476"/>
      <c r="F42" s="476">
        <v>1884.77513</v>
      </c>
      <c r="G42" s="476">
        <v>579.72196999999994</v>
      </c>
      <c r="H42" s="476">
        <v>2464.4971</v>
      </c>
      <c r="I42" s="476"/>
      <c r="J42" s="476">
        <v>86317.783349999998</v>
      </c>
      <c r="K42" s="476">
        <v>149626.28856000002</v>
      </c>
      <c r="L42" s="476">
        <v>235944.07191</v>
      </c>
      <c r="M42" s="478" t="s">
        <v>642</v>
      </c>
      <c r="N42" s="476">
        <v>15561.86327</v>
      </c>
      <c r="O42" s="476">
        <v>5877.3203700000004</v>
      </c>
      <c r="P42" s="476">
        <v>21439.183639999999</v>
      </c>
      <c r="Q42" s="476"/>
      <c r="R42" s="476">
        <v>29940.878659999998</v>
      </c>
      <c r="S42" s="476">
        <v>23740.66517</v>
      </c>
      <c r="T42" s="476">
        <v>53681.543829999995</v>
      </c>
      <c r="U42" s="476"/>
      <c r="V42" s="476">
        <v>34160.739289999998</v>
      </c>
      <c r="W42" s="476">
        <v>51706.430959999998</v>
      </c>
      <c r="X42" s="476">
        <v>85867.170249999996</v>
      </c>
      <c r="Y42" s="478" t="s">
        <v>642</v>
      </c>
      <c r="Z42" s="476">
        <v>15824.64849</v>
      </c>
      <c r="AA42" s="476">
        <v>3831.63141</v>
      </c>
      <c r="AB42" s="476">
        <v>19656.279899999998</v>
      </c>
      <c r="AC42" s="476"/>
      <c r="AD42" s="476">
        <v>27067.898359999999</v>
      </c>
      <c r="AE42" s="476">
        <v>29277.78198</v>
      </c>
      <c r="AF42" s="476">
        <v>56345.680340000006</v>
      </c>
      <c r="AG42" s="476"/>
      <c r="AH42" s="476">
        <v>37.5</v>
      </c>
      <c r="AI42" s="476">
        <v>0</v>
      </c>
      <c r="AJ42" s="476">
        <v>37.5</v>
      </c>
      <c r="AK42" s="478" t="s">
        <v>642</v>
      </c>
      <c r="AL42" s="476">
        <v>1733.5781200000001</v>
      </c>
      <c r="AM42" s="476">
        <v>1236.80781</v>
      </c>
      <c r="AN42" s="476">
        <v>2970.3859300000004</v>
      </c>
      <c r="AO42" s="476"/>
      <c r="AP42" s="476">
        <v>187.15035</v>
      </c>
      <c r="AQ42" s="476">
        <v>0</v>
      </c>
      <c r="AR42" s="476">
        <v>187.15035</v>
      </c>
      <c r="AS42" s="476"/>
      <c r="AT42" s="476">
        <v>15487.72791</v>
      </c>
      <c r="AU42" s="476">
        <v>26032.95278</v>
      </c>
      <c r="AV42" s="476">
        <v>41520.680690000001</v>
      </c>
      <c r="AW42" s="478" t="s">
        <v>642</v>
      </c>
      <c r="AX42" s="476">
        <v>0</v>
      </c>
      <c r="AY42" s="476">
        <v>0</v>
      </c>
      <c r="AZ42" s="476">
        <v>0</v>
      </c>
      <c r="BA42" s="476"/>
      <c r="BB42" s="476">
        <v>212.00461999999999</v>
      </c>
      <c r="BC42" s="476">
        <v>43.681899999999999</v>
      </c>
      <c r="BD42" s="476">
        <v>255.68652000000003</v>
      </c>
      <c r="BE42" s="476"/>
      <c r="BF42" s="476">
        <v>4665.9724200000001</v>
      </c>
      <c r="BG42" s="476">
        <v>6308.4236600000004</v>
      </c>
      <c r="BH42" s="476">
        <v>10974.39608</v>
      </c>
      <c r="BI42" s="478" t="s">
        <v>642</v>
      </c>
      <c r="BJ42" s="476">
        <v>3764.42065</v>
      </c>
      <c r="BK42" s="476">
        <v>1837.20182</v>
      </c>
      <c r="BL42" s="476">
        <v>5601.6224699999993</v>
      </c>
      <c r="BM42" s="476"/>
      <c r="BN42" s="476">
        <v>0</v>
      </c>
      <c r="BO42" s="476">
        <v>612.13225999999997</v>
      </c>
      <c r="BP42" s="476">
        <v>612.13225999999997</v>
      </c>
      <c r="BQ42" s="476"/>
      <c r="BR42" s="476">
        <v>360368.83737000002</v>
      </c>
      <c r="BS42" s="476">
        <v>409244.37692999997</v>
      </c>
      <c r="BT42" s="476">
        <v>769613.21429999976</v>
      </c>
      <c r="BU42" s="478" t="s">
        <v>642</v>
      </c>
      <c r="BV42" s="476">
        <v>86317.783349999998</v>
      </c>
      <c r="BW42" s="476">
        <v>149626.28856000002</v>
      </c>
      <c r="BX42" s="476">
        <v>235944.07191</v>
      </c>
      <c r="BY42" s="476"/>
      <c r="BZ42" s="476">
        <v>360368.83737000002</v>
      </c>
      <c r="CA42" s="476">
        <v>409244.37692999997</v>
      </c>
      <c r="CB42" s="476">
        <v>769613.21429999964</v>
      </c>
    </row>
    <row r="43" spans="1:83" s="24" customFormat="1" ht="9" customHeight="1">
      <c r="A43" s="478" t="s">
        <v>643</v>
      </c>
      <c r="B43" s="476">
        <v>93.885739999999998</v>
      </c>
      <c r="C43" s="476">
        <v>1043.00776</v>
      </c>
      <c r="D43" s="476">
        <v>1136.8934999999999</v>
      </c>
      <c r="E43" s="476"/>
      <c r="F43" s="476">
        <v>1795.6256000000001</v>
      </c>
      <c r="G43" s="476">
        <v>0</v>
      </c>
      <c r="H43" s="476">
        <v>1795.6256000000001</v>
      </c>
      <c r="I43" s="476"/>
      <c r="J43" s="476">
        <v>1692.04862</v>
      </c>
      <c r="K43" s="476">
        <v>6861.7393100000008</v>
      </c>
      <c r="L43" s="476">
        <v>8553.7879300000004</v>
      </c>
      <c r="M43" s="478" t="s">
        <v>643</v>
      </c>
      <c r="N43" s="476">
        <v>0</v>
      </c>
      <c r="O43" s="476">
        <v>0</v>
      </c>
      <c r="P43" s="476">
        <v>0</v>
      </c>
      <c r="Q43" s="476"/>
      <c r="R43" s="476">
        <v>5869.4307199999994</v>
      </c>
      <c r="S43" s="476">
        <v>587.58788000000004</v>
      </c>
      <c r="T43" s="476">
        <v>6457.0185999999994</v>
      </c>
      <c r="U43" s="476"/>
      <c r="V43" s="476">
        <v>3597.8121800000004</v>
      </c>
      <c r="W43" s="476">
        <v>5609.5588200000002</v>
      </c>
      <c r="X43" s="476">
        <v>9207.3709999999992</v>
      </c>
      <c r="Y43" s="478" t="s">
        <v>643</v>
      </c>
      <c r="Z43" s="476">
        <v>5735.8998499999998</v>
      </c>
      <c r="AA43" s="476">
        <v>0</v>
      </c>
      <c r="AB43" s="476">
        <v>5735.8998499999998</v>
      </c>
      <c r="AC43" s="476"/>
      <c r="AD43" s="476">
        <v>1768.1466699999999</v>
      </c>
      <c r="AE43" s="476">
        <v>990.24360000000001</v>
      </c>
      <c r="AF43" s="476">
        <v>2758.3902699999999</v>
      </c>
      <c r="AG43" s="476"/>
      <c r="AH43" s="476">
        <v>0</v>
      </c>
      <c r="AI43" s="476">
        <v>0</v>
      </c>
      <c r="AJ43" s="476">
        <v>0</v>
      </c>
      <c r="AK43" s="478" t="s">
        <v>643</v>
      </c>
      <c r="AL43" s="476">
        <v>0</v>
      </c>
      <c r="AM43" s="476">
        <v>0</v>
      </c>
      <c r="AN43" s="476">
        <v>0</v>
      </c>
      <c r="AO43" s="476"/>
      <c r="AP43" s="476">
        <v>0</v>
      </c>
      <c r="AQ43" s="476">
        <v>0</v>
      </c>
      <c r="AR43" s="476">
        <v>0</v>
      </c>
      <c r="AS43" s="476"/>
      <c r="AT43" s="476">
        <v>0</v>
      </c>
      <c r="AU43" s="476">
        <v>0</v>
      </c>
      <c r="AV43" s="476">
        <v>0</v>
      </c>
      <c r="AW43" s="478" t="s">
        <v>643</v>
      </c>
      <c r="AX43" s="476">
        <v>0</v>
      </c>
      <c r="AY43" s="476">
        <v>0</v>
      </c>
      <c r="AZ43" s="476">
        <v>0</v>
      </c>
      <c r="BA43" s="476"/>
      <c r="BB43" s="476">
        <v>0</v>
      </c>
      <c r="BC43" s="476">
        <v>0</v>
      </c>
      <c r="BD43" s="476">
        <v>0</v>
      </c>
      <c r="BE43" s="476"/>
      <c r="BF43" s="476">
        <v>0</v>
      </c>
      <c r="BG43" s="476">
        <v>0</v>
      </c>
      <c r="BH43" s="476">
        <v>0</v>
      </c>
      <c r="BI43" s="478" t="s">
        <v>643</v>
      </c>
      <c r="BJ43" s="476">
        <v>0</v>
      </c>
      <c r="BK43" s="476">
        <v>0</v>
      </c>
      <c r="BL43" s="476">
        <v>0</v>
      </c>
      <c r="BM43" s="476"/>
      <c r="BN43" s="476">
        <v>0</v>
      </c>
      <c r="BO43" s="476">
        <v>0</v>
      </c>
      <c r="BP43" s="476">
        <v>0</v>
      </c>
      <c r="BQ43" s="476"/>
      <c r="BR43" s="476">
        <v>20552.849379999996</v>
      </c>
      <c r="BS43" s="476">
        <v>15092.13737</v>
      </c>
      <c r="BT43" s="476">
        <v>35644.986749999996</v>
      </c>
      <c r="BU43" s="478" t="s">
        <v>643</v>
      </c>
      <c r="BV43" s="476">
        <v>1692.04862</v>
      </c>
      <c r="BW43" s="476">
        <v>6861.7393100000008</v>
      </c>
      <c r="BX43" s="476">
        <v>8553.7879300000004</v>
      </c>
      <c r="BY43" s="476"/>
      <c r="BZ43" s="476">
        <v>20552.849379999996</v>
      </c>
      <c r="CA43" s="476">
        <v>15092.13737</v>
      </c>
      <c r="CB43" s="476">
        <v>35644.986749999996</v>
      </c>
    </row>
    <row r="44" spans="1:83" s="24" customFormat="1" ht="9" customHeight="1">
      <c r="A44" s="478" t="s">
        <v>644</v>
      </c>
      <c r="B44" s="476">
        <v>692539.12367999996</v>
      </c>
      <c r="C44" s="476">
        <v>563956.71953</v>
      </c>
      <c r="D44" s="476">
        <v>1256495.8432100001</v>
      </c>
      <c r="E44" s="476"/>
      <c r="F44" s="476">
        <v>9248.0475800000004</v>
      </c>
      <c r="G44" s="476">
        <v>757.33154000000002</v>
      </c>
      <c r="H44" s="476">
        <v>10005.37912</v>
      </c>
      <c r="I44" s="476"/>
      <c r="J44" s="476">
        <v>2058501.7626099999</v>
      </c>
      <c r="K44" s="476">
        <v>826804.00076999993</v>
      </c>
      <c r="L44" s="476">
        <v>2885305.7633799999</v>
      </c>
      <c r="M44" s="478" t="s">
        <v>644</v>
      </c>
      <c r="N44" s="476">
        <v>103543.02411</v>
      </c>
      <c r="O44" s="476">
        <v>17283.821649999998</v>
      </c>
      <c r="P44" s="476">
        <v>120826.84576000001</v>
      </c>
      <c r="Q44" s="476"/>
      <c r="R44" s="476">
        <v>76621.443510000012</v>
      </c>
      <c r="S44" s="476">
        <v>51262.106180000002</v>
      </c>
      <c r="T44" s="476">
        <v>127883.54969</v>
      </c>
      <c r="U44" s="476"/>
      <c r="V44" s="476">
        <v>430267.23801999999</v>
      </c>
      <c r="W44" s="476">
        <v>236857.99202000001</v>
      </c>
      <c r="X44" s="476">
        <v>667125.23003999994</v>
      </c>
      <c r="Y44" s="478" t="s">
        <v>644</v>
      </c>
      <c r="Z44" s="476">
        <v>125894.02993</v>
      </c>
      <c r="AA44" s="476">
        <v>7527.2975099999994</v>
      </c>
      <c r="AB44" s="476">
        <v>133421.32743999999</v>
      </c>
      <c r="AC44" s="476"/>
      <c r="AD44" s="476">
        <v>635830.12215999991</v>
      </c>
      <c r="AE44" s="476">
        <v>272891.37585000001</v>
      </c>
      <c r="AF44" s="476">
        <v>908721.49800999998</v>
      </c>
      <c r="AG44" s="476"/>
      <c r="AH44" s="476">
        <v>99832.459780000005</v>
      </c>
      <c r="AI44" s="476">
        <v>267.61248000000001</v>
      </c>
      <c r="AJ44" s="476">
        <v>100100.07226</v>
      </c>
      <c r="AK44" s="478" t="s">
        <v>644</v>
      </c>
      <c r="AL44" s="476">
        <v>11430.561</v>
      </c>
      <c r="AM44" s="476">
        <v>1033.64984</v>
      </c>
      <c r="AN44" s="476">
        <v>12464.21084</v>
      </c>
      <c r="AO44" s="476"/>
      <c r="AP44" s="476">
        <v>253175.69036000001</v>
      </c>
      <c r="AQ44" s="476">
        <v>6671.5752899999998</v>
      </c>
      <c r="AR44" s="476">
        <v>259847.26565000002</v>
      </c>
      <c r="AS44" s="476"/>
      <c r="AT44" s="476">
        <v>9090.1029499999986</v>
      </c>
      <c r="AU44" s="476">
        <v>73047.259569999995</v>
      </c>
      <c r="AV44" s="476">
        <v>82137.362519999995</v>
      </c>
      <c r="AW44" s="478" t="s">
        <v>644</v>
      </c>
      <c r="AX44" s="476">
        <v>97045.987030000004</v>
      </c>
      <c r="AY44" s="476">
        <v>7.9030000000000003E-2</v>
      </c>
      <c r="AZ44" s="476">
        <v>97046.066059999997</v>
      </c>
      <c r="BA44" s="476"/>
      <c r="BB44" s="476">
        <v>38800.391109999997</v>
      </c>
      <c r="BC44" s="476">
        <v>165.28802999999999</v>
      </c>
      <c r="BD44" s="476">
        <v>38965.67914</v>
      </c>
      <c r="BE44" s="476"/>
      <c r="BF44" s="476">
        <v>1298.2846499999998</v>
      </c>
      <c r="BG44" s="476">
        <v>8676.8280500000001</v>
      </c>
      <c r="BH44" s="476">
        <v>9975.1126999999997</v>
      </c>
      <c r="BI44" s="478" t="s">
        <v>644</v>
      </c>
      <c r="BJ44" s="476">
        <v>29.751450000000002</v>
      </c>
      <c r="BK44" s="476">
        <v>8599.4841300000007</v>
      </c>
      <c r="BL44" s="476">
        <v>8629.2355800000005</v>
      </c>
      <c r="BM44" s="476"/>
      <c r="BN44" s="476">
        <v>16.643000000000001</v>
      </c>
      <c r="BO44" s="476">
        <v>22482.182370000002</v>
      </c>
      <c r="BP44" s="476">
        <v>22498.825370000002</v>
      </c>
      <c r="BQ44" s="476"/>
      <c r="BR44" s="476">
        <v>4643164.6629300015</v>
      </c>
      <c r="BS44" s="476">
        <v>2098284.6038399995</v>
      </c>
      <c r="BT44" s="476">
        <v>6741449.2667699996</v>
      </c>
      <c r="BU44" s="478" t="s">
        <v>644</v>
      </c>
      <c r="BV44" s="476">
        <v>2058501.7626099999</v>
      </c>
      <c r="BW44" s="476">
        <v>846908.27639000001</v>
      </c>
      <c r="BX44" s="476">
        <v>2905410.0389999999</v>
      </c>
      <c r="BY44" s="476"/>
      <c r="BZ44" s="476">
        <v>4643164.6629300015</v>
      </c>
      <c r="CA44" s="476">
        <v>2118388.8794599995</v>
      </c>
      <c r="CB44" s="476">
        <v>6761553.5423900001</v>
      </c>
    </row>
    <row r="45" spans="1:83" s="24" customFormat="1" ht="5.0999999999999996" customHeight="1">
      <c r="A45" s="478"/>
      <c r="B45" s="480"/>
      <c r="C45" s="480"/>
      <c r="D45" s="480"/>
      <c r="E45" s="480"/>
      <c r="F45" s="480"/>
      <c r="G45" s="480"/>
      <c r="H45" s="480"/>
      <c r="I45" s="480"/>
      <c r="J45" s="480"/>
      <c r="K45" s="480"/>
      <c r="L45" s="480"/>
      <c r="M45" s="478"/>
      <c r="N45" s="480"/>
      <c r="O45" s="480"/>
      <c r="P45" s="480"/>
      <c r="Q45" s="480"/>
      <c r="R45" s="480"/>
      <c r="S45" s="480"/>
      <c r="T45" s="480"/>
      <c r="U45" s="480"/>
      <c r="V45" s="480"/>
      <c r="W45" s="480"/>
      <c r="X45" s="480"/>
      <c r="Y45" s="478"/>
      <c r="Z45" s="480"/>
      <c r="AA45" s="480"/>
      <c r="AB45" s="480"/>
      <c r="AC45" s="480"/>
      <c r="AD45" s="480"/>
      <c r="AE45" s="480"/>
      <c r="AF45" s="480"/>
      <c r="AG45" s="480"/>
      <c r="AH45" s="480"/>
      <c r="AI45" s="480"/>
      <c r="AJ45" s="480"/>
      <c r="AK45" s="478"/>
      <c r="AL45" s="480"/>
      <c r="AM45" s="480"/>
      <c r="AN45" s="480"/>
      <c r="AO45" s="480"/>
      <c r="AP45" s="480"/>
      <c r="AQ45" s="480"/>
      <c r="AR45" s="480"/>
      <c r="AS45" s="480"/>
      <c r="AT45" s="480"/>
      <c r="AU45" s="480"/>
      <c r="AV45" s="480"/>
      <c r="AW45" s="478"/>
      <c r="AX45" s="480"/>
      <c r="AY45" s="480"/>
      <c r="AZ45" s="480"/>
      <c r="BA45" s="480"/>
      <c r="BB45" s="480"/>
      <c r="BC45" s="480"/>
      <c r="BD45" s="480"/>
      <c r="BE45" s="480"/>
      <c r="BF45" s="480"/>
      <c r="BG45" s="480"/>
      <c r="BH45" s="480"/>
      <c r="BI45" s="478"/>
      <c r="BJ45" s="480"/>
      <c r="BK45" s="480"/>
      <c r="BL45" s="480"/>
      <c r="BM45" s="480"/>
      <c r="BN45" s="480"/>
      <c r="BO45" s="480"/>
      <c r="BP45" s="480"/>
      <c r="BQ45" s="480"/>
      <c r="BR45" s="480"/>
      <c r="BS45" s="480"/>
      <c r="BT45" s="480"/>
      <c r="BU45" s="478"/>
      <c r="BV45" s="480"/>
      <c r="BW45" s="480"/>
      <c r="BX45" s="480"/>
      <c r="BY45" s="480"/>
      <c r="BZ45" s="480"/>
      <c r="CA45" s="480"/>
      <c r="CB45" s="480"/>
    </row>
    <row r="46" spans="1:83" s="24" customFormat="1" ht="8.1" customHeight="1">
      <c r="A46" s="471" t="s">
        <v>645</v>
      </c>
      <c r="B46" s="472">
        <v>353970.58929000003</v>
      </c>
      <c r="C46" s="472">
        <v>214990.62455000001</v>
      </c>
      <c r="D46" s="472">
        <v>568961.21383999998</v>
      </c>
      <c r="E46" s="472"/>
      <c r="F46" s="472">
        <v>10707.703599999999</v>
      </c>
      <c r="G46" s="472">
        <v>1222.24728</v>
      </c>
      <c r="H46" s="472">
        <v>11929.95088</v>
      </c>
      <c r="I46" s="472"/>
      <c r="J46" s="472">
        <v>266929.85469000001</v>
      </c>
      <c r="K46" s="472">
        <v>383382.51335000002</v>
      </c>
      <c r="L46" s="472">
        <v>650312.36803999997</v>
      </c>
      <c r="M46" s="471" t="s">
        <v>645</v>
      </c>
      <c r="N46" s="472">
        <v>14353.157439999999</v>
      </c>
      <c r="O46" s="472">
        <v>25611.073700000001</v>
      </c>
      <c r="P46" s="472">
        <v>39964.231140000004</v>
      </c>
      <c r="Q46" s="472"/>
      <c r="R46" s="472">
        <v>52922.388399999996</v>
      </c>
      <c r="S46" s="472">
        <v>44851.277580000002</v>
      </c>
      <c r="T46" s="472">
        <v>97773.665980000005</v>
      </c>
      <c r="U46" s="472"/>
      <c r="V46" s="472">
        <v>224292.72824</v>
      </c>
      <c r="W46" s="472">
        <v>150975.03510000001</v>
      </c>
      <c r="X46" s="472">
        <v>375267.76333999995</v>
      </c>
      <c r="Y46" s="471" t="s">
        <v>645</v>
      </c>
      <c r="Z46" s="472">
        <v>24027.046469999997</v>
      </c>
      <c r="AA46" s="472">
        <v>19.220220000000001</v>
      </c>
      <c r="AB46" s="472">
        <v>24046.26669</v>
      </c>
      <c r="AC46" s="472"/>
      <c r="AD46" s="472">
        <v>342348.04131</v>
      </c>
      <c r="AE46" s="472">
        <v>197162.61272999999</v>
      </c>
      <c r="AF46" s="472">
        <v>539510.65403999994</v>
      </c>
      <c r="AG46" s="472"/>
      <c r="AH46" s="472">
        <v>54702.051479999995</v>
      </c>
      <c r="AI46" s="472">
        <v>1482.0838999999999</v>
      </c>
      <c r="AJ46" s="472">
        <v>56184.13538</v>
      </c>
      <c r="AK46" s="471" t="s">
        <v>645</v>
      </c>
      <c r="AL46" s="472">
        <v>6083.7087899999997</v>
      </c>
      <c r="AM46" s="472">
        <v>646.42106000000001</v>
      </c>
      <c r="AN46" s="472">
        <v>6730.1298499999994</v>
      </c>
      <c r="AO46" s="472"/>
      <c r="AP46" s="472">
        <v>1515.0652299999999</v>
      </c>
      <c r="AQ46" s="472">
        <v>12851.01865</v>
      </c>
      <c r="AR46" s="472">
        <v>14366.08388</v>
      </c>
      <c r="AS46" s="472"/>
      <c r="AT46" s="472">
        <v>8310.26073</v>
      </c>
      <c r="AU46" s="472">
        <v>14227.67259</v>
      </c>
      <c r="AV46" s="472">
        <v>22537.93332</v>
      </c>
      <c r="AW46" s="471" t="s">
        <v>645</v>
      </c>
      <c r="AX46" s="472">
        <v>3328.8789999999999</v>
      </c>
      <c r="AY46" s="472">
        <v>34.2044</v>
      </c>
      <c r="AZ46" s="472">
        <v>3363.0834</v>
      </c>
      <c r="BA46" s="472"/>
      <c r="BB46" s="472">
        <v>1024.9654399999999</v>
      </c>
      <c r="BC46" s="472">
        <v>3514.88634</v>
      </c>
      <c r="BD46" s="472">
        <v>4539.85178</v>
      </c>
      <c r="BE46" s="472"/>
      <c r="BF46" s="472">
        <v>118.34060000000001</v>
      </c>
      <c r="BG46" s="472">
        <v>174.37808999999999</v>
      </c>
      <c r="BH46" s="472">
        <v>292.71868999999998</v>
      </c>
      <c r="BI46" s="471" t="s">
        <v>645</v>
      </c>
      <c r="BJ46" s="472">
        <v>35.631489999999999</v>
      </c>
      <c r="BK46" s="472">
        <v>111.02786999999999</v>
      </c>
      <c r="BL46" s="472">
        <v>146.65936000000002</v>
      </c>
      <c r="BM46" s="472"/>
      <c r="BN46" s="472">
        <v>14.53918</v>
      </c>
      <c r="BO46" s="472">
        <v>1719.5063799999998</v>
      </c>
      <c r="BP46" s="472">
        <v>1734.04556</v>
      </c>
      <c r="BQ46" s="472"/>
      <c r="BR46" s="472">
        <v>1364684.9513800002</v>
      </c>
      <c r="BS46" s="472">
        <v>1052975.80379</v>
      </c>
      <c r="BT46" s="472">
        <v>2417660.7551699993</v>
      </c>
      <c r="BU46" s="471" t="s">
        <v>645</v>
      </c>
      <c r="BV46" s="472">
        <v>266929.85469000001</v>
      </c>
      <c r="BW46" s="472">
        <v>383222.24904999998</v>
      </c>
      <c r="BX46" s="472">
        <v>650152.10374000005</v>
      </c>
      <c r="BY46" s="472"/>
      <c r="BZ46" s="472">
        <v>1364684.9513800002</v>
      </c>
      <c r="CA46" s="472">
        <v>1052815.5394899999</v>
      </c>
      <c r="CB46" s="472">
        <v>2417500.4908699994</v>
      </c>
    </row>
    <row r="47" spans="1:83" s="18" customFormat="1" ht="9" customHeight="1">
      <c r="A47" s="478" t="s">
        <v>646</v>
      </c>
      <c r="B47" s="476">
        <v>49816.657869999995</v>
      </c>
      <c r="C47" s="476">
        <v>639.15589999999997</v>
      </c>
      <c r="D47" s="476">
        <v>50455.813770000001</v>
      </c>
      <c r="E47" s="476"/>
      <c r="F47" s="476">
        <v>11.50825</v>
      </c>
      <c r="G47" s="476">
        <v>0</v>
      </c>
      <c r="H47" s="476">
        <v>11.50825</v>
      </c>
      <c r="I47" s="476"/>
      <c r="J47" s="476">
        <v>217934.65266999998</v>
      </c>
      <c r="K47" s="476">
        <v>17572.438570000002</v>
      </c>
      <c r="L47" s="476">
        <v>235507.09124000001</v>
      </c>
      <c r="M47" s="478" t="s">
        <v>646</v>
      </c>
      <c r="N47" s="476">
        <v>2690.08383</v>
      </c>
      <c r="O47" s="476">
        <v>0</v>
      </c>
      <c r="P47" s="476">
        <v>2690.08383</v>
      </c>
      <c r="Q47" s="476"/>
      <c r="R47" s="476">
        <v>7087.9792699999998</v>
      </c>
      <c r="S47" s="476">
        <v>10117.766509999999</v>
      </c>
      <c r="T47" s="476">
        <v>17205.745780000001</v>
      </c>
      <c r="U47" s="476"/>
      <c r="V47" s="476">
        <v>74792.395260000005</v>
      </c>
      <c r="W47" s="476">
        <v>0</v>
      </c>
      <c r="X47" s="476">
        <v>74792.395260000005</v>
      </c>
      <c r="Y47" s="478" t="s">
        <v>646</v>
      </c>
      <c r="Z47" s="476">
        <v>76.485990000000001</v>
      </c>
      <c r="AA47" s="476">
        <v>0</v>
      </c>
      <c r="AB47" s="476">
        <v>76.485990000000001</v>
      </c>
      <c r="AC47" s="476"/>
      <c r="AD47" s="476">
        <v>152803.17468</v>
      </c>
      <c r="AE47" s="476">
        <v>0</v>
      </c>
      <c r="AF47" s="476">
        <v>152803.17468</v>
      </c>
      <c r="AG47" s="476"/>
      <c r="AH47" s="476">
        <v>23256.737100000002</v>
      </c>
      <c r="AI47" s="476">
        <v>0</v>
      </c>
      <c r="AJ47" s="476">
        <v>23256.737100000002</v>
      </c>
      <c r="AK47" s="478" t="s">
        <v>646</v>
      </c>
      <c r="AL47" s="476">
        <v>521.96875</v>
      </c>
      <c r="AM47" s="476">
        <v>0</v>
      </c>
      <c r="AN47" s="476">
        <v>521.96875</v>
      </c>
      <c r="AO47" s="476"/>
      <c r="AP47" s="476">
        <v>88.1935</v>
      </c>
      <c r="AQ47" s="476">
        <v>0</v>
      </c>
      <c r="AR47" s="476">
        <v>88.1935</v>
      </c>
      <c r="AS47" s="476"/>
      <c r="AT47" s="476">
        <v>2983.6013200000002</v>
      </c>
      <c r="AU47" s="476">
        <v>0</v>
      </c>
      <c r="AV47" s="476">
        <v>2983.6013200000002</v>
      </c>
      <c r="AW47" s="478" t="s">
        <v>646</v>
      </c>
      <c r="AX47" s="476">
        <v>0</v>
      </c>
      <c r="AY47" s="476">
        <v>0</v>
      </c>
      <c r="AZ47" s="476">
        <v>0</v>
      </c>
      <c r="BA47" s="476"/>
      <c r="BB47" s="476">
        <v>0</v>
      </c>
      <c r="BC47" s="476">
        <v>0</v>
      </c>
      <c r="BD47" s="476">
        <v>0</v>
      </c>
      <c r="BE47" s="476"/>
      <c r="BF47" s="476">
        <v>0</v>
      </c>
      <c r="BG47" s="476">
        <v>0</v>
      </c>
      <c r="BH47" s="476">
        <v>0</v>
      </c>
      <c r="BI47" s="478" t="s">
        <v>646</v>
      </c>
      <c r="BJ47" s="476">
        <v>1.6969999999999999E-2</v>
      </c>
      <c r="BK47" s="476">
        <v>0</v>
      </c>
      <c r="BL47" s="476">
        <v>1.6969999999999999E-2</v>
      </c>
      <c r="BM47" s="476"/>
      <c r="BN47" s="476">
        <v>5.3179000000000007</v>
      </c>
      <c r="BO47" s="476">
        <v>628.89783</v>
      </c>
      <c r="BP47" s="476">
        <v>634.21573000000001</v>
      </c>
      <c r="BQ47" s="476"/>
      <c r="BR47" s="476">
        <v>532068.77336000011</v>
      </c>
      <c r="BS47" s="476">
        <v>28958.258810000007</v>
      </c>
      <c r="BT47" s="476">
        <v>561027.03217000014</v>
      </c>
      <c r="BU47" s="478" t="s">
        <v>646</v>
      </c>
      <c r="BV47" s="476">
        <v>217934.65266999998</v>
      </c>
      <c r="BW47" s="476">
        <v>17572.438570000002</v>
      </c>
      <c r="BX47" s="476">
        <v>235507.09124000001</v>
      </c>
      <c r="BY47" s="476"/>
      <c r="BZ47" s="476">
        <v>532068.77336000011</v>
      </c>
      <c r="CA47" s="476">
        <v>28958.258810000007</v>
      </c>
      <c r="CB47" s="476">
        <v>561027.03217000014</v>
      </c>
    </row>
    <row r="48" spans="1:83" s="24" customFormat="1" ht="9" customHeight="1">
      <c r="A48" s="478" t="s">
        <v>642</v>
      </c>
      <c r="B48" s="476">
        <v>6.1579400000000009</v>
      </c>
      <c r="C48" s="476">
        <v>0</v>
      </c>
      <c r="D48" s="476">
        <v>6.1579400000000009</v>
      </c>
      <c r="E48" s="476"/>
      <c r="F48" s="476">
        <v>0</v>
      </c>
      <c r="G48" s="476">
        <v>0</v>
      </c>
      <c r="H48" s="476">
        <v>0</v>
      </c>
      <c r="I48" s="476"/>
      <c r="J48" s="476">
        <v>0</v>
      </c>
      <c r="K48" s="476">
        <v>0</v>
      </c>
      <c r="L48" s="476">
        <v>0</v>
      </c>
      <c r="M48" s="478" t="s">
        <v>642</v>
      </c>
      <c r="N48" s="476">
        <v>142.38263000000001</v>
      </c>
      <c r="O48" s="476">
        <v>785.54480000000001</v>
      </c>
      <c r="P48" s="476">
        <v>927.92743000000007</v>
      </c>
      <c r="Q48" s="476"/>
      <c r="R48" s="476">
        <v>0.28000000000000003</v>
      </c>
      <c r="S48" s="476">
        <v>182.48412999999999</v>
      </c>
      <c r="T48" s="476">
        <v>182.76412999999999</v>
      </c>
      <c r="U48" s="476"/>
      <c r="V48" s="476">
        <v>0</v>
      </c>
      <c r="W48" s="476">
        <v>12095.90641</v>
      </c>
      <c r="X48" s="476">
        <v>12095.90641</v>
      </c>
      <c r="Y48" s="478" t="s">
        <v>642</v>
      </c>
      <c r="Z48" s="476">
        <v>0</v>
      </c>
      <c r="AA48" s="476">
        <v>0</v>
      </c>
      <c r="AB48" s="476">
        <v>0</v>
      </c>
      <c r="AC48" s="476"/>
      <c r="AD48" s="476">
        <v>0</v>
      </c>
      <c r="AE48" s="476">
        <v>0</v>
      </c>
      <c r="AF48" s="476">
        <v>0</v>
      </c>
      <c r="AG48" s="476"/>
      <c r="AH48" s="476">
        <v>0</v>
      </c>
      <c r="AI48" s="476">
        <v>0</v>
      </c>
      <c r="AJ48" s="476">
        <v>0</v>
      </c>
      <c r="AK48" s="478" t="s">
        <v>642</v>
      </c>
      <c r="AL48" s="476">
        <v>0.79140999999999995</v>
      </c>
      <c r="AM48" s="476">
        <v>20.910589999999999</v>
      </c>
      <c r="AN48" s="476">
        <v>21.702000000000002</v>
      </c>
      <c r="AO48" s="476"/>
      <c r="AP48" s="476">
        <v>0</v>
      </c>
      <c r="AQ48" s="476">
        <v>0</v>
      </c>
      <c r="AR48" s="476">
        <v>0</v>
      </c>
      <c r="AS48" s="476"/>
      <c r="AT48" s="476">
        <v>0</v>
      </c>
      <c r="AU48" s="476">
        <v>7263.4429700000001</v>
      </c>
      <c r="AV48" s="476">
        <v>7263.4429700000001</v>
      </c>
      <c r="AW48" s="478" t="s">
        <v>642</v>
      </c>
      <c r="AX48" s="476">
        <v>0</v>
      </c>
      <c r="AY48" s="476">
        <v>0</v>
      </c>
      <c r="AZ48" s="476">
        <v>0</v>
      </c>
      <c r="BA48" s="476"/>
      <c r="BB48" s="476">
        <v>0</v>
      </c>
      <c r="BC48" s="476">
        <v>0</v>
      </c>
      <c r="BD48" s="476">
        <v>0</v>
      </c>
      <c r="BE48" s="476"/>
      <c r="BF48" s="476">
        <v>0</v>
      </c>
      <c r="BG48" s="476">
        <v>0</v>
      </c>
      <c r="BH48" s="476">
        <v>0</v>
      </c>
      <c r="BI48" s="478" t="s">
        <v>642</v>
      </c>
      <c r="BJ48" s="476">
        <v>0</v>
      </c>
      <c r="BK48" s="476">
        <v>0</v>
      </c>
      <c r="BL48" s="476">
        <v>0</v>
      </c>
      <c r="BM48" s="476"/>
      <c r="BN48" s="476">
        <v>0</v>
      </c>
      <c r="BO48" s="476">
        <v>0</v>
      </c>
      <c r="BP48" s="476">
        <v>0</v>
      </c>
      <c r="BQ48" s="476"/>
      <c r="BR48" s="476">
        <v>149.61198000000002</v>
      </c>
      <c r="BS48" s="476">
        <v>20348.2889</v>
      </c>
      <c r="BT48" s="476">
        <v>20497.900880000001</v>
      </c>
      <c r="BU48" s="478" t="s">
        <v>642</v>
      </c>
      <c r="BV48" s="476">
        <v>0</v>
      </c>
      <c r="BW48" s="476">
        <v>0</v>
      </c>
      <c r="BX48" s="476">
        <v>0</v>
      </c>
      <c r="BY48" s="476"/>
      <c r="BZ48" s="476">
        <v>149.61198000000002</v>
      </c>
      <c r="CA48" s="476">
        <v>20348.2889</v>
      </c>
      <c r="CB48" s="476">
        <v>20497.900880000001</v>
      </c>
    </row>
    <row r="49" spans="1:81" s="24" customFormat="1" ht="9" customHeight="1">
      <c r="A49" s="478" t="s">
        <v>643</v>
      </c>
      <c r="B49" s="476">
        <v>0</v>
      </c>
      <c r="C49" s="476">
        <v>0</v>
      </c>
      <c r="D49" s="476">
        <v>0</v>
      </c>
      <c r="E49" s="476"/>
      <c r="F49" s="476">
        <v>50.2</v>
      </c>
      <c r="G49" s="476">
        <v>0</v>
      </c>
      <c r="H49" s="476">
        <v>50.2</v>
      </c>
      <c r="I49" s="476"/>
      <c r="J49" s="476">
        <v>1438.2413300000001</v>
      </c>
      <c r="K49" s="476">
        <v>5846.3709400000007</v>
      </c>
      <c r="L49" s="476">
        <v>7284.6122699999996</v>
      </c>
      <c r="M49" s="478" t="s">
        <v>643</v>
      </c>
      <c r="N49" s="476">
        <v>0</v>
      </c>
      <c r="O49" s="476">
        <v>0</v>
      </c>
      <c r="P49" s="476">
        <v>0</v>
      </c>
      <c r="Q49" s="476"/>
      <c r="R49" s="476">
        <v>0</v>
      </c>
      <c r="S49" s="476">
        <v>100.05866999999999</v>
      </c>
      <c r="T49" s="476">
        <v>100.05866999999999</v>
      </c>
      <c r="U49" s="476"/>
      <c r="V49" s="476">
        <v>0</v>
      </c>
      <c r="W49" s="476">
        <v>0</v>
      </c>
      <c r="X49" s="476">
        <v>0</v>
      </c>
      <c r="Y49" s="478" t="s">
        <v>643</v>
      </c>
      <c r="Z49" s="476">
        <v>0</v>
      </c>
      <c r="AA49" s="476">
        <v>0</v>
      </c>
      <c r="AB49" s="476">
        <v>0</v>
      </c>
      <c r="AC49" s="476"/>
      <c r="AD49" s="476">
        <v>0</v>
      </c>
      <c r="AE49" s="476">
        <v>0</v>
      </c>
      <c r="AF49" s="476">
        <v>0</v>
      </c>
      <c r="AG49" s="476"/>
      <c r="AH49" s="476">
        <v>1.7424999999999999</v>
      </c>
      <c r="AI49" s="476">
        <v>0</v>
      </c>
      <c r="AJ49" s="476">
        <v>1.7424999999999999</v>
      </c>
      <c r="AK49" s="478" t="s">
        <v>643</v>
      </c>
      <c r="AL49" s="476">
        <v>0</v>
      </c>
      <c r="AM49" s="476">
        <v>0</v>
      </c>
      <c r="AN49" s="476">
        <v>0</v>
      </c>
      <c r="AO49" s="476"/>
      <c r="AP49" s="476">
        <v>0</v>
      </c>
      <c r="AQ49" s="476">
        <v>0</v>
      </c>
      <c r="AR49" s="476">
        <v>0</v>
      </c>
      <c r="AS49" s="476"/>
      <c r="AT49" s="476">
        <v>0</v>
      </c>
      <c r="AU49" s="476">
        <v>0</v>
      </c>
      <c r="AV49" s="476">
        <v>0</v>
      </c>
      <c r="AW49" s="478" t="s">
        <v>643</v>
      </c>
      <c r="AX49" s="476">
        <v>0</v>
      </c>
      <c r="AY49" s="476">
        <v>0</v>
      </c>
      <c r="AZ49" s="476">
        <v>0</v>
      </c>
      <c r="BA49" s="476"/>
      <c r="BB49" s="476">
        <v>0</v>
      </c>
      <c r="BC49" s="476">
        <v>0</v>
      </c>
      <c r="BD49" s="476">
        <v>0</v>
      </c>
      <c r="BE49" s="476"/>
      <c r="BF49" s="476">
        <v>0</v>
      </c>
      <c r="BG49" s="476">
        <v>0</v>
      </c>
      <c r="BH49" s="476">
        <v>0</v>
      </c>
      <c r="BI49" s="478" t="s">
        <v>643</v>
      </c>
      <c r="BJ49" s="476">
        <v>0</v>
      </c>
      <c r="BK49" s="476">
        <v>0</v>
      </c>
      <c r="BL49" s="476">
        <v>0</v>
      </c>
      <c r="BM49" s="476"/>
      <c r="BN49" s="476">
        <v>0</v>
      </c>
      <c r="BO49" s="476">
        <v>0</v>
      </c>
      <c r="BP49" s="476">
        <v>0</v>
      </c>
      <c r="BQ49" s="476"/>
      <c r="BR49" s="476">
        <v>1490.1838300000002</v>
      </c>
      <c r="BS49" s="476">
        <v>5946.429610000001</v>
      </c>
      <c r="BT49" s="476">
        <v>7436.6134400000001</v>
      </c>
      <c r="BU49" s="478" t="s">
        <v>643</v>
      </c>
      <c r="BV49" s="476">
        <v>1438.2413300000001</v>
      </c>
      <c r="BW49" s="476">
        <v>5846.3709400000007</v>
      </c>
      <c r="BX49" s="476">
        <v>7284.6122699999996</v>
      </c>
      <c r="BY49" s="476"/>
      <c r="BZ49" s="476">
        <v>1490.1838300000002</v>
      </c>
      <c r="CA49" s="476">
        <v>5946.429610000001</v>
      </c>
      <c r="CB49" s="476">
        <v>7436.6134400000001</v>
      </c>
    </row>
    <row r="50" spans="1:81" s="24" customFormat="1" ht="9" customHeight="1">
      <c r="A50" s="478" t="s">
        <v>647</v>
      </c>
      <c r="B50" s="476">
        <v>304147.77348000003</v>
      </c>
      <c r="C50" s="476">
        <v>214351.46865</v>
      </c>
      <c r="D50" s="476">
        <v>518499.24212999997</v>
      </c>
      <c r="E50" s="476"/>
      <c r="F50" s="476">
        <v>10645.995349999999</v>
      </c>
      <c r="G50" s="476">
        <v>1222.24728</v>
      </c>
      <c r="H50" s="476">
        <v>11868.242630000001</v>
      </c>
      <c r="I50" s="476"/>
      <c r="J50" s="476">
        <v>47556.96069</v>
      </c>
      <c r="K50" s="476">
        <v>359963.70383999997</v>
      </c>
      <c r="L50" s="476">
        <v>407520.66452999995</v>
      </c>
      <c r="M50" s="478" t="s">
        <v>647</v>
      </c>
      <c r="N50" s="476">
        <v>11520.690980000001</v>
      </c>
      <c r="O50" s="476">
        <v>24825.528899999998</v>
      </c>
      <c r="P50" s="476">
        <v>36346.219880000004</v>
      </c>
      <c r="Q50" s="476"/>
      <c r="R50" s="476">
        <v>45834.129130000001</v>
      </c>
      <c r="S50" s="476">
        <v>34450.968270000005</v>
      </c>
      <c r="T50" s="476">
        <v>80285.097399999999</v>
      </c>
      <c r="U50" s="476"/>
      <c r="V50" s="476">
        <v>149500.33297999998</v>
      </c>
      <c r="W50" s="476">
        <v>138879.12868999998</v>
      </c>
      <c r="X50" s="476">
        <v>288379.46166999999</v>
      </c>
      <c r="Y50" s="478" t="s">
        <v>647</v>
      </c>
      <c r="Z50" s="476">
        <v>23950.56048</v>
      </c>
      <c r="AA50" s="476">
        <v>19.220220000000001</v>
      </c>
      <c r="AB50" s="476">
        <v>23969.780699999999</v>
      </c>
      <c r="AC50" s="476"/>
      <c r="AD50" s="476">
        <v>189544.86663</v>
      </c>
      <c r="AE50" s="476">
        <v>197162.61272999999</v>
      </c>
      <c r="AF50" s="476">
        <v>386707.47936</v>
      </c>
      <c r="AG50" s="476"/>
      <c r="AH50" s="476">
        <v>31443.57188</v>
      </c>
      <c r="AI50" s="476">
        <v>1482.0838999999999</v>
      </c>
      <c r="AJ50" s="476">
        <v>32925.655780000001</v>
      </c>
      <c r="AK50" s="478" t="s">
        <v>647</v>
      </c>
      <c r="AL50" s="476">
        <v>5560.9486299999999</v>
      </c>
      <c r="AM50" s="476">
        <v>625.51046999999994</v>
      </c>
      <c r="AN50" s="476">
        <v>6186.4591</v>
      </c>
      <c r="AO50" s="476"/>
      <c r="AP50" s="476">
        <v>1426.8717300000001</v>
      </c>
      <c r="AQ50" s="476">
        <v>12851.01865</v>
      </c>
      <c r="AR50" s="476">
        <v>14277.890380000001</v>
      </c>
      <c r="AS50" s="476"/>
      <c r="AT50" s="476">
        <v>5326.6594100000002</v>
      </c>
      <c r="AU50" s="476">
        <v>6964.2296200000001</v>
      </c>
      <c r="AV50" s="476">
        <v>12290.889029999998</v>
      </c>
      <c r="AW50" s="478" t="s">
        <v>647</v>
      </c>
      <c r="AX50" s="476">
        <v>3328.8789999999999</v>
      </c>
      <c r="AY50" s="476">
        <v>34.2044</v>
      </c>
      <c r="AZ50" s="476">
        <v>3363.0834</v>
      </c>
      <c r="BA50" s="476"/>
      <c r="BB50" s="476">
        <v>1024.9654399999999</v>
      </c>
      <c r="BC50" s="476">
        <v>3514.88634</v>
      </c>
      <c r="BD50" s="476">
        <v>4539.85178</v>
      </c>
      <c r="BE50" s="476"/>
      <c r="BF50" s="476">
        <v>118.34060000000001</v>
      </c>
      <c r="BG50" s="476">
        <v>174.37808999999999</v>
      </c>
      <c r="BH50" s="476">
        <v>292.71868999999998</v>
      </c>
      <c r="BI50" s="478" t="s">
        <v>647</v>
      </c>
      <c r="BJ50" s="476">
        <v>35.614520000000006</v>
      </c>
      <c r="BK50" s="476">
        <v>111.02786999999999</v>
      </c>
      <c r="BL50" s="476">
        <v>146.64239000000001</v>
      </c>
      <c r="BM50" s="476"/>
      <c r="BN50" s="476">
        <v>9.2212800000000001</v>
      </c>
      <c r="BO50" s="476">
        <v>1090.6085500000002</v>
      </c>
      <c r="BP50" s="476">
        <v>1099.8298300000001</v>
      </c>
      <c r="BQ50" s="476"/>
      <c r="BR50" s="476">
        <v>830976.38220999995</v>
      </c>
      <c r="BS50" s="476">
        <v>997722.82646999997</v>
      </c>
      <c r="BT50" s="476">
        <v>1828699.2086799995</v>
      </c>
      <c r="BU50" s="478" t="s">
        <v>647</v>
      </c>
      <c r="BV50" s="476">
        <v>47556.96069</v>
      </c>
      <c r="BW50" s="476">
        <v>359803.43954000005</v>
      </c>
      <c r="BX50" s="476">
        <v>407360.40023000003</v>
      </c>
      <c r="BY50" s="476"/>
      <c r="BZ50" s="476">
        <v>830976.38220999995</v>
      </c>
      <c r="CA50" s="476">
        <v>997562.56217000005</v>
      </c>
      <c r="CB50" s="476">
        <v>1828538.9443799995</v>
      </c>
    </row>
    <row r="51" spans="1:81" s="24" customFormat="1" ht="6" customHeight="1">
      <c r="A51" s="478"/>
      <c r="B51" s="476"/>
      <c r="C51" s="476"/>
      <c r="D51" s="476"/>
      <c r="E51" s="476"/>
      <c r="F51" s="476"/>
      <c r="G51" s="476"/>
      <c r="H51" s="476"/>
      <c r="I51" s="476"/>
      <c r="J51" s="476"/>
      <c r="K51" s="476"/>
      <c r="L51" s="476"/>
      <c r="M51" s="478"/>
      <c r="N51" s="476"/>
      <c r="O51" s="476"/>
      <c r="P51" s="476"/>
      <c r="Q51" s="476"/>
      <c r="R51" s="476"/>
      <c r="S51" s="476"/>
      <c r="T51" s="476"/>
      <c r="U51" s="476"/>
      <c r="V51" s="476"/>
      <c r="W51" s="476"/>
      <c r="X51" s="476"/>
      <c r="Y51" s="478"/>
      <c r="Z51" s="476"/>
      <c r="AA51" s="476"/>
      <c r="AB51" s="476"/>
      <c r="AC51" s="476"/>
      <c r="AD51" s="476"/>
      <c r="AE51" s="476"/>
      <c r="AF51" s="476"/>
      <c r="AG51" s="476"/>
      <c r="AH51" s="476"/>
      <c r="AI51" s="476"/>
      <c r="AJ51" s="476"/>
      <c r="AK51" s="478"/>
      <c r="AL51" s="476"/>
      <c r="AM51" s="476"/>
      <c r="AN51" s="476"/>
      <c r="AO51" s="476"/>
      <c r="AP51" s="476"/>
      <c r="AQ51" s="476"/>
      <c r="AR51" s="476"/>
      <c r="AS51" s="476"/>
      <c r="AT51" s="476"/>
      <c r="AU51" s="476"/>
      <c r="AV51" s="476"/>
      <c r="AW51" s="478"/>
      <c r="AX51" s="476"/>
      <c r="AY51" s="476"/>
      <c r="AZ51" s="476"/>
      <c r="BA51" s="476"/>
      <c r="BB51" s="476"/>
      <c r="BC51" s="476"/>
      <c r="BD51" s="476"/>
      <c r="BE51" s="476"/>
      <c r="BF51" s="476"/>
      <c r="BG51" s="476"/>
      <c r="BH51" s="476"/>
      <c r="BI51" s="478"/>
      <c r="BJ51" s="476"/>
      <c r="BK51" s="476"/>
      <c r="BL51" s="476"/>
      <c r="BM51" s="476"/>
      <c r="BN51" s="476"/>
      <c r="BO51" s="476"/>
      <c r="BP51" s="476"/>
      <c r="BQ51" s="476"/>
      <c r="BR51" s="476"/>
      <c r="BS51" s="476"/>
      <c r="BT51" s="476"/>
      <c r="BU51" s="478"/>
      <c r="BV51" s="476"/>
      <c r="BW51" s="476"/>
      <c r="BX51" s="476"/>
      <c r="BY51" s="476"/>
      <c r="BZ51" s="476"/>
      <c r="CA51" s="476"/>
      <c r="CB51" s="476"/>
    </row>
    <row r="52" spans="1:81" s="24" customFormat="1" ht="8.1" customHeight="1">
      <c r="A52" s="471" t="s">
        <v>648</v>
      </c>
      <c r="B52" s="472">
        <v>49869.868289999999</v>
      </c>
      <c r="C52" s="472">
        <v>14246.302599999999</v>
      </c>
      <c r="D52" s="472">
        <v>64116.17</v>
      </c>
      <c r="E52" s="472"/>
      <c r="F52" s="472">
        <v>0</v>
      </c>
      <c r="G52" s="472">
        <v>0</v>
      </c>
      <c r="H52" s="472">
        <v>0</v>
      </c>
      <c r="I52" s="472"/>
      <c r="J52" s="472">
        <v>1798.5453599999998</v>
      </c>
      <c r="K52" s="472">
        <v>168.94519</v>
      </c>
      <c r="L52" s="472">
        <v>1967.49</v>
      </c>
      <c r="M52" s="471" t="s">
        <v>648</v>
      </c>
      <c r="N52" s="472">
        <v>6359.7751699999999</v>
      </c>
      <c r="O52" s="472">
        <v>19888.114890000001</v>
      </c>
      <c r="P52" s="472">
        <v>26247.89</v>
      </c>
      <c r="Q52" s="472"/>
      <c r="R52" s="472">
        <v>1042.3430900000001</v>
      </c>
      <c r="S52" s="472">
        <v>3.1814500000000003</v>
      </c>
      <c r="T52" s="472">
        <v>1045.5239999999999</v>
      </c>
      <c r="U52" s="472"/>
      <c r="V52" s="472">
        <v>40091.037850000001</v>
      </c>
      <c r="W52" s="472">
        <v>4017.33</v>
      </c>
      <c r="X52" s="472">
        <v>44108.366999999998</v>
      </c>
      <c r="Y52" s="471" t="s">
        <v>648</v>
      </c>
      <c r="Z52" s="472">
        <v>0</v>
      </c>
      <c r="AA52" s="472">
        <v>0</v>
      </c>
      <c r="AB52" s="472">
        <v>0</v>
      </c>
      <c r="AC52" s="472"/>
      <c r="AD52" s="472">
        <v>2508.4470499999998</v>
      </c>
      <c r="AE52" s="472">
        <v>0</v>
      </c>
      <c r="AF52" s="472">
        <v>2508.4470000000001</v>
      </c>
      <c r="AG52" s="472"/>
      <c r="AH52" s="472">
        <v>0</v>
      </c>
      <c r="AI52" s="472">
        <v>0</v>
      </c>
      <c r="AJ52" s="472">
        <v>0</v>
      </c>
      <c r="AK52" s="471" t="s">
        <v>648</v>
      </c>
      <c r="AL52" s="472">
        <v>0</v>
      </c>
      <c r="AM52" s="472">
        <v>0</v>
      </c>
      <c r="AN52" s="472">
        <v>0</v>
      </c>
      <c r="AO52" s="472"/>
      <c r="AP52" s="472">
        <v>0</v>
      </c>
      <c r="AQ52" s="472">
        <v>0</v>
      </c>
      <c r="AR52" s="472">
        <v>0</v>
      </c>
      <c r="AS52" s="472"/>
      <c r="AT52" s="472">
        <v>0</v>
      </c>
      <c r="AU52" s="472">
        <v>3.6967200000000005</v>
      </c>
      <c r="AV52" s="472">
        <v>3.6960000000000002</v>
      </c>
      <c r="AW52" s="471" t="s">
        <v>648</v>
      </c>
      <c r="AX52" s="472">
        <v>0</v>
      </c>
      <c r="AY52" s="472">
        <v>0</v>
      </c>
      <c r="AZ52" s="472">
        <v>0</v>
      </c>
      <c r="BA52" s="472"/>
      <c r="BB52" s="472">
        <v>8346.3115600000001</v>
      </c>
      <c r="BC52" s="472">
        <v>0</v>
      </c>
      <c r="BD52" s="472">
        <v>8346.3109999999997</v>
      </c>
      <c r="BE52" s="472"/>
      <c r="BF52" s="472">
        <v>0</v>
      </c>
      <c r="BG52" s="472">
        <v>0</v>
      </c>
      <c r="BH52" s="472">
        <v>0</v>
      </c>
      <c r="BI52" s="471" t="s">
        <v>648</v>
      </c>
      <c r="BJ52" s="472">
        <v>0</v>
      </c>
      <c r="BK52" s="472">
        <v>0</v>
      </c>
      <c r="BL52" s="472">
        <v>0</v>
      </c>
      <c r="BM52" s="472"/>
      <c r="BN52" s="472">
        <v>0</v>
      </c>
      <c r="BO52" s="472">
        <v>0</v>
      </c>
      <c r="BP52" s="472">
        <v>0</v>
      </c>
      <c r="BQ52" s="472"/>
      <c r="BR52" s="472">
        <v>110016.32837</v>
      </c>
      <c r="BS52" s="472">
        <v>38327.570849999996</v>
      </c>
      <c r="BT52" s="472">
        <v>148343.89499999996</v>
      </c>
      <c r="BU52" s="471" t="s">
        <v>648</v>
      </c>
      <c r="BV52" s="472">
        <v>1798.5453599999998</v>
      </c>
      <c r="BW52" s="472">
        <v>168.94519</v>
      </c>
      <c r="BX52" s="472">
        <v>1967.49</v>
      </c>
      <c r="BY52" s="472"/>
      <c r="BZ52" s="472">
        <v>110016.32837</v>
      </c>
      <c r="CA52" s="472">
        <v>38327.570849999996</v>
      </c>
      <c r="CB52" s="472">
        <v>148343.89499999996</v>
      </c>
    </row>
    <row r="53" spans="1:81" s="24" customFormat="1" ht="5.0999999999999996" customHeight="1">
      <c r="A53" s="478"/>
      <c r="B53" s="476"/>
      <c r="C53" s="476"/>
      <c r="D53" s="476"/>
      <c r="E53" s="476"/>
      <c r="F53" s="476"/>
      <c r="G53" s="476"/>
      <c r="H53" s="476"/>
      <c r="I53" s="476"/>
      <c r="J53" s="476"/>
      <c r="K53" s="476"/>
      <c r="L53" s="476"/>
      <c r="M53" s="478"/>
      <c r="N53" s="476"/>
      <c r="O53" s="476"/>
      <c r="P53" s="476"/>
      <c r="Q53" s="476"/>
      <c r="R53" s="476"/>
      <c r="S53" s="476"/>
      <c r="T53" s="476"/>
      <c r="U53" s="476"/>
      <c r="V53" s="476"/>
      <c r="W53" s="476"/>
      <c r="X53" s="476"/>
      <c r="Y53" s="478"/>
      <c r="Z53" s="476"/>
      <c r="AA53" s="476"/>
      <c r="AB53" s="476"/>
      <c r="AC53" s="476"/>
      <c r="AD53" s="476"/>
      <c r="AE53" s="476"/>
      <c r="AF53" s="476"/>
      <c r="AG53" s="476"/>
      <c r="AH53" s="476"/>
      <c r="AI53" s="476"/>
      <c r="AJ53" s="476"/>
      <c r="AK53" s="478"/>
      <c r="AL53" s="476"/>
      <c r="AM53" s="476"/>
      <c r="AN53" s="476"/>
      <c r="AO53" s="476"/>
      <c r="AP53" s="476"/>
      <c r="AQ53" s="476"/>
      <c r="AR53" s="476"/>
      <c r="AS53" s="476"/>
      <c r="AT53" s="476"/>
      <c r="AU53" s="476"/>
      <c r="AV53" s="476"/>
      <c r="AW53" s="478"/>
      <c r="AX53" s="476"/>
      <c r="AY53" s="476"/>
      <c r="AZ53" s="476"/>
      <c r="BA53" s="476"/>
      <c r="BB53" s="476"/>
      <c r="BC53" s="476"/>
      <c r="BD53" s="476"/>
      <c r="BE53" s="476"/>
      <c r="BF53" s="476"/>
      <c r="BG53" s="476"/>
      <c r="BH53" s="476"/>
      <c r="BI53" s="478"/>
      <c r="BJ53" s="476"/>
      <c r="BK53" s="476"/>
      <c r="BL53" s="476"/>
      <c r="BM53" s="476"/>
      <c r="BN53" s="476"/>
      <c r="BO53" s="476"/>
      <c r="BP53" s="476"/>
      <c r="BQ53" s="476"/>
      <c r="BR53" s="476"/>
      <c r="BS53" s="476"/>
      <c r="BT53" s="476"/>
      <c r="BU53" s="478"/>
      <c r="BV53" s="476"/>
      <c r="BW53" s="476"/>
      <c r="BX53" s="476"/>
      <c r="BY53" s="476"/>
      <c r="BZ53" s="476"/>
      <c r="CA53" s="476"/>
      <c r="CB53" s="476"/>
    </row>
    <row r="54" spans="1:81" s="24" customFormat="1" ht="8.1" customHeight="1">
      <c r="A54" s="471" t="s">
        <v>649</v>
      </c>
      <c r="B54" s="472">
        <v>2988447.5356799997</v>
      </c>
      <c r="C54" s="472">
        <v>1471175.98221</v>
      </c>
      <c r="D54" s="472">
        <v>4459623.5178900007</v>
      </c>
      <c r="E54" s="472"/>
      <c r="F54" s="472">
        <v>77885.112129999994</v>
      </c>
      <c r="G54" s="472">
        <v>4477.9532499999996</v>
      </c>
      <c r="H54" s="472">
        <v>82363.06538</v>
      </c>
      <c r="I54" s="472"/>
      <c r="J54" s="472">
        <v>7111870.0194499996</v>
      </c>
      <c r="K54" s="472">
        <v>3770653.1109699998</v>
      </c>
      <c r="L54" s="472">
        <v>10882523.130419999</v>
      </c>
      <c r="M54" s="471" t="s">
        <v>649</v>
      </c>
      <c r="N54" s="472">
        <v>78719.454889999994</v>
      </c>
      <c r="O54" s="472">
        <v>40298.920829999995</v>
      </c>
      <c r="P54" s="472">
        <v>119018.37572</v>
      </c>
      <c r="Q54" s="472"/>
      <c r="R54" s="472">
        <v>301582.52224999998</v>
      </c>
      <c r="S54" s="472">
        <v>255188.76493999999</v>
      </c>
      <c r="T54" s="472">
        <v>556771.28719000006</v>
      </c>
      <c r="U54" s="472"/>
      <c r="V54" s="472">
        <v>1932550.9845199999</v>
      </c>
      <c r="W54" s="472">
        <v>381373.91115</v>
      </c>
      <c r="X54" s="472">
        <v>2313924.89567</v>
      </c>
      <c r="Y54" s="471" t="s">
        <v>649</v>
      </c>
      <c r="Z54" s="472">
        <v>412150.05930000002</v>
      </c>
      <c r="AA54" s="472">
        <v>255794.24802</v>
      </c>
      <c r="AB54" s="472">
        <v>667944.30732000002</v>
      </c>
      <c r="AC54" s="472"/>
      <c r="AD54" s="472">
        <v>1899801.3983</v>
      </c>
      <c r="AE54" s="472">
        <v>576923.46823</v>
      </c>
      <c r="AF54" s="472">
        <v>2476724.8665300002</v>
      </c>
      <c r="AG54" s="472"/>
      <c r="AH54" s="472">
        <v>1390938.4788499998</v>
      </c>
      <c r="AI54" s="472">
        <v>-28601.23186</v>
      </c>
      <c r="AJ54" s="472">
        <v>1362337.2469899999</v>
      </c>
      <c r="AK54" s="471" t="s">
        <v>649</v>
      </c>
      <c r="AL54" s="472">
        <v>67612.1342</v>
      </c>
      <c r="AM54" s="472">
        <v>90303.525260000009</v>
      </c>
      <c r="AN54" s="472">
        <v>157915.65946</v>
      </c>
      <c r="AO54" s="472"/>
      <c r="AP54" s="472">
        <v>543018.59924000001</v>
      </c>
      <c r="AQ54" s="472">
        <v>7402.6928099999996</v>
      </c>
      <c r="AR54" s="472">
        <v>550421.29204999993</v>
      </c>
      <c r="AS54" s="472"/>
      <c r="AT54" s="472">
        <v>57895.048900000002</v>
      </c>
      <c r="AU54" s="472">
        <v>365117.46599</v>
      </c>
      <c r="AV54" s="472">
        <v>423012.51488999999</v>
      </c>
      <c r="AW54" s="471" t="s">
        <v>649</v>
      </c>
      <c r="AX54" s="472">
        <v>173610.88690000001</v>
      </c>
      <c r="AY54" s="472">
        <v>396.95366999999999</v>
      </c>
      <c r="AZ54" s="472">
        <v>174007.84057</v>
      </c>
      <c r="BA54" s="472"/>
      <c r="BB54" s="472">
        <v>116158.66603000001</v>
      </c>
      <c r="BC54" s="472">
        <v>3131.1404300000004</v>
      </c>
      <c r="BD54" s="472">
        <v>119289.80645999999</v>
      </c>
      <c r="BE54" s="472"/>
      <c r="BF54" s="472">
        <v>32906.96372</v>
      </c>
      <c r="BG54" s="472">
        <v>31704.22352</v>
      </c>
      <c r="BH54" s="472">
        <v>64611.187239999999</v>
      </c>
      <c r="BI54" s="471" t="s">
        <v>649</v>
      </c>
      <c r="BJ54" s="472">
        <v>19851.937539999999</v>
      </c>
      <c r="BK54" s="472">
        <v>36448.322639999999</v>
      </c>
      <c r="BL54" s="472">
        <v>56300.260179999997</v>
      </c>
      <c r="BM54" s="472"/>
      <c r="BN54" s="472">
        <v>-28206.641739999999</v>
      </c>
      <c r="BO54" s="472">
        <v>81952.341939999998</v>
      </c>
      <c r="BP54" s="472">
        <v>53745.700200000007</v>
      </c>
      <c r="BQ54" s="472"/>
      <c r="BR54" s="472">
        <v>17176793.160159998</v>
      </c>
      <c r="BS54" s="472">
        <v>7343741.7939999988</v>
      </c>
      <c r="BT54" s="472">
        <v>24520534.954159997</v>
      </c>
      <c r="BU54" s="471" t="s">
        <v>649</v>
      </c>
      <c r="BV54" s="472">
        <v>7111870.0194499996</v>
      </c>
      <c r="BW54" s="472">
        <v>3817096.7915599998</v>
      </c>
      <c r="BX54" s="472">
        <v>10928966.811009999</v>
      </c>
      <c r="BY54" s="472"/>
      <c r="BZ54" s="472">
        <v>17176793.160159998</v>
      </c>
      <c r="CA54" s="472">
        <v>7390185.4745899988</v>
      </c>
      <c r="CB54" s="472">
        <v>24566978.634749997</v>
      </c>
    </row>
    <row r="55" spans="1:81" s="18" customFormat="1" ht="5.0999999999999996" customHeight="1">
      <c r="A55" s="479"/>
      <c r="B55" s="480"/>
      <c r="C55" s="480"/>
      <c r="D55" s="480"/>
      <c r="E55" s="480"/>
      <c r="F55" s="480"/>
      <c r="G55" s="480"/>
      <c r="H55" s="480"/>
      <c r="I55" s="480"/>
      <c r="J55" s="480"/>
      <c r="K55" s="480"/>
      <c r="L55" s="480"/>
      <c r="M55" s="479"/>
      <c r="N55" s="480"/>
      <c r="O55" s="480"/>
      <c r="P55" s="480"/>
      <c r="Q55" s="480"/>
      <c r="R55" s="480"/>
      <c r="S55" s="480"/>
      <c r="T55" s="480"/>
      <c r="U55" s="480"/>
      <c r="V55" s="480"/>
      <c r="W55" s="480"/>
      <c r="X55" s="480"/>
      <c r="Y55" s="479"/>
      <c r="Z55" s="480"/>
      <c r="AA55" s="480"/>
      <c r="AB55" s="480"/>
      <c r="AC55" s="480"/>
      <c r="AD55" s="480"/>
      <c r="AE55" s="480"/>
      <c r="AF55" s="480"/>
      <c r="AG55" s="480"/>
      <c r="AH55" s="480"/>
      <c r="AI55" s="480"/>
      <c r="AJ55" s="480"/>
      <c r="AK55" s="479"/>
      <c r="AL55" s="480"/>
      <c r="AM55" s="480"/>
      <c r="AN55" s="480"/>
      <c r="AO55" s="480"/>
      <c r="AP55" s="480"/>
      <c r="AQ55" s="480"/>
      <c r="AR55" s="480"/>
      <c r="AS55" s="480"/>
      <c r="AT55" s="480"/>
      <c r="AU55" s="480"/>
      <c r="AV55" s="480"/>
      <c r="AW55" s="479"/>
      <c r="AX55" s="480"/>
      <c r="AY55" s="480"/>
      <c r="AZ55" s="480"/>
      <c r="BA55" s="480"/>
      <c r="BB55" s="480"/>
      <c r="BC55" s="480"/>
      <c r="BD55" s="480"/>
      <c r="BE55" s="480"/>
      <c r="BF55" s="480"/>
      <c r="BG55" s="480"/>
      <c r="BH55" s="480"/>
      <c r="BI55" s="479"/>
      <c r="BJ55" s="480"/>
      <c r="BK55" s="480"/>
      <c r="BL55" s="480"/>
      <c r="BM55" s="480"/>
      <c r="BN55" s="480"/>
      <c r="BO55" s="480"/>
      <c r="BP55" s="480"/>
      <c r="BQ55" s="480"/>
      <c r="BR55" s="480"/>
      <c r="BS55" s="480"/>
      <c r="BT55" s="480"/>
      <c r="BU55" s="479"/>
      <c r="BV55" s="480"/>
      <c r="BW55" s="480"/>
      <c r="BX55" s="480"/>
      <c r="BY55" s="480"/>
      <c r="BZ55" s="480"/>
      <c r="CA55" s="480"/>
      <c r="CB55" s="480"/>
    </row>
    <row r="56" spans="1:81" s="24" customFormat="1" ht="8.1" customHeight="1">
      <c r="A56" s="471" t="s">
        <v>650</v>
      </c>
      <c r="B56" s="472">
        <v>1606230.30226</v>
      </c>
      <c r="C56" s="472">
        <v>550344.23834000004</v>
      </c>
      <c r="D56" s="472">
        <v>2156574.5405999999</v>
      </c>
      <c r="E56" s="472"/>
      <c r="F56" s="472">
        <v>67913.519920000006</v>
      </c>
      <c r="G56" s="472">
        <v>0</v>
      </c>
      <c r="H56" s="472">
        <v>67913.519920000006</v>
      </c>
      <c r="I56" s="472"/>
      <c r="J56" s="472">
        <v>3163770.81231</v>
      </c>
      <c r="K56" s="472">
        <v>1392273.92741</v>
      </c>
      <c r="L56" s="472">
        <v>4556044.73972</v>
      </c>
      <c r="M56" s="471" t="s">
        <v>650</v>
      </c>
      <c r="N56" s="472">
        <v>196214.99893999999</v>
      </c>
      <c r="O56" s="472">
        <v>49914.714869999996</v>
      </c>
      <c r="P56" s="472">
        <v>246129.71381000002</v>
      </c>
      <c r="Q56" s="472"/>
      <c r="R56" s="472">
        <v>256494.43406999999</v>
      </c>
      <c r="S56" s="472">
        <v>38589.392369999994</v>
      </c>
      <c r="T56" s="472">
        <v>295083.82643999998</v>
      </c>
      <c r="U56" s="472"/>
      <c r="V56" s="472">
        <v>1130752.5088599999</v>
      </c>
      <c r="W56" s="472">
        <v>188918.26780999999</v>
      </c>
      <c r="X56" s="472">
        <v>1319670.7766700001</v>
      </c>
      <c r="Y56" s="471" t="s">
        <v>650</v>
      </c>
      <c r="Z56" s="472">
        <v>132300.3578</v>
      </c>
      <c r="AA56" s="472">
        <v>48739.273119999998</v>
      </c>
      <c r="AB56" s="472">
        <v>181039.63092</v>
      </c>
      <c r="AC56" s="472"/>
      <c r="AD56" s="472">
        <v>1185121.0674000001</v>
      </c>
      <c r="AE56" s="472">
        <v>222870.11746000001</v>
      </c>
      <c r="AF56" s="472">
        <v>1407991.1848599999</v>
      </c>
      <c r="AG56" s="472"/>
      <c r="AH56" s="472">
        <v>898936.35673999996</v>
      </c>
      <c r="AI56" s="472">
        <v>81145.929519999991</v>
      </c>
      <c r="AJ56" s="472">
        <v>980082.28625999996</v>
      </c>
      <c r="AK56" s="471" t="s">
        <v>650</v>
      </c>
      <c r="AL56" s="472">
        <v>73617.75765</v>
      </c>
      <c r="AM56" s="472">
        <v>15172.431259999999</v>
      </c>
      <c r="AN56" s="472">
        <v>88790.188909999997</v>
      </c>
      <c r="AO56" s="472"/>
      <c r="AP56" s="472">
        <v>329873.40651</v>
      </c>
      <c r="AQ56" s="472">
        <v>105317.57454999999</v>
      </c>
      <c r="AR56" s="472">
        <v>435190.98106000002</v>
      </c>
      <c r="AS56" s="472"/>
      <c r="AT56" s="472">
        <v>155130.24153</v>
      </c>
      <c r="AU56" s="472">
        <v>0</v>
      </c>
      <c r="AV56" s="472">
        <v>155130.24153</v>
      </c>
      <c r="AW56" s="471" t="s">
        <v>650</v>
      </c>
      <c r="AX56" s="472">
        <v>134305.46831</v>
      </c>
      <c r="AY56" s="472">
        <v>55780.488560000005</v>
      </c>
      <c r="AZ56" s="472">
        <v>190085.95686999999</v>
      </c>
      <c r="BA56" s="472"/>
      <c r="BB56" s="472">
        <v>82622.809800000003</v>
      </c>
      <c r="BC56" s="472">
        <v>10079.066480000001</v>
      </c>
      <c r="BD56" s="472">
        <v>92701.876279999997</v>
      </c>
      <c r="BE56" s="472"/>
      <c r="BF56" s="472">
        <v>17172.596170000001</v>
      </c>
      <c r="BG56" s="472">
        <v>7978.7666799999997</v>
      </c>
      <c r="BH56" s="472">
        <v>25151.362850000001</v>
      </c>
      <c r="BI56" s="471" t="s">
        <v>650</v>
      </c>
      <c r="BJ56" s="472">
        <v>13288.144539999999</v>
      </c>
      <c r="BK56" s="472">
        <v>4706.3510700000006</v>
      </c>
      <c r="BL56" s="472">
        <v>17994.495609999998</v>
      </c>
      <c r="BM56" s="472"/>
      <c r="BN56" s="472">
        <v>29287.272960000002</v>
      </c>
      <c r="BO56" s="472">
        <v>12151.09953</v>
      </c>
      <c r="BP56" s="472">
        <v>41438.372490000002</v>
      </c>
      <c r="BQ56" s="472"/>
      <c r="BR56" s="472">
        <v>9473032.0557700004</v>
      </c>
      <c r="BS56" s="472">
        <v>2783981.6390299993</v>
      </c>
      <c r="BT56" s="472">
        <v>12257013.694800001</v>
      </c>
      <c r="BU56" s="471" t="s">
        <v>650</v>
      </c>
      <c r="BV56" s="472">
        <v>3163770.81231</v>
      </c>
      <c r="BW56" s="472">
        <v>1430214.1860999998</v>
      </c>
      <c r="BX56" s="472">
        <v>4593984.9984099995</v>
      </c>
      <c r="BY56" s="472"/>
      <c r="BZ56" s="472">
        <v>9473032.0557700004</v>
      </c>
      <c r="CA56" s="472">
        <v>2821921.8977199988</v>
      </c>
      <c r="CB56" s="472">
        <v>12294953.95349</v>
      </c>
    </row>
    <row r="57" spans="1:81" s="18" customFormat="1" ht="9" customHeight="1">
      <c r="A57" s="478" t="s">
        <v>651</v>
      </c>
      <c r="B57" s="476">
        <v>977492.37320000003</v>
      </c>
      <c r="C57" s="476">
        <v>1785.6720700000001</v>
      </c>
      <c r="D57" s="476">
        <v>979278.04527</v>
      </c>
      <c r="E57" s="476"/>
      <c r="F57" s="476">
        <v>40677.244909999994</v>
      </c>
      <c r="G57" s="476">
        <v>0</v>
      </c>
      <c r="H57" s="476">
        <v>40677.244909999994</v>
      </c>
      <c r="I57" s="476"/>
      <c r="J57" s="476">
        <v>1989946.2858800001</v>
      </c>
      <c r="K57" s="476">
        <v>42966.854770000005</v>
      </c>
      <c r="L57" s="476">
        <v>2032913.1406500002</v>
      </c>
      <c r="M57" s="478" t="s">
        <v>651</v>
      </c>
      <c r="N57" s="476">
        <v>126576.91287999999</v>
      </c>
      <c r="O57" s="476">
        <v>451.18416000000002</v>
      </c>
      <c r="P57" s="476">
        <v>127028.09704000001</v>
      </c>
      <c r="Q57" s="476"/>
      <c r="R57" s="476">
        <v>198411.85795999999</v>
      </c>
      <c r="S57" s="476">
        <v>2.36917</v>
      </c>
      <c r="T57" s="476">
        <v>198414.22712999998</v>
      </c>
      <c r="U57" s="476"/>
      <c r="V57" s="476">
        <v>627346.91197999998</v>
      </c>
      <c r="W57" s="476">
        <v>557.79986999999994</v>
      </c>
      <c r="X57" s="476">
        <v>627904.71185000008</v>
      </c>
      <c r="Y57" s="478" t="s">
        <v>651</v>
      </c>
      <c r="Z57" s="476">
        <v>102282.24193</v>
      </c>
      <c r="AA57" s="476">
        <v>313.38195000000002</v>
      </c>
      <c r="AB57" s="476">
        <v>102595.62388</v>
      </c>
      <c r="AC57" s="476"/>
      <c r="AD57" s="476">
        <v>527317.87864999997</v>
      </c>
      <c r="AE57" s="476">
        <v>750.03734999999995</v>
      </c>
      <c r="AF57" s="476">
        <v>528067.91599999997</v>
      </c>
      <c r="AG57" s="476"/>
      <c r="AH57" s="476">
        <v>684239.40595000004</v>
      </c>
      <c r="AI57" s="476">
        <v>2950.0125200000002</v>
      </c>
      <c r="AJ57" s="476">
        <v>687189.41847000003</v>
      </c>
      <c r="AK57" s="478" t="s">
        <v>651</v>
      </c>
      <c r="AL57" s="476">
        <v>49166.22595</v>
      </c>
      <c r="AM57" s="476">
        <v>30.918479999999999</v>
      </c>
      <c r="AN57" s="476">
        <v>49197.14443</v>
      </c>
      <c r="AO57" s="476"/>
      <c r="AP57" s="476">
        <v>121708.31939</v>
      </c>
      <c r="AQ57" s="476">
        <v>134.87933000000001</v>
      </c>
      <c r="AR57" s="476">
        <v>121843.19872</v>
      </c>
      <c r="AS57" s="476"/>
      <c r="AT57" s="476">
        <v>86424.178379999998</v>
      </c>
      <c r="AU57" s="476">
        <v>0</v>
      </c>
      <c r="AV57" s="476">
        <v>86424.178379999998</v>
      </c>
      <c r="AW57" s="478" t="s">
        <v>651</v>
      </c>
      <c r="AX57" s="476">
        <v>78452.485950000002</v>
      </c>
      <c r="AY57" s="476">
        <v>28.291900000000002</v>
      </c>
      <c r="AZ57" s="476">
        <v>78480.777849999999</v>
      </c>
      <c r="BA57" s="476"/>
      <c r="BB57" s="476">
        <v>52755.61002</v>
      </c>
      <c r="BC57" s="476">
        <v>10.52351</v>
      </c>
      <c r="BD57" s="476">
        <v>52766.133529999999</v>
      </c>
      <c r="BE57" s="476"/>
      <c r="BF57" s="476">
        <v>14540.808519999999</v>
      </c>
      <c r="BG57" s="476">
        <v>3709.1707700000002</v>
      </c>
      <c r="BH57" s="476">
        <v>18249.979289999999</v>
      </c>
      <c r="BI57" s="478" t="s">
        <v>651</v>
      </c>
      <c r="BJ57" s="476">
        <v>10182.458560000001</v>
      </c>
      <c r="BK57" s="476">
        <v>99.79271</v>
      </c>
      <c r="BL57" s="476">
        <v>10282.251269999999</v>
      </c>
      <c r="BM57" s="476"/>
      <c r="BN57" s="476">
        <v>21544.33711</v>
      </c>
      <c r="BO57" s="476">
        <v>274.90656000000001</v>
      </c>
      <c r="BP57" s="476">
        <v>21819.243670000003</v>
      </c>
      <c r="BQ57" s="476"/>
      <c r="BR57" s="476">
        <v>5709065.5372199994</v>
      </c>
      <c r="BS57" s="476">
        <v>54065.795120000002</v>
      </c>
      <c r="BT57" s="476">
        <v>5763131.3323400002</v>
      </c>
      <c r="BU57" s="478" t="s">
        <v>651</v>
      </c>
      <c r="BV57" s="476">
        <v>1989946.2858800001</v>
      </c>
      <c r="BW57" s="476">
        <v>67744.97520999999</v>
      </c>
      <c r="BX57" s="476">
        <v>2057691.2610899999</v>
      </c>
      <c r="BY57" s="476"/>
      <c r="BZ57" s="476">
        <v>5709065.5372199994</v>
      </c>
      <c r="CA57" s="476">
        <v>78843.915559999994</v>
      </c>
      <c r="CB57" s="476">
        <v>5787909.4527799999</v>
      </c>
    </row>
    <row r="58" spans="1:81" s="24" customFormat="1" ht="9" customHeight="1">
      <c r="A58" s="478" t="s">
        <v>652</v>
      </c>
      <c r="B58" s="476">
        <v>1449.9945</v>
      </c>
      <c r="C58" s="476">
        <v>0</v>
      </c>
      <c r="D58" s="476">
        <v>1449.9945</v>
      </c>
      <c r="E58" s="476"/>
      <c r="F58" s="476">
        <v>336.91156999999998</v>
      </c>
      <c r="G58" s="476">
        <v>0</v>
      </c>
      <c r="H58" s="476">
        <v>336.91156999999998</v>
      </c>
      <c r="I58" s="476"/>
      <c r="J58" s="476">
        <v>0</v>
      </c>
      <c r="K58" s="476">
        <v>4808.2713700000004</v>
      </c>
      <c r="L58" s="476">
        <v>4808.2713700000004</v>
      </c>
      <c r="M58" s="478" t="s">
        <v>652</v>
      </c>
      <c r="N58" s="476">
        <v>1110.0264</v>
      </c>
      <c r="O58" s="476">
        <v>0</v>
      </c>
      <c r="P58" s="476">
        <v>1110.0264</v>
      </c>
      <c r="Q58" s="476"/>
      <c r="R58" s="476">
        <v>0</v>
      </c>
      <c r="S58" s="476">
        <v>1174.32809</v>
      </c>
      <c r="T58" s="476">
        <v>1174.32809</v>
      </c>
      <c r="U58" s="476"/>
      <c r="V58" s="476">
        <v>0</v>
      </c>
      <c r="W58" s="476">
        <v>1611.34933</v>
      </c>
      <c r="X58" s="476">
        <v>1611.34933</v>
      </c>
      <c r="Y58" s="478" t="s">
        <v>652</v>
      </c>
      <c r="Z58" s="476">
        <v>121.914</v>
      </c>
      <c r="AA58" s="476">
        <v>0</v>
      </c>
      <c r="AB58" s="476">
        <v>121.914</v>
      </c>
      <c r="AC58" s="476"/>
      <c r="AD58" s="476">
        <v>1050.6665600000001</v>
      </c>
      <c r="AE58" s="476">
        <v>198.22180000000003</v>
      </c>
      <c r="AF58" s="476">
        <v>1248.8883600000001</v>
      </c>
      <c r="AG58" s="476"/>
      <c r="AH58" s="476">
        <v>513.49900000000002</v>
      </c>
      <c r="AI58" s="476">
        <v>149.86037999999999</v>
      </c>
      <c r="AJ58" s="476">
        <v>663.35937999999999</v>
      </c>
      <c r="AK58" s="478" t="s">
        <v>652</v>
      </c>
      <c r="AL58" s="476">
        <v>0</v>
      </c>
      <c r="AM58" s="476">
        <v>216.66204000000002</v>
      </c>
      <c r="AN58" s="476">
        <v>216.66204000000002</v>
      </c>
      <c r="AO58" s="476"/>
      <c r="AP58" s="476">
        <v>195.56</v>
      </c>
      <c r="AQ58" s="476">
        <v>352.84399999999999</v>
      </c>
      <c r="AR58" s="476">
        <v>548.404</v>
      </c>
      <c r="AS58" s="476"/>
      <c r="AT58" s="476">
        <v>780.81398999999999</v>
      </c>
      <c r="AU58" s="476">
        <v>0</v>
      </c>
      <c r="AV58" s="476">
        <v>780.81398999999999</v>
      </c>
      <c r="AW58" s="478" t="s">
        <v>652</v>
      </c>
      <c r="AX58" s="476">
        <v>0</v>
      </c>
      <c r="AY58" s="476">
        <v>40.896540000000002</v>
      </c>
      <c r="AZ58" s="476">
        <v>40.896540000000002</v>
      </c>
      <c r="BA58" s="476"/>
      <c r="BB58" s="476">
        <v>669.69899999999996</v>
      </c>
      <c r="BC58" s="476">
        <v>0</v>
      </c>
      <c r="BD58" s="476">
        <v>669.69899999999996</v>
      </c>
      <c r="BE58" s="476"/>
      <c r="BF58" s="476">
        <v>0</v>
      </c>
      <c r="BG58" s="476">
        <v>56.392499999999998</v>
      </c>
      <c r="BH58" s="476">
        <v>56.392499999999998</v>
      </c>
      <c r="BI58" s="478" t="s">
        <v>652</v>
      </c>
      <c r="BJ58" s="476">
        <v>0</v>
      </c>
      <c r="BK58" s="476">
        <v>92.048000000000002</v>
      </c>
      <c r="BL58" s="476">
        <v>92.048000000000002</v>
      </c>
      <c r="BM58" s="476"/>
      <c r="BN58" s="476">
        <v>51.012880000000003</v>
      </c>
      <c r="BO58" s="476">
        <v>1034.92814</v>
      </c>
      <c r="BP58" s="476">
        <v>1085.94102</v>
      </c>
      <c r="BQ58" s="476"/>
      <c r="BR58" s="476">
        <v>6280.0978999999998</v>
      </c>
      <c r="BS58" s="476">
        <v>9735.8021900000003</v>
      </c>
      <c r="BT58" s="476">
        <v>16015.900090000005</v>
      </c>
      <c r="BU58" s="478" t="s">
        <v>652</v>
      </c>
      <c r="BV58" s="476">
        <v>0</v>
      </c>
      <c r="BW58" s="476">
        <v>4808.2713700000004</v>
      </c>
      <c r="BX58" s="476">
        <v>4808.2713700000004</v>
      </c>
      <c r="BY58" s="476"/>
      <c r="BZ58" s="476">
        <v>6280.0978999999998</v>
      </c>
      <c r="CA58" s="476">
        <v>9735.8021900000003</v>
      </c>
      <c r="CB58" s="476">
        <v>16015.900090000005</v>
      </c>
      <c r="CC58" s="473"/>
    </row>
    <row r="59" spans="1:81" s="24" customFormat="1" ht="9" customHeight="1">
      <c r="A59" s="478" t="s">
        <v>653</v>
      </c>
      <c r="B59" s="476">
        <v>582998.03801000002</v>
      </c>
      <c r="C59" s="476">
        <v>548558.56626999995</v>
      </c>
      <c r="D59" s="476">
        <v>1131556.6042800001</v>
      </c>
      <c r="E59" s="476"/>
      <c r="F59" s="476">
        <v>25179.721980000002</v>
      </c>
      <c r="G59" s="476">
        <v>0</v>
      </c>
      <c r="H59" s="476">
        <v>25179.721980000002</v>
      </c>
      <c r="I59" s="476"/>
      <c r="J59" s="476">
        <v>969387.54655999993</v>
      </c>
      <c r="K59" s="476">
        <v>1341880.5439300002</v>
      </c>
      <c r="L59" s="476">
        <v>2311268.0904899999</v>
      </c>
      <c r="M59" s="478" t="s">
        <v>653</v>
      </c>
      <c r="N59" s="476">
        <v>64012.586640000001</v>
      </c>
      <c r="O59" s="476">
        <v>47828.48792</v>
      </c>
      <c r="P59" s="476">
        <v>111841.07456000001</v>
      </c>
      <c r="Q59" s="476"/>
      <c r="R59" s="476">
        <v>45265.396240000002</v>
      </c>
      <c r="S59" s="476">
        <v>33865.678439999996</v>
      </c>
      <c r="T59" s="476">
        <v>79131.074680000005</v>
      </c>
      <c r="U59" s="476"/>
      <c r="V59" s="476">
        <v>439224.50274999999</v>
      </c>
      <c r="W59" s="476">
        <v>169896.96304</v>
      </c>
      <c r="X59" s="476">
        <v>609121.46578999993</v>
      </c>
      <c r="Y59" s="478" t="s">
        <v>653</v>
      </c>
      <c r="Z59" s="476">
        <v>13775.954830000001</v>
      </c>
      <c r="AA59" s="476">
        <v>48425.891170000003</v>
      </c>
      <c r="AB59" s="476">
        <v>62201.845999999998</v>
      </c>
      <c r="AC59" s="476"/>
      <c r="AD59" s="476">
        <v>631937.09727000003</v>
      </c>
      <c r="AE59" s="476">
        <v>220998.05587000001</v>
      </c>
      <c r="AF59" s="476">
        <v>852935.15313999995</v>
      </c>
      <c r="AG59" s="476"/>
      <c r="AH59" s="476">
        <v>206453.08128000001</v>
      </c>
      <c r="AI59" s="476">
        <v>77753.211709999989</v>
      </c>
      <c r="AJ59" s="476">
        <v>284206.29298999999</v>
      </c>
      <c r="AK59" s="478" t="s">
        <v>653</v>
      </c>
      <c r="AL59" s="476">
        <v>22632.053030000003</v>
      </c>
      <c r="AM59" s="476">
        <v>14924.85074</v>
      </c>
      <c r="AN59" s="476">
        <v>37556.903770000004</v>
      </c>
      <c r="AO59" s="476"/>
      <c r="AP59" s="476">
        <v>204256.87641999999</v>
      </c>
      <c r="AQ59" s="476">
        <v>104829.82553</v>
      </c>
      <c r="AR59" s="476">
        <v>309086.70195000002</v>
      </c>
      <c r="AS59" s="476"/>
      <c r="AT59" s="476">
        <v>63915.814890000001</v>
      </c>
      <c r="AU59" s="476">
        <v>0</v>
      </c>
      <c r="AV59" s="476">
        <v>63915.814890000001</v>
      </c>
      <c r="AW59" s="478" t="s">
        <v>653</v>
      </c>
      <c r="AX59" s="476">
        <v>54706.933549999994</v>
      </c>
      <c r="AY59" s="476">
        <v>55711.30012</v>
      </c>
      <c r="AZ59" s="476">
        <v>110418.23367</v>
      </c>
      <c r="BA59" s="476"/>
      <c r="BB59" s="476">
        <v>28649.744549999999</v>
      </c>
      <c r="BC59" s="476">
        <v>10064.68009</v>
      </c>
      <c r="BD59" s="476">
        <v>38714.424639999997</v>
      </c>
      <c r="BE59" s="476"/>
      <c r="BF59" s="476">
        <v>1252.9640300000001</v>
      </c>
      <c r="BG59" s="476">
        <v>4210.2472900000002</v>
      </c>
      <c r="BH59" s="476">
        <v>5463.2113200000003</v>
      </c>
      <c r="BI59" s="478" t="s">
        <v>653</v>
      </c>
      <c r="BJ59" s="476">
        <v>1850.88525</v>
      </c>
      <c r="BK59" s="476">
        <v>4514.1038699999999</v>
      </c>
      <c r="BL59" s="476">
        <v>6364.9891200000002</v>
      </c>
      <c r="BM59" s="476"/>
      <c r="BN59" s="476">
        <v>7127.7819500000005</v>
      </c>
      <c r="BO59" s="476">
        <v>10823.080310000001</v>
      </c>
      <c r="BP59" s="476">
        <v>17950.862260000002</v>
      </c>
      <c r="BQ59" s="476"/>
      <c r="BR59" s="476">
        <v>3362626.9792300002</v>
      </c>
      <c r="BS59" s="476">
        <v>2694285.4863</v>
      </c>
      <c r="BT59" s="476">
        <v>6056912.4655299988</v>
      </c>
      <c r="BU59" s="478" t="s">
        <v>653</v>
      </c>
      <c r="BV59" s="476">
        <v>969387.54655999993</v>
      </c>
      <c r="BW59" s="476">
        <v>1354758.55394</v>
      </c>
      <c r="BX59" s="476">
        <v>2324146.1005000002</v>
      </c>
      <c r="BY59" s="476"/>
      <c r="BZ59" s="476">
        <v>3362626.9792299997</v>
      </c>
      <c r="CA59" s="476">
        <v>2707163.4963099998</v>
      </c>
      <c r="CB59" s="476">
        <v>6069790.4755399991</v>
      </c>
    </row>
    <row r="60" spans="1:81" s="24" customFormat="1" ht="9" customHeight="1">
      <c r="A60" s="478" t="s">
        <v>654</v>
      </c>
      <c r="B60" s="476">
        <v>44289.896549999998</v>
      </c>
      <c r="C60" s="476">
        <v>0</v>
      </c>
      <c r="D60" s="476">
        <v>44289.896549999998</v>
      </c>
      <c r="E60" s="476"/>
      <c r="F60" s="476">
        <v>1719.6414600000001</v>
      </c>
      <c r="G60" s="476">
        <v>0</v>
      </c>
      <c r="H60" s="476">
        <v>1719.6414600000001</v>
      </c>
      <c r="I60" s="476"/>
      <c r="J60" s="476">
        <v>204436.97987000001</v>
      </c>
      <c r="K60" s="476">
        <v>2618.2573399999997</v>
      </c>
      <c r="L60" s="476">
        <v>207055.23721000002</v>
      </c>
      <c r="M60" s="478" t="s">
        <v>654</v>
      </c>
      <c r="N60" s="476">
        <v>4515.4730199999995</v>
      </c>
      <c r="O60" s="476">
        <v>1635.04279</v>
      </c>
      <c r="P60" s="476">
        <v>6150.5158099999999</v>
      </c>
      <c r="Q60" s="476"/>
      <c r="R60" s="476">
        <v>12817.17987</v>
      </c>
      <c r="S60" s="476">
        <v>3547.01667</v>
      </c>
      <c r="T60" s="476">
        <v>16364.196539999999</v>
      </c>
      <c r="U60" s="476"/>
      <c r="V60" s="476">
        <v>64181.094130000005</v>
      </c>
      <c r="W60" s="476">
        <v>16852.155569999999</v>
      </c>
      <c r="X60" s="476">
        <v>81033.2497</v>
      </c>
      <c r="Y60" s="478" t="s">
        <v>654</v>
      </c>
      <c r="Z60" s="476">
        <v>16120.247039999998</v>
      </c>
      <c r="AA60" s="476">
        <v>0</v>
      </c>
      <c r="AB60" s="476">
        <v>16120.247039999998</v>
      </c>
      <c r="AC60" s="476"/>
      <c r="AD60" s="476">
        <v>24815.424920000001</v>
      </c>
      <c r="AE60" s="476">
        <v>923.80244000000005</v>
      </c>
      <c r="AF60" s="476">
        <v>25739.227360000001</v>
      </c>
      <c r="AG60" s="476"/>
      <c r="AH60" s="476">
        <v>7730.3705099999997</v>
      </c>
      <c r="AI60" s="476">
        <v>292.84491000000003</v>
      </c>
      <c r="AJ60" s="476">
        <v>8023.2154199999995</v>
      </c>
      <c r="AK60" s="478" t="s">
        <v>654</v>
      </c>
      <c r="AL60" s="476">
        <v>1819.47867</v>
      </c>
      <c r="AM60" s="476">
        <v>0</v>
      </c>
      <c r="AN60" s="476">
        <v>1819.47867</v>
      </c>
      <c r="AO60" s="476"/>
      <c r="AP60" s="476">
        <v>3712.6507000000001</v>
      </c>
      <c r="AQ60" s="476">
        <v>2.5690000000000001E-2</v>
      </c>
      <c r="AR60" s="476">
        <v>3712.6763900000001</v>
      </c>
      <c r="AS60" s="476"/>
      <c r="AT60" s="476">
        <v>4009.4342700000002</v>
      </c>
      <c r="AU60" s="476">
        <v>0</v>
      </c>
      <c r="AV60" s="476">
        <v>4009.4342700000002</v>
      </c>
      <c r="AW60" s="478" t="s">
        <v>654</v>
      </c>
      <c r="AX60" s="476">
        <v>1146.04881</v>
      </c>
      <c r="AY60" s="476">
        <v>0</v>
      </c>
      <c r="AZ60" s="476">
        <v>1146.04881</v>
      </c>
      <c r="BA60" s="476"/>
      <c r="BB60" s="476">
        <v>547.75622999999996</v>
      </c>
      <c r="BC60" s="476">
        <v>3.8628800000000001</v>
      </c>
      <c r="BD60" s="476">
        <v>551.61910999999998</v>
      </c>
      <c r="BE60" s="476"/>
      <c r="BF60" s="476">
        <v>1378.8236200000001</v>
      </c>
      <c r="BG60" s="476">
        <v>2.9561199999999999</v>
      </c>
      <c r="BH60" s="476">
        <v>1381.7797399999999</v>
      </c>
      <c r="BI60" s="478" t="s">
        <v>654</v>
      </c>
      <c r="BJ60" s="476">
        <v>1254.8007299999999</v>
      </c>
      <c r="BK60" s="476">
        <v>0.40649000000000002</v>
      </c>
      <c r="BL60" s="476">
        <v>1255.20722</v>
      </c>
      <c r="BM60" s="476"/>
      <c r="BN60" s="476">
        <v>564.14102000000003</v>
      </c>
      <c r="BO60" s="476">
        <v>18.184519999999999</v>
      </c>
      <c r="BP60" s="476">
        <v>582.32554000000005</v>
      </c>
      <c r="BQ60" s="476"/>
      <c r="BR60" s="476">
        <v>395059.44141999999</v>
      </c>
      <c r="BS60" s="476">
        <v>25894.555419999997</v>
      </c>
      <c r="BT60" s="476">
        <v>420953.99684000004</v>
      </c>
      <c r="BU60" s="478" t="s">
        <v>654</v>
      </c>
      <c r="BV60" s="476">
        <v>204436.97987000001</v>
      </c>
      <c r="BW60" s="476">
        <v>2902.3855800000001</v>
      </c>
      <c r="BX60" s="476">
        <v>207339.36544999998</v>
      </c>
      <c r="BY60" s="476"/>
      <c r="BZ60" s="476">
        <v>395059.44141999999</v>
      </c>
      <c r="CA60" s="476">
        <v>26178.683659999995</v>
      </c>
      <c r="CB60" s="476">
        <v>421238.12508000003</v>
      </c>
    </row>
    <row r="61" spans="1:81" s="24" customFormat="1" ht="5.0999999999999996" customHeight="1">
      <c r="A61" s="478"/>
      <c r="B61" s="476"/>
      <c r="C61" s="476"/>
      <c r="D61" s="476"/>
      <c r="E61" s="476"/>
      <c r="F61" s="476"/>
      <c r="G61" s="476"/>
      <c r="H61" s="476"/>
      <c r="I61" s="476"/>
      <c r="J61" s="476"/>
      <c r="K61" s="476"/>
      <c r="L61" s="476"/>
      <c r="M61" s="478"/>
      <c r="N61" s="476"/>
      <c r="O61" s="476"/>
      <c r="P61" s="476"/>
      <c r="Q61" s="476"/>
      <c r="R61" s="476"/>
      <c r="S61" s="476"/>
      <c r="T61" s="476"/>
      <c r="U61" s="476"/>
      <c r="V61" s="476"/>
      <c r="W61" s="476"/>
      <c r="X61" s="476"/>
      <c r="Y61" s="478"/>
      <c r="Z61" s="476"/>
      <c r="AA61" s="476"/>
      <c r="AB61" s="476"/>
      <c r="AC61" s="476"/>
      <c r="AD61" s="476"/>
      <c r="AE61" s="476"/>
      <c r="AF61" s="476"/>
      <c r="AG61" s="476"/>
      <c r="AH61" s="476"/>
      <c r="AI61" s="476"/>
      <c r="AJ61" s="476"/>
      <c r="AK61" s="478"/>
      <c r="AL61" s="476"/>
      <c r="AM61" s="476"/>
      <c r="AN61" s="476"/>
      <c r="AO61" s="476"/>
      <c r="AP61" s="476"/>
      <c r="AQ61" s="476"/>
      <c r="AR61" s="476"/>
      <c r="AS61" s="476"/>
      <c r="AT61" s="476"/>
      <c r="AU61" s="476"/>
      <c r="AV61" s="476"/>
      <c r="AW61" s="478"/>
      <c r="AX61" s="476"/>
      <c r="AY61" s="476"/>
      <c r="AZ61" s="476"/>
      <c r="BA61" s="476"/>
      <c r="BB61" s="476"/>
      <c r="BC61" s="476"/>
      <c r="BD61" s="476"/>
      <c r="BE61" s="476"/>
      <c r="BF61" s="476"/>
      <c r="BG61" s="476"/>
      <c r="BH61" s="476"/>
      <c r="BI61" s="478"/>
      <c r="BJ61" s="476"/>
      <c r="BK61" s="476"/>
      <c r="BL61" s="476"/>
      <c r="BM61" s="476"/>
      <c r="BN61" s="476"/>
      <c r="BO61" s="476"/>
      <c r="BP61" s="476"/>
      <c r="BQ61" s="476"/>
      <c r="BR61" s="476"/>
      <c r="BS61" s="476"/>
      <c r="BT61" s="476"/>
      <c r="BU61" s="478"/>
      <c r="BV61" s="476"/>
      <c r="BW61" s="476"/>
      <c r="BX61" s="476"/>
      <c r="BY61" s="476"/>
      <c r="BZ61" s="476"/>
      <c r="CA61" s="476"/>
      <c r="CB61" s="476"/>
    </row>
    <row r="62" spans="1:81" s="24" customFormat="1" ht="8.1" customHeight="1">
      <c r="A62" s="471" t="s">
        <v>655</v>
      </c>
      <c r="B62" s="472">
        <v>1382217.2334200002</v>
      </c>
      <c r="C62" s="472">
        <v>920831.74387000001</v>
      </c>
      <c r="D62" s="472">
        <v>2303048.9772899998</v>
      </c>
      <c r="E62" s="472"/>
      <c r="F62" s="472">
        <v>9971.5922100000007</v>
      </c>
      <c r="G62" s="472">
        <v>4477.9532499999996</v>
      </c>
      <c r="H62" s="472">
        <v>14449.545460000001</v>
      </c>
      <c r="I62" s="472"/>
      <c r="J62" s="472">
        <v>3948099.2071400001</v>
      </c>
      <c r="K62" s="472">
        <v>2378379.1835599998</v>
      </c>
      <c r="L62" s="472">
        <v>6326478.3906999994</v>
      </c>
      <c r="M62" s="471" t="s">
        <v>655</v>
      </c>
      <c r="N62" s="472">
        <v>-117495.54405</v>
      </c>
      <c r="O62" s="472">
        <v>-9615.7940399999989</v>
      </c>
      <c r="P62" s="472">
        <v>-127111.33809</v>
      </c>
      <c r="Q62" s="472"/>
      <c r="R62" s="472">
        <v>45088.088179999999</v>
      </c>
      <c r="S62" s="472">
        <v>216599.37257000001</v>
      </c>
      <c r="T62" s="472">
        <v>261687.46075</v>
      </c>
      <c r="U62" s="472"/>
      <c r="V62" s="472">
        <v>801798.47566</v>
      </c>
      <c r="W62" s="472">
        <v>192455.64334000001</v>
      </c>
      <c r="X62" s="472">
        <v>994254.11899999995</v>
      </c>
      <c r="Y62" s="471" t="s">
        <v>655</v>
      </c>
      <c r="Z62" s="472">
        <v>279849.70150000002</v>
      </c>
      <c r="AA62" s="472">
        <v>207054.9749</v>
      </c>
      <c r="AB62" s="472">
        <v>486904.6764</v>
      </c>
      <c r="AC62" s="472"/>
      <c r="AD62" s="472">
        <v>714680.33089999994</v>
      </c>
      <c r="AE62" s="472">
        <v>354053.35076999996</v>
      </c>
      <c r="AF62" s="472">
        <v>1068733.6816699998</v>
      </c>
      <c r="AG62" s="472"/>
      <c r="AH62" s="472">
        <v>492002.12211</v>
      </c>
      <c r="AI62" s="472">
        <v>-109747.16137999999</v>
      </c>
      <c r="AJ62" s="472">
        <v>382254.96072999999</v>
      </c>
      <c r="AK62" s="471" t="s">
        <v>655</v>
      </c>
      <c r="AL62" s="472">
        <v>-6005.62345</v>
      </c>
      <c r="AM62" s="472">
        <v>75131.093999999997</v>
      </c>
      <c r="AN62" s="472">
        <v>69125.470549999998</v>
      </c>
      <c r="AO62" s="472"/>
      <c r="AP62" s="472">
        <v>213145.19272999998</v>
      </c>
      <c r="AQ62" s="472">
        <v>-97914.881739999997</v>
      </c>
      <c r="AR62" s="472">
        <v>115230.31099</v>
      </c>
      <c r="AS62" s="472"/>
      <c r="AT62" s="472">
        <v>-97235.19262999999</v>
      </c>
      <c r="AU62" s="472">
        <v>365117.46599</v>
      </c>
      <c r="AV62" s="472">
        <v>267882.27335999999</v>
      </c>
      <c r="AW62" s="471" t="s">
        <v>655</v>
      </c>
      <c r="AX62" s="472">
        <v>39305.418590000001</v>
      </c>
      <c r="AY62" s="472">
        <v>-55383.534890000003</v>
      </c>
      <c r="AZ62" s="472">
        <v>-16078.116300000002</v>
      </c>
      <c r="BA62" s="472"/>
      <c r="BB62" s="472">
        <v>33535.856229999998</v>
      </c>
      <c r="BC62" s="472">
        <v>-6947.92605</v>
      </c>
      <c r="BD62" s="472">
        <v>26587.930179999999</v>
      </c>
      <c r="BE62" s="472"/>
      <c r="BF62" s="472">
        <v>15734.367550000001</v>
      </c>
      <c r="BG62" s="472">
        <v>23725.456839999999</v>
      </c>
      <c r="BH62" s="472">
        <v>39459.824390000002</v>
      </c>
      <c r="BI62" s="471" t="s">
        <v>655</v>
      </c>
      <c r="BJ62" s="472">
        <v>6563.7929999999997</v>
      </c>
      <c r="BK62" s="472">
        <v>31741.971570000002</v>
      </c>
      <c r="BL62" s="472">
        <v>38305.764569999999</v>
      </c>
      <c r="BM62" s="472"/>
      <c r="BN62" s="472">
        <v>-57493.914700000001</v>
      </c>
      <c r="BO62" s="472">
        <v>69801.242409999992</v>
      </c>
      <c r="BP62" s="472">
        <v>12307.327710000001</v>
      </c>
      <c r="BQ62" s="472"/>
      <c r="BR62" s="472">
        <v>7703761.10439</v>
      </c>
      <c r="BS62" s="472">
        <v>4559760.1549700014</v>
      </c>
      <c r="BT62" s="472">
        <v>12263521.259359999</v>
      </c>
      <c r="BU62" s="471" t="s">
        <v>655</v>
      </c>
      <c r="BV62" s="472">
        <v>3948099.2071400001</v>
      </c>
      <c r="BW62" s="472">
        <v>2386882.6054600002</v>
      </c>
      <c r="BX62" s="472">
        <v>6334981.8126000008</v>
      </c>
      <c r="BY62" s="472"/>
      <c r="BZ62" s="472">
        <v>7703761.10439</v>
      </c>
      <c r="CA62" s="472">
        <v>4568263.5768700019</v>
      </c>
      <c r="CB62" s="472">
        <v>12272024.681260001</v>
      </c>
    </row>
    <row r="63" spans="1:81" s="18" customFormat="1" ht="5.0999999999999996" customHeight="1">
      <c r="A63" s="478"/>
      <c r="B63" s="480"/>
      <c r="C63" s="480"/>
      <c r="D63" s="480"/>
      <c r="E63" s="480"/>
      <c r="F63" s="480"/>
      <c r="G63" s="480"/>
      <c r="H63" s="480"/>
      <c r="I63" s="480"/>
      <c r="J63" s="480"/>
      <c r="K63" s="480"/>
      <c r="L63" s="480"/>
      <c r="M63" s="478"/>
      <c r="N63" s="480"/>
      <c r="O63" s="480"/>
      <c r="P63" s="480"/>
      <c r="Q63" s="480"/>
      <c r="R63" s="480"/>
      <c r="S63" s="480"/>
      <c r="T63" s="480"/>
      <c r="U63" s="480"/>
      <c r="V63" s="480"/>
      <c r="W63" s="480"/>
      <c r="X63" s="480"/>
      <c r="Y63" s="478"/>
      <c r="Z63" s="480"/>
      <c r="AA63" s="480"/>
      <c r="AB63" s="480"/>
      <c r="AC63" s="480"/>
      <c r="AD63" s="480"/>
      <c r="AE63" s="480"/>
      <c r="AF63" s="480"/>
      <c r="AG63" s="480"/>
      <c r="AH63" s="480"/>
      <c r="AI63" s="480"/>
      <c r="AJ63" s="480"/>
      <c r="AK63" s="478"/>
      <c r="AL63" s="480"/>
      <c r="AM63" s="480"/>
      <c r="AN63" s="480"/>
      <c r="AO63" s="480"/>
      <c r="AP63" s="480"/>
      <c r="AQ63" s="480"/>
      <c r="AR63" s="480"/>
      <c r="AS63" s="480"/>
      <c r="AT63" s="480"/>
      <c r="AU63" s="480"/>
      <c r="AV63" s="480"/>
      <c r="AW63" s="478"/>
      <c r="AX63" s="480"/>
      <c r="AY63" s="480"/>
      <c r="AZ63" s="480"/>
      <c r="BA63" s="480"/>
      <c r="BB63" s="480"/>
      <c r="BC63" s="480"/>
      <c r="BD63" s="480"/>
      <c r="BE63" s="480"/>
      <c r="BF63" s="480"/>
      <c r="BG63" s="480"/>
      <c r="BH63" s="480"/>
      <c r="BI63" s="478"/>
      <c r="BJ63" s="480"/>
      <c r="BK63" s="480"/>
      <c r="BL63" s="480"/>
      <c r="BM63" s="480"/>
      <c r="BN63" s="480"/>
      <c r="BO63" s="480"/>
      <c r="BP63" s="480"/>
      <c r="BQ63" s="480"/>
      <c r="BR63" s="480"/>
      <c r="BS63" s="480"/>
      <c r="BT63" s="480"/>
      <c r="BU63" s="478"/>
      <c r="BV63" s="480"/>
      <c r="BW63" s="480"/>
      <c r="BX63" s="480"/>
      <c r="BY63" s="480"/>
      <c r="BZ63" s="480"/>
      <c r="CA63" s="480"/>
      <c r="CB63" s="480"/>
    </row>
    <row r="64" spans="1:81" s="24" customFormat="1" ht="8.1" customHeight="1">
      <c r="A64" s="471" t="s">
        <v>656</v>
      </c>
      <c r="B64" s="472">
        <v>429658.96401</v>
      </c>
      <c r="C64" s="472">
        <v>24690.432510000002</v>
      </c>
      <c r="D64" s="472">
        <v>454349.39652000001</v>
      </c>
      <c r="E64" s="472"/>
      <c r="F64" s="472">
        <v>9922.3083999999999</v>
      </c>
      <c r="G64" s="472">
        <v>-5.2877200000000002</v>
      </c>
      <c r="H64" s="472">
        <v>9917.0206799999996</v>
      </c>
      <c r="I64" s="472"/>
      <c r="J64" s="472">
        <v>452896.62001999997</v>
      </c>
      <c r="K64" s="472">
        <v>21933.462600000003</v>
      </c>
      <c r="L64" s="472">
        <v>474830.08262</v>
      </c>
      <c r="M64" s="471" t="s">
        <v>656</v>
      </c>
      <c r="N64" s="472">
        <v>42136.408409999996</v>
      </c>
      <c r="O64" s="472">
        <v>3238.5234300000002</v>
      </c>
      <c r="P64" s="472">
        <v>45374.931840000005</v>
      </c>
      <c r="Q64" s="472"/>
      <c r="R64" s="472">
        <v>41765.10802</v>
      </c>
      <c r="S64" s="472">
        <v>2155.7445899999998</v>
      </c>
      <c r="T64" s="472">
        <v>43920.852610000002</v>
      </c>
      <c r="U64" s="472"/>
      <c r="V64" s="472">
        <v>291316.37387999997</v>
      </c>
      <c r="W64" s="472">
        <v>-36104.092469999996</v>
      </c>
      <c r="X64" s="472">
        <v>255212.28141</v>
      </c>
      <c r="Y64" s="471" t="s">
        <v>656</v>
      </c>
      <c r="Z64" s="472">
        <v>6128.5961600000001</v>
      </c>
      <c r="AA64" s="472">
        <v>200.47252000000003</v>
      </c>
      <c r="AB64" s="472">
        <v>6329.0686799999994</v>
      </c>
      <c r="AC64" s="472"/>
      <c r="AD64" s="472">
        <v>228270.85912000001</v>
      </c>
      <c r="AE64" s="472">
        <v>-9708.0242899999994</v>
      </c>
      <c r="AF64" s="472">
        <v>218562.83483000001</v>
      </c>
      <c r="AG64" s="472"/>
      <c r="AH64" s="472">
        <v>49319.172200000001</v>
      </c>
      <c r="AI64" s="472">
        <v>0</v>
      </c>
      <c r="AJ64" s="472">
        <v>49319.172200000001</v>
      </c>
      <c r="AK64" s="471" t="s">
        <v>656</v>
      </c>
      <c r="AL64" s="472">
        <v>7851.5944200000004</v>
      </c>
      <c r="AM64" s="472">
        <v>1768.8169700000001</v>
      </c>
      <c r="AN64" s="472">
        <v>9620.4113900000011</v>
      </c>
      <c r="AO64" s="472"/>
      <c r="AP64" s="472">
        <v>39501.326700000005</v>
      </c>
      <c r="AQ64" s="472">
        <v>0.54633000000000009</v>
      </c>
      <c r="AR64" s="472">
        <v>39501.873030000002</v>
      </c>
      <c r="AS64" s="472"/>
      <c r="AT64" s="472">
        <v>8939.1376099999998</v>
      </c>
      <c r="AU64" s="472">
        <v>0</v>
      </c>
      <c r="AV64" s="472">
        <v>8939.1376099999998</v>
      </c>
      <c r="AW64" s="471" t="s">
        <v>656</v>
      </c>
      <c r="AX64" s="472">
        <v>21313.294719999998</v>
      </c>
      <c r="AY64" s="472">
        <v>0</v>
      </c>
      <c r="AZ64" s="472">
        <v>21313.294719999998</v>
      </c>
      <c r="BA64" s="472"/>
      <c r="BB64" s="472">
        <v>12558.700289999999</v>
      </c>
      <c r="BC64" s="472">
        <v>-22.550619999999999</v>
      </c>
      <c r="BD64" s="472">
        <v>12536.149670000001</v>
      </c>
      <c r="BE64" s="472"/>
      <c r="BF64" s="472">
        <v>-1136.9618700000001</v>
      </c>
      <c r="BG64" s="472">
        <v>-198.77760000000001</v>
      </c>
      <c r="BH64" s="472">
        <v>-1335.73947</v>
      </c>
      <c r="BI64" s="471" t="s">
        <v>656</v>
      </c>
      <c r="BJ64" s="472">
        <v>-434.77969999999999</v>
      </c>
      <c r="BK64" s="472">
        <v>275.02028999999999</v>
      </c>
      <c r="BL64" s="472">
        <v>-159.75941</v>
      </c>
      <c r="BM64" s="472"/>
      <c r="BN64" s="472">
        <v>9898.0830399999995</v>
      </c>
      <c r="BO64" s="472">
        <v>91.418940000000006</v>
      </c>
      <c r="BP64" s="472">
        <v>9989.5019800000009</v>
      </c>
      <c r="BQ64" s="472"/>
      <c r="BR64" s="472">
        <v>1649904.8054299999</v>
      </c>
      <c r="BS64" s="472">
        <v>8315.7054800000114</v>
      </c>
      <c r="BT64" s="472">
        <v>1658220.51091</v>
      </c>
      <c r="BU64" s="471" t="s">
        <v>656</v>
      </c>
      <c r="BV64" s="472">
        <v>452896.62001999997</v>
      </c>
      <c r="BW64" s="472">
        <v>25383.942760000002</v>
      </c>
      <c r="BX64" s="472">
        <v>478280.56277999998</v>
      </c>
      <c r="BY64" s="472"/>
      <c r="BZ64" s="472">
        <v>1649904.8054299999</v>
      </c>
      <c r="CA64" s="472">
        <v>11766.185640000011</v>
      </c>
      <c r="CB64" s="472">
        <v>1661670.99107</v>
      </c>
    </row>
    <row r="65" spans="1:81" s="18" customFormat="1" ht="9" customHeight="1">
      <c r="A65" s="478" t="s">
        <v>657</v>
      </c>
      <c r="B65" s="476">
        <v>-7568.4450099999995</v>
      </c>
      <c r="C65" s="476">
        <v>3321.7322599999998</v>
      </c>
      <c r="D65" s="476">
        <v>-4246.7127499999997</v>
      </c>
      <c r="E65" s="476"/>
      <c r="F65" s="476">
        <v>117.26054000000001</v>
      </c>
      <c r="G65" s="476">
        <v>-7.9234300000000006</v>
      </c>
      <c r="H65" s="476">
        <v>109.33711</v>
      </c>
      <c r="I65" s="476"/>
      <c r="J65" s="476">
        <v>-9555.5017499999994</v>
      </c>
      <c r="K65" s="476">
        <v>-1986.5690199999999</v>
      </c>
      <c r="L65" s="476">
        <v>-11542.07077</v>
      </c>
      <c r="M65" s="478" t="s">
        <v>657</v>
      </c>
      <c r="N65" s="476">
        <v>11383.27744</v>
      </c>
      <c r="O65" s="476">
        <v>284.89738</v>
      </c>
      <c r="P65" s="476">
        <v>11668.17482</v>
      </c>
      <c r="Q65" s="476"/>
      <c r="R65" s="476">
        <v>-5397.92202</v>
      </c>
      <c r="S65" s="476">
        <v>1527.62733</v>
      </c>
      <c r="T65" s="476">
        <v>-3870.2946899999997</v>
      </c>
      <c r="U65" s="476"/>
      <c r="V65" s="476">
        <v>-26936.479079999997</v>
      </c>
      <c r="W65" s="476">
        <v>-37204.787039999996</v>
      </c>
      <c r="X65" s="476">
        <v>-64141.26612</v>
      </c>
      <c r="Y65" s="478" t="s">
        <v>657</v>
      </c>
      <c r="Z65" s="476">
        <v>882.88813000000005</v>
      </c>
      <c r="AA65" s="476">
        <v>200.47252000000003</v>
      </c>
      <c r="AB65" s="476">
        <v>1083.3606499999999</v>
      </c>
      <c r="AC65" s="476"/>
      <c r="AD65" s="476">
        <v>3130.4012299999999</v>
      </c>
      <c r="AE65" s="476">
        <v>-10369.00368</v>
      </c>
      <c r="AF65" s="476">
        <v>-7238.6024500000003</v>
      </c>
      <c r="AG65" s="476"/>
      <c r="AH65" s="476">
        <v>0</v>
      </c>
      <c r="AI65" s="476">
        <v>0</v>
      </c>
      <c r="AJ65" s="476">
        <v>0</v>
      </c>
      <c r="AK65" s="478" t="s">
        <v>657</v>
      </c>
      <c r="AL65" s="476">
        <v>1459.1044999999999</v>
      </c>
      <c r="AM65" s="476">
        <v>1735.66677</v>
      </c>
      <c r="AN65" s="476">
        <v>3194.7712700000002</v>
      </c>
      <c r="AO65" s="476"/>
      <c r="AP65" s="476">
        <v>182.81003000000001</v>
      </c>
      <c r="AQ65" s="476">
        <v>0</v>
      </c>
      <c r="AR65" s="476">
        <v>182.81003000000001</v>
      </c>
      <c r="AS65" s="476"/>
      <c r="AT65" s="476">
        <v>-4777.6517400000002</v>
      </c>
      <c r="AU65" s="476">
        <v>0</v>
      </c>
      <c r="AV65" s="476">
        <v>-4777.6517400000002</v>
      </c>
      <c r="AW65" s="478" t="s">
        <v>657</v>
      </c>
      <c r="AX65" s="476">
        <v>0</v>
      </c>
      <c r="AY65" s="476">
        <v>0</v>
      </c>
      <c r="AZ65" s="476">
        <v>0</v>
      </c>
      <c r="BA65" s="476"/>
      <c r="BB65" s="476">
        <v>98.730890000000002</v>
      </c>
      <c r="BC65" s="476">
        <v>-45.117580000000004</v>
      </c>
      <c r="BD65" s="476">
        <v>53.613309999999998</v>
      </c>
      <c r="BE65" s="476"/>
      <c r="BF65" s="476">
        <v>-1475.84286</v>
      </c>
      <c r="BG65" s="476">
        <v>-94.631400000000014</v>
      </c>
      <c r="BH65" s="476">
        <v>-1570.47426</v>
      </c>
      <c r="BI65" s="478" t="s">
        <v>657</v>
      </c>
      <c r="BJ65" s="476">
        <v>-1873.4800700000001</v>
      </c>
      <c r="BK65" s="476">
        <v>274.97834</v>
      </c>
      <c r="BL65" s="476">
        <v>-1598.50173</v>
      </c>
      <c r="BM65" s="476"/>
      <c r="BN65" s="476">
        <v>0</v>
      </c>
      <c r="BO65" s="476">
        <v>59.190989999999999</v>
      </c>
      <c r="BP65" s="476">
        <v>59.190989999999999</v>
      </c>
      <c r="BQ65" s="476"/>
      <c r="BR65" s="476">
        <v>-40330.849769999993</v>
      </c>
      <c r="BS65" s="476">
        <v>-42303.466559999986</v>
      </c>
      <c r="BT65" s="476">
        <v>-82634.316330000016</v>
      </c>
      <c r="BU65" s="478" t="s">
        <v>657</v>
      </c>
      <c r="BV65" s="476">
        <v>-9555.5017499999994</v>
      </c>
      <c r="BW65" s="476">
        <v>-1986.5690199999999</v>
      </c>
      <c r="BX65" s="476">
        <v>-11542.07077</v>
      </c>
      <c r="BY65" s="476"/>
      <c r="BZ65" s="476">
        <v>-40330.849769999993</v>
      </c>
      <c r="CA65" s="476">
        <v>-42303.466559999986</v>
      </c>
      <c r="CB65" s="476">
        <v>-82634.316330000016</v>
      </c>
    </row>
    <row r="66" spans="1:81" s="24" customFormat="1" ht="9" customHeight="1">
      <c r="A66" s="478" t="s">
        <v>658</v>
      </c>
      <c r="B66" s="476">
        <v>0</v>
      </c>
      <c r="C66" s="476">
        <v>0</v>
      </c>
      <c r="D66" s="476">
        <v>0</v>
      </c>
      <c r="E66" s="476"/>
      <c r="F66" s="476">
        <v>0</v>
      </c>
      <c r="G66" s="476">
        <v>0</v>
      </c>
      <c r="H66" s="476">
        <v>0</v>
      </c>
      <c r="I66" s="476"/>
      <c r="J66" s="476">
        <v>3676.50225</v>
      </c>
      <c r="K66" s="476">
        <v>6426.4838499999996</v>
      </c>
      <c r="L66" s="476">
        <v>10102.9861</v>
      </c>
      <c r="M66" s="478" t="s">
        <v>658</v>
      </c>
      <c r="N66" s="476">
        <v>900.39154000000008</v>
      </c>
      <c r="O66" s="476">
        <v>0</v>
      </c>
      <c r="P66" s="476">
        <v>900.39154000000008</v>
      </c>
      <c r="Q66" s="476"/>
      <c r="R66" s="476">
        <v>0</v>
      </c>
      <c r="S66" s="476">
        <v>0</v>
      </c>
      <c r="T66" s="476">
        <v>0</v>
      </c>
      <c r="U66" s="476"/>
      <c r="V66" s="476">
        <v>232315.41340000002</v>
      </c>
      <c r="W66" s="476">
        <v>0</v>
      </c>
      <c r="X66" s="476">
        <v>232315.41340000002</v>
      </c>
      <c r="Y66" s="478" t="s">
        <v>658</v>
      </c>
      <c r="Z66" s="476">
        <v>0</v>
      </c>
      <c r="AA66" s="476">
        <v>0</v>
      </c>
      <c r="AB66" s="476">
        <v>0</v>
      </c>
      <c r="AC66" s="476"/>
      <c r="AD66" s="476">
        <v>0</v>
      </c>
      <c r="AE66" s="476">
        <v>195.16052999999999</v>
      </c>
      <c r="AF66" s="476">
        <v>195.16052999999999</v>
      </c>
      <c r="AG66" s="476"/>
      <c r="AH66" s="476">
        <v>0</v>
      </c>
      <c r="AI66" s="476">
        <v>0</v>
      </c>
      <c r="AJ66" s="476">
        <v>0</v>
      </c>
      <c r="AK66" s="478" t="s">
        <v>658</v>
      </c>
      <c r="AL66" s="476">
        <v>0</v>
      </c>
      <c r="AM66" s="476">
        <v>0</v>
      </c>
      <c r="AN66" s="476">
        <v>0</v>
      </c>
      <c r="AO66" s="476"/>
      <c r="AP66" s="476">
        <v>0</v>
      </c>
      <c r="AQ66" s="476">
        <v>0</v>
      </c>
      <c r="AR66" s="476">
        <v>0</v>
      </c>
      <c r="AS66" s="476"/>
      <c r="AT66" s="476">
        <v>0</v>
      </c>
      <c r="AU66" s="476">
        <v>0</v>
      </c>
      <c r="AV66" s="476">
        <v>0</v>
      </c>
      <c r="AW66" s="478" t="s">
        <v>658</v>
      </c>
      <c r="AX66" s="476">
        <v>0</v>
      </c>
      <c r="AY66" s="476">
        <v>0</v>
      </c>
      <c r="AZ66" s="476">
        <v>0</v>
      </c>
      <c r="BA66" s="476"/>
      <c r="BB66" s="476">
        <v>0</v>
      </c>
      <c r="BC66" s="476">
        <v>0</v>
      </c>
      <c r="BD66" s="476">
        <v>0</v>
      </c>
      <c r="BE66" s="476"/>
      <c r="BF66" s="476">
        <v>0</v>
      </c>
      <c r="BG66" s="476">
        <v>0</v>
      </c>
      <c r="BH66" s="476">
        <v>0</v>
      </c>
      <c r="BI66" s="478" t="s">
        <v>658</v>
      </c>
      <c r="BJ66" s="476">
        <v>0</v>
      </c>
      <c r="BK66" s="476">
        <v>0</v>
      </c>
      <c r="BL66" s="476">
        <v>0</v>
      </c>
      <c r="BM66" s="476"/>
      <c r="BN66" s="476">
        <v>0</v>
      </c>
      <c r="BO66" s="476">
        <v>0</v>
      </c>
      <c r="BP66" s="476">
        <v>0</v>
      </c>
      <c r="BQ66" s="476"/>
      <c r="BR66" s="476">
        <v>236892.30719000002</v>
      </c>
      <c r="BS66" s="476">
        <v>6621.6443799999997</v>
      </c>
      <c r="BT66" s="476">
        <v>243513.95157</v>
      </c>
      <c r="BU66" s="478" t="s">
        <v>658</v>
      </c>
      <c r="BV66" s="476">
        <v>3676.50225</v>
      </c>
      <c r="BW66" s="476">
        <v>6426.4838499999996</v>
      </c>
      <c r="BX66" s="476">
        <v>10102.9861</v>
      </c>
      <c r="BY66" s="476"/>
      <c r="BZ66" s="476">
        <v>236892.30719000002</v>
      </c>
      <c r="CA66" s="476">
        <v>6621.6443799999997</v>
      </c>
      <c r="CB66" s="476">
        <v>243513.95157</v>
      </c>
      <c r="CC66" s="473"/>
    </row>
    <row r="67" spans="1:81" s="24" customFormat="1" ht="9" customHeight="1">
      <c r="A67" s="478" t="s">
        <v>659</v>
      </c>
      <c r="B67" s="476">
        <v>27983.219269999998</v>
      </c>
      <c r="C67" s="476">
        <v>10256.682119999999</v>
      </c>
      <c r="D67" s="476">
        <v>38239.901389999999</v>
      </c>
      <c r="E67" s="476"/>
      <c r="F67" s="476">
        <v>521.07452999999998</v>
      </c>
      <c r="G67" s="476">
        <v>0</v>
      </c>
      <c r="H67" s="476">
        <v>521.07452999999998</v>
      </c>
      <c r="I67" s="476"/>
      <c r="J67" s="476">
        <v>-153.90129000000002</v>
      </c>
      <c r="K67" s="476">
        <v>841.02629000000002</v>
      </c>
      <c r="L67" s="476">
        <v>687.125</v>
      </c>
      <c r="M67" s="478" t="s">
        <v>659</v>
      </c>
      <c r="N67" s="476">
        <v>8939.4407200000005</v>
      </c>
      <c r="O67" s="476">
        <v>2848.9355300000002</v>
      </c>
      <c r="P67" s="476">
        <v>11788.376249999999</v>
      </c>
      <c r="Q67" s="476"/>
      <c r="R67" s="476">
        <v>1473.6764599999999</v>
      </c>
      <c r="S67" s="476">
        <v>628.11725999999999</v>
      </c>
      <c r="T67" s="476">
        <v>2101.7937200000001</v>
      </c>
      <c r="U67" s="476"/>
      <c r="V67" s="476">
        <v>3105.4534600000002</v>
      </c>
      <c r="W67" s="476">
        <v>1101.1115</v>
      </c>
      <c r="X67" s="476">
        <v>4206.5649599999997</v>
      </c>
      <c r="Y67" s="478" t="s">
        <v>659</v>
      </c>
      <c r="Z67" s="476">
        <v>905.56593000000009</v>
      </c>
      <c r="AA67" s="476">
        <v>0</v>
      </c>
      <c r="AB67" s="476">
        <v>905.56593000000009</v>
      </c>
      <c r="AC67" s="476"/>
      <c r="AD67" s="476">
        <v>4800.1539899999998</v>
      </c>
      <c r="AE67" s="476">
        <v>203.01870000000002</v>
      </c>
      <c r="AF67" s="476">
        <v>5003.1726900000003</v>
      </c>
      <c r="AG67" s="476"/>
      <c r="AH67" s="476">
        <v>0</v>
      </c>
      <c r="AI67" s="476">
        <v>0</v>
      </c>
      <c r="AJ67" s="476">
        <v>0</v>
      </c>
      <c r="AK67" s="478" t="s">
        <v>659</v>
      </c>
      <c r="AL67" s="476">
        <v>954.59458999999993</v>
      </c>
      <c r="AM67" s="476">
        <v>6.4506300000000003</v>
      </c>
      <c r="AN67" s="476">
        <v>961.04521999999997</v>
      </c>
      <c r="AO67" s="476"/>
      <c r="AP67" s="476">
        <v>7376.57276</v>
      </c>
      <c r="AQ67" s="476">
        <v>0.54633000000000009</v>
      </c>
      <c r="AR67" s="476">
        <v>7377.1190900000001</v>
      </c>
      <c r="AS67" s="476"/>
      <c r="AT67" s="476">
        <v>-398.71550000000002</v>
      </c>
      <c r="AU67" s="476">
        <v>0</v>
      </c>
      <c r="AV67" s="476">
        <v>-398.71550000000002</v>
      </c>
      <c r="AW67" s="478" t="s">
        <v>659</v>
      </c>
      <c r="AX67" s="476">
        <v>2238.34564</v>
      </c>
      <c r="AY67" s="476">
        <v>0</v>
      </c>
      <c r="AZ67" s="476">
        <v>2238.34564</v>
      </c>
      <c r="BA67" s="476"/>
      <c r="BB67" s="476">
        <v>641.94603000000006</v>
      </c>
      <c r="BC67" s="476">
        <v>22.566959999999998</v>
      </c>
      <c r="BD67" s="476">
        <v>664.51298999999995</v>
      </c>
      <c r="BE67" s="476"/>
      <c r="BF67" s="476">
        <v>0</v>
      </c>
      <c r="BG67" s="476">
        <v>0</v>
      </c>
      <c r="BH67" s="476">
        <v>0</v>
      </c>
      <c r="BI67" s="478" t="s">
        <v>659</v>
      </c>
      <c r="BJ67" s="476">
        <v>2.8016199999999998</v>
      </c>
      <c r="BK67" s="476">
        <v>1.8740000000000003E-2</v>
      </c>
      <c r="BL67" s="476">
        <v>2.82036</v>
      </c>
      <c r="BM67" s="476"/>
      <c r="BN67" s="476">
        <v>0</v>
      </c>
      <c r="BO67" s="476">
        <v>0</v>
      </c>
      <c r="BP67" s="476">
        <v>0</v>
      </c>
      <c r="BQ67" s="476"/>
      <c r="BR67" s="476">
        <v>58390.228209999994</v>
      </c>
      <c r="BS67" s="476">
        <v>15908.474059999999</v>
      </c>
      <c r="BT67" s="476">
        <v>74298.702269999994</v>
      </c>
      <c r="BU67" s="478" t="s">
        <v>659</v>
      </c>
      <c r="BV67" s="476">
        <v>-153.90129000000002</v>
      </c>
      <c r="BW67" s="476">
        <v>841.02629000000002</v>
      </c>
      <c r="BX67" s="476">
        <v>687.125</v>
      </c>
      <c r="BY67" s="476"/>
      <c r="BZ67" s="476">
        <v>58390.228209999994</v>
      </c>
      <c r="CA67" s="476">
        <v>15908.474059999999</v>
      </c>
      <c r="CB67" s="476">
        <v>74298.702269999994</v>
      </c>
      <c r="CC67" s="473"/>
    </row>
    <row r="68" spans="1:81" s="24" customFormat="1" ht="9" customHeight="1">
      <c r="A68" s="478" t="s">
        <v>660</v>
      </c>
      <c r="B68" s="476">
        <v>17333.225350000001</v>
      </c>
      <c r="C68" s="476">
        <v>0</v>
      </c>
      <c r="D68" s="476">
        <v>17333.225350000001</v>
      </c>
      <c r="E68" s="476"/>
      <c r="F68" s="476">
        <v>2304.1198999999997</v>
      </c>
      <c r="G68" s="476">
        <v>0</v>
      </c>
      <c r="H68" s="476">
        <v>2304.1198999999997</v>
      </c>
      <c r="I68" s="476"/>
      <c r="J68" s="476">
        <v>883.22005000000001</v>
      </c>
      <c r="K68" s="476">
        <v>0</v>
      </c>
      <c r="L68" s="476">
        <v>883.22005000000001</v>
      </c>
      <c r="M68" s="478" t="s">
        <v>660</v>
      </c>
      <c r="N68" s="476">
        <v>3419.70219</v>
      </c>
      <c r="O68" s="476">
        <v>0</v>
      </c>
      <c r="P68" s="476">
        <v>3419.70219</v>
      </c>
      <c r="Q68" s="476"/>
      <c r="R68" s="476">
        <v>8227.4743899999994</v>
      </c>
      <c r="S68" s="476">
        <v>0</v>
      </c>
      <c r="T68" s="476">
        <v>8227.4743899999994</v>
      </c>
      <c r="U68" s="476"/>
      <c r="V68" s="476">
        <v>12517.87016</v>
      </c>
      <c r="W68" s="476">
        <v>0</v>
      </c>
      <c r="X68" s="476">
        <v>12517.87016</v>
      </c>
      <c r="Y68" s="478" t="s">
        <v>660</v>
      </c>
      <c r="Z68" s="476">
        <v>0</v>
      </c>
      <c r="AA68" s="476">
        <v>0</v>
      </c>
      <c r="AB68" s="476">
        <v>0</v>
      </c>
      <c r="AC68" s="476"/>
      <c r="AD68" s="476">
        <v>-9989.5813900000012</v>
      </c>
      <c r="AE68" s="476">
        <v>0</v>
      </c>
      <c r="AF68" s="476">
        <v>-9989.5813900000012</v>
      </c>
      <c r="AG68" s="476"/>
      <c r="AH68" s="476">
        <v>9.5206</v>
      </c>
      <c r="AI68" s="476">
        <v>0</v>
      </c>
      <c r="AJ68" s="476">
        <v>9.5206</v>
      </c>
      <c r="AK68" s="478" t="s">
        <v>660</v>
      </c>
      <c r="AL68" s="476">
        <v>2246.9781499999999</v>
      </c>
      <c r="AM68" s="476">
        <v>0</v>
      </c>
      <c r="AN68" s="476">
        <v>2246.9781499999999</v>
      </c>
      <c r="AO68" s="476"/>
      <c r="AP68" s="476">
        <v>0</v>
      </c>
      <c r="AQ68" s="476">
        <v>0</v>
      </c>
      <c r="AR68" s="476">
        <v>0</v>
      </c>
      <c r="AS68" s="476"/>
      <c r="AT68" s="476">
        <v>3333.3131200000003</v>
      </c>
      <c r="AU68" s="476">
        <v>0</v>
      </c>
      <c r="AV68" s="476">
        <v>3333.3131200000003</v>
      </c>
      <c r="AW68" s="478" t="s">
        <v>660</v>
      </c>
      <c r="AX68" s="476">
        <v>0</v>
      </c>
      <c r="AY68" s="476">
        <v>0</v>
      </c>
      <c r="AZ68" s="476">
        <v>0</v>
      </c>
      <c r="BA68" s="476"/>
      <c r="BB68" s="476">
        <v>0</v>
      </c>
      <c r="BC68" s="476">
        <v>0</v>
      </c>
      <c r="BD68" s="476">
        <v>0</v>
      </c>
      <c r="BE68" s="476"/>
      <c r="BF68" s="476">
        <v>0</v>
      </c>
      <c r="BG68" s="476">
        <v>0</v>
      </c>
      <c r="BH68" s="476">
        <v>0</v>
      </c>
      <c r="BI68" s="478" t="s">
        <v>660</v>
      </c>
      <c r="BJ68" s="476">
        <v>0</v>
      </c>
      <c r="BK68" s="476">
        <v>0</v>
      </c>
      <c r="BL68" s="476">
        <v>0</v>
      </c>
      <c r="BM68" s="476"/>
      <c r="BN68" s="476">
        <v>0</v>
      </c>
      <c r="BO68" s="476">
        <v>0</v>
      </c>
      <c r="BP68" s="476">
        <v>0</v>
      </c>
      <c r="BQ68" s="476"/>
      <c r="BR68" s="476">
        <v>40285.842520000006</v>
      </c>
      <c r="BS68" s="476">
        <v>0</v>
      </c>
      <c r="BT68" s="476">
        <v>40285.842520000006</v>
      </c>
      <c r="BU68" s="478" t="s">
        <v>660</v>
      </c>
      <c r="BV68" s="476">
        <v>883.22005000000001</v>
      </c>
      <c r="BW68" s="476">
        <v>0</v>
      </c>
      <c r="BX68" s="476">
        <v>883.22005000000001</v>
      </c>
      <c r="BY68" s="476"/>
      <c r="BZ68" s="476">
        <v>40285.842520000006</v>
      </c>
      <c r="CA68" s="476">
        <v>0</v>
      </c>
      <c r="CB68" s="476">
        <v>40285.842520000006</v>
      </c>
    </row>
    <row r="69" spans="1:81" s="24" customFormat="1" ht="9" customHeight="1">
      <c r="A69" s="478" t="s">
        <v>661</v>
      </c>
      <c r="B69" s="476">
        <v>92177.717930000013</v>
      </c>
      <c r="C69" s="476">
        <v>11112.01813</v>
      </c>
      <c r="D69" s="476">
        <v>103289.73606</v>
      </c>
      <c r="E69" s="476"/>
      <c r="F69" s="476">
        <v>2663.1248500000002</v>
      </c>
      <c r="G69" s="476">
        <v>2.63571</v>
      </c>
      <c r="H69" s="476">
        <v>2665.7605600000002</v>
      </c>
      <c r="I69" s="476"/>
      <c r="J69" s="476">
        <v>120466.07265</v>
      </c>
      <c r="K69" s="476">
        <v>16652.521479999999</v>
      </c>
      <c r="L69" s="476">
        <v>137118.59412999998</v>
      </c>
      <c r="M69" s="478" t="s">
        <v>661</v>
      </c>
      <c r="N69" s="476">
        <v>2930.6593900000003</v>
      </c>
      <c r="O69" s="476">
        <v>104.69052000000001</v>
      </c>
      <c r="P69" s="476">
        <v>3035.3499100000004</v>
      </c>
      <c r="Q69" s="476"/>
      <c r="R69" s="476">
        <v>1266.8657700000001</v>
      </c>
      <c r="S69" s="476">
        <v>0</v>
      </c>
      <c r="T69" s="476">
        <v>1266.8657700000001</v>
      </c>
      <c r="U69" s="476"/>
      <c r="V69" s="476">
        <v>7010.8429100000003</v>
      </c>
      <c r="W69" s="476">
        <v>-0.41693000000000002</v>
      </c>
      <c r="X69" s="476">
        <v>7010.4259800000009</v>
      </c>
      <c r="Y69" s="478" t="s">
        <v>661</v>
      </c>
      <c r="Z69" s="476">
        <v>266.23221000000001</v>
      </c>
      <c r="AA69" s="476">
        <v>0</v>
      </c>
      <c r="AB69" s="476">
        <v>266.23221000000001</v>
      </c>
      <c r="AC69" s="476"/>
      <c r="AD69" s="476">
        <v>11175.64957</v>
      </c>
      <c r="AE69" s="476">
        <v>262.80016000000001</v>
      </c>
      <c r="AF69" s="476">
        <v>11438.44973</v>
      </c>
      <c r="AG69" s="476"/>
      <c r="AH69" s="476">
        <v>-193.25753</v>
      </c>
      <c r="AI69" s="476">
        <v>0</v>
      </c>
      <c r="AJ69" s="476">
        <v>-193.25753</v>
      </c>
      <c r="AK69" s="478" t="s">
        <v>661</v>
      </c>
      <c r="AL69" s="476">
        <v>234.31200000000001</v>
      </c>
      <c r="AM69" s="476">
        <v>26.699570000000001</v>
      </c>
      <c r="AN69" s="476">
        <v>261.01157000000001</v>
      </c>
      <c r="AO69" s="476"/>
      <c r="AP69" s="476">
        <v>683.08129000000008</v>
      </c>
      <c r="AQ69" s="476">
        <v>0</v>
      </c>
      <c r="AR69" s="476">
        <v>683.08129000000008</v>
      </c>
      <c r="AS69" s="476"/>
      <c r="AT69" s="476">
        <v>0</v>
      </c>
      <c r="AU69" s="476">
        <v>0</v>
      </c>
      <c r="AV69" s="476">
        <v>0</v>
      </c>
      <c r="AW69" s="478" t="s">
        <v>661</v>
      </c>
      <c r="AX69" s="476">
        <v>2296.0284900000001</v>
      </c>
      <c r="AY69" s="476">
        <v>0</v>
      </c>
      <c r="AZ69" s="476">
        <v>2296.0284900000001</v>
      </c>
      <c r="BA69" s="476"/>
      <c r="BB69" s="476">
        <v>7950.5868</v>
      </c>
      <c r="BC69" s="476">
        <v>0</v>
      </c>
      <c r="BD69" s="476">
        <v>7950.5868</v>
      </c>
      <c r="BE69" s="476"/>
      <c r="BF69" s="476">
        <v>0</v>
      </c>
      <c r="BG69" s="476">
        <v>-104.14619999999999</v>
      </c>
      <c r="BH69" s="476">
        <v>-104.14619999999999</v>
      </c>
      <c r="BI69" s="478" t="s">
        <v>661</v>
      </c>
      <c r="BJ69" s="476">
        <v>0</v>
      </c>
      <c r="BK69" s="476">
        <v>2.3210000000000001E-2</v>
      </c>
      <c r="BL69" s="476">
        <v>2.3210000000000001E-2</v>
      </c>
      <c r="BM69" s="476"/>
      <c r="BN69" s="476">
        <v>36.562370000000001</v>
      </c>
      <c r="BO69" s="476">
        <v>32.22795</v>
      </c>
      <c r="BP69" s="476">
        <v>68.790320000000008</v>
      </c>
      <c r="BQ69" s="476"/>
      <c r="BR69" s="476">
        <v>248964.47869999998</v>
      </c>
      <c r="BS69" s="476">
        <v>28089.053600000003</v>
      </c>
      <c r="BT69" s="476">
        <v>277053.5322999999</v>
      </c>
      <c r="BU69" s="478" t="s">
        <v>661</v>
      </c>
      <c r="BV69" s="476">
        <v>120466.07265</v>
      </c>
      <c r="BW69" s="476">
        <v>16652.521479999999</v>
      </c>
      <c r="BX69" s="476">
        <v>137118.59412999998</v>
      </c>
      <c r="BY69" s="476"/>
      <c r="BZ69" s="476">
        <v>248964.47869999998</v>
      </c>
      <c r="CA69" s="476">
        <v>28089.053600000003</v>
      </c>
      <c r="CB69" s="476">
        <v>277053.5322999999</v>
      </c>
    </row>
    <row r="70" spans="1:81" s="24" customFormat="1" ht="9" customHeight="1">
      <c r="A70" s="478" t="s">
        <v>662</v>
      </c>
      <c r="B70" s="476">
        <v>153043.56609000001</v>
      </c>
      <c r="C70" s="476">
        <v>0</v>
      </c>
      <c r="D70" s="476">
        <v>153043.56609000001</v>
      </c>
      <c r="E70" s="476"/>
      <c r="F70" s="476">
        <v>2450.1324799999998</v>
      </c>
      <c r="G70" s="476">
        <v>0</v>
      </c>
      <c r="H70" s="476">
        <v>2450.1324799999998</v>
      </c>
      <c r="I70" s="476"/>
      <c r="J70" s="476">
        <v>97718.502049999996</v>
      </c>
      <c r="K70" s="476">
        <v>0</v>
      </c>
      <c r="L70" s="476">
        <v>97718.502049999996</v>
      </c>
      <c r="M70" s="478" t="s">
        <v>662</v>
      </c>
      <c r="N70" s="476">
        <v>5880.7504100000006</v>
      </c>
      <c r="O70" s="476">
        <v>0</v>
      </c>
      <c r="P70" s="476">
        <v>5880.7504100000006</v>
      </c>
      <c r="Q70" s="476"/>
      <c r="R70" s="476">
        <v>12896.762050000001</v>
      </c>
      <c r="S70" s="476">
        <v>0</v>
      </c>
      <c r="T70" s="476">
        <v>12896.762050000001</v>
      </c>
      <c r="U70" s="476"/>
      <c r="V70" s="476">
        <v>23355.971430000001</v>
      </c>
      <c r="W70" s="476">
        <v>0</v>
      </c>
      <c r="X70" s="476">
        <v>23355.971430000001</v>
      </c>
      <c r="Y70" s="478" t="s">
        <v>662</v>
      </c>
      <c r="Z70" s="476">
        <v>3835.3310099999999</v>
      </c>
      <c r="AA70" s="476">
        <v>0</v>
      </c>
      <c r="AB70" s="476">
        <v>3835.3310099999999</v>
      </c>
      <c r="AC70" s="476"/>
      <c r="AD70" s="476">
        <v>59240.210439999995</v>
      </c>
      <c r="AE70" s="476">
        <v>0</v>
      </c>
      <c r="AF70" s="476">
        <v>59240.210439999995</v>
      </c>
      <c r="AG70" s="476"/>
      <c r="AH70" s="476">
        <v>15109.19196</v>
      </c>
      <c r="AI70" s="476">
        <v>0</v>
      </c>
      <c r="AJ70" s="476">
        <v>15109.19196</v>
      </c>
      <c r="AK70" s="478" t="s">
        <v>662</v>
      </c>
      <c r="AL70" s="476">
        <v>868.92969000000005</v>
      </c>
      <c r="AM70" s="476">
        <v>0</v>
      </c>
      <c r="AN70" s="476">
        <v>868.92969000000005</v>
      </c>
      <c r="AO70" s="476"/>
      <c r="AP70" s="476">
        <v>8008.7175199999992</v>
      </c>
      <c r="AQ70" s="476">
        <v>0</v>
      </c>
      <c r="AR70" s="476">
        <v>8008.7175199999992</v>
      </c>
      <c r="AS70" s="476"/>
      <c r="AT70" s="476">
        <v>2162.6033600000001</v>
      </c>
      <c r="AU70" s="476">
        <v>0</v>
      </c>
      <c r="AV70" s="476">
        <v>2162.6033600000001</v>
      </c>
      <c r="AW70" s="478" t="s">
        <v>662</v>
      </c>
      <c r="AX70" s="476">
        <v>2133.8894799999998</v>
      </c>
      <c r="AY70" s="476">
        <v>0</v>
      </c>
      <c r="AZ70" s="476">
        <v>2133.8894799999998</v>
      </c>
      <c r="BA70" s="476"/>
      <c r="BB70" s="476">
        <v>2581.7686899999999</v>
      </c>
      <c r="BC70" s="476">
        <v>0</v>
      </c>
      <c r="BD70" s="476">
        <v>2581.7686899999999</v>
      </c>
      <c r="BE70" s="476"/>
      <c r="BF70" s="476">
        <v>286.77572999999995</v>
      </c>
      <c r="BG70" s="476">
        <v>0</v>
      </c>
      <c r="BH70" s="476">
        <v>286.77572999999995</v>
      </c>
      <c r="BI70" s="478" t="s">
        <v>662</v>
      </c>
      <c r="BJ70" s="476">
        <v>969.92912999999999</v>
      </c>
      <c r="BK70" s="476">
        <v>0</v>
      </c>
      <c r="BL70" s="476">
        <v>969.92912999999999</v>
      </c>
      <c r="BM70" s="476"/>
      <c r="BN70" s="476">
        <v>1058.60599</v>
      </c>
      <c r="BO70" s="476">
        <v>0</v>
      </c>
      <c r="BP70" s="476">
        <v>1058.60599</v>
      </c>
      <c r="BQ70" s="476"/>
      <c r="BR70" s="476">
        <v>391601.63751000009</v>
      </c>
      <c r="BS70" s="476">
        <v>0</v>
      </c>
      <c r="BT70" s="476">
        <v>391601.63751000009</v>
      </c>
      <c r="BU70" s="478" t="s">
        <v>662</v>
      </c>
      <c r="BV70" s="476">
        <v>97718.502049999996</v>
      </c>
      <c r="BW70" s="476">
        <v>690.64256</v>
      </c>
      <c r="BX70" s="476">
        <v>98409.144610000003</v>
      </c>
      <c r="BY70" s="476"/>
      <c r="BZ70" s="476">
        <v>391601.63751000009</v>
      </c>
      <c r="CA70" s="476">
        <v>690.64256</v>
      </c>
      <c r="CB70" s="476">
        <v>392292.2800700001</v>
      </c>
    </row>
    <row r="71" spans="1:81" s="24" customFormat="1" ht="9" customHeight="1">
      <c r="A71" s="478" t="s">
        <v>663</v>
      </c>
      <c r="B71" s="476">
        <v>146689.68038000001</v>
      </c>
      <c r="C71" s="476">
        <v>0</v>
      </c>
      <c r="D71" s="476">
        <v>146689.68038000001</v>
      </c>
      <c r="E71" s="476"/>
      <c r="F71" s="476">
        <v>1866.5961000000002</v>
      </c>
      <c r="G71" s="476">
        <v>0</v>
      </c>
      <c r="H71" s="476">
        <v>1866.5961000000002</v>
      </c>
      <c r="I71" s="476"/>
      <c r="J71" s="476">
        <v>239861.72606000002</v>
      </c>
      <c r="K71" s="476">
        <v>0</v>
      </c>
      <c r="L71" s="476">
        <v>239861.72606000002</v>
      </c>
      <c r="M71" s="478" t="s">
        <v>663</v>
      </c>
      <c r="N71" s="476">
        <v>8682.1867200000015</v>
      </c>
      <c r="O71" s="476">
        <v>0</v>
      </c>
      <c r="P71" s="476">
        <v>8682.1867200000015</v>
      </c>
      <c r="Q71" s="476"/>
      <c r="R71" s="476">
        <v>23298.251370000002</v>
      </c>
      <c r="S71" s="476">
        <v>0</v>
      </c>
      <c r="T71" s="476">
        <v>23298.251370000002</v>
      </c>
      <c r="U71" s="476"/>
      <c r="V71" s="476">
        <v>39947.301599999999</v>
      </c>
      <c r="W71" s="476">
        <v>0</v>
      </c>
      <c r="X71" s="476">
        <v>39947.301599999999</v>
      </c>
      <c r="Y71" s="478" t="s">
        <v>663</v>
      </c>
      <c r="Z71" s="476">
        <v>238.57888</v>
      </c>
      <c r="AA71" s="476">
        <v>0</v>
      </c>
      <c r="AB71" s="476">
        <v>238.57888</v>
      </c>
      <c r="AC71" s="476"/>
      <c r="AD71" s="476">
        <v>159914.02528</v>
      </c>
      <c r="AE71" s="476">
        <v>0</v>
      </c>
      <c r="AF71" s="476">
        <v>159914.02528</v>
      </c>
      <c r="AG71" s="476"/>
      <c r="AH71" s="476">
        <v>34393.717170000004</v>
      </c>
      <c r="AI71" s="476">
        <v>0</v>
      </c>
      <c r="AJ71" s="476">
        <v>34393.717170000004</v>
      </c>
      <c r="AK71" s="478" t="s">
        <v>663</v>
      </c>
      <c r="AL71" s="476">
        <v>2087.6754900000001</v>
      </c>
      <c r="AM71" s="476">
        <v>0</v>
      </c>
      <c r="AN71" s="476">
        <v>2087.6754900000001</v>
      </c>
      <c r="AO71" s="476"/>
      <c r="AP71" s="476">
        <v>23250.145100000002</v>
      </c>
      <c r="AQ71" s="476">
        <v>0</v>
      </c>
      <c r="AR71" s="476">
        <v>23250.145100000002</v>
      </c>
      <c r="AS71" s="476"/>
      <c r="AT71" s="476">
        <v>8619.5883699999995</v>
      </c>
      <c r="AU71" s="476">
        <v>0</v>
      </c>
      <c r="AV71" s="476">
        <v>8619.5883699999995</v>
      </c>
      <c r="AW71" s="478" t="s">
        <v>663</v>
      </c>
      <c r="AX71" s="476">
        <v>14645.03111</v>
      </c>
      <c r="AY71" s="476">
        <v>0</v>
      </c>
      <c r="AZ71" s="476">
        <v>14645.03111</v>
      </c>
      <c r="BA71" s="476"/>
      <c r="BB71" s="476">
        <v>1285.66788</v>
      </c>
      <c r="BC71" s="476">
        <v>0</v>
      </c>
      <c r="BD71" s="476">
        <v>1285.66788</v>
      </c>
      <c r="BE71" s="476"/>
      <c r="BF71" s="476">
        <v>52.105260000000001</v>
      </c>
      <c r="BG71" s="476">
        <v>0</v>
      </c>
      <c r="BH71" s="476">
        <v>52.105260000000001</v>
      </c>
      <c r="BI71" s="478" t="s">
        <v>663</v>
      </c>
      <c r="BJ71" s="476">
        <v>465.96962000000002</v>
      </c>
      <c r="BK71" s="476">
        <v>0</v>
      </c>
      <c r="BL71" s="476">
        <v>465.96962000000002</v>
      </c>
      <c r="BM71" s="476"/>
      <c r="BN71" s="476">
        <v>8802.9146799999999</v>
      </c>
      <c r="BO71" s="476">
        <v>0</v>
      </c>
      <c r="BP71" s="476">
        <v>8802.9146799999999</v>
      </c>
      <c r="BQ71" s="476"/>
      <c r="BR71" s="476">
        <v>714101.16107000003</v>
      </c>
      <c r="BS71" s="476">
        <v>0</v>
      </c>
      <c r="BT71" s="476">
        <v>714101.16107000003</v>
      </c>
      <c r="BU71" s="478" t="s">
        <v>663</v>
      </c>
      <c r="BV71" s="476">
        <v>239861.72606000002</v>
      </c>
      <c r="BW71" s="476">
        <v>2759.8376000000003</v>
      </c>
      <c r="BX71" s="476">
        <v>242621.56365999999</v>
      </c>
      <c r="BY71" s="476"/>
      <c r="BZ71" s="476">
        <v>714101.16107000003</v>
      </c>
      <c r="CA71" s="476">
        <v>2759.8376000000003</v>
      </c>
      <c r="CB71" s="476">
        <v>716860.99867</v>
      </c>
    </row>
    <row r="72" spans="1:81" s="24" customFormat="1" ht="5.0999999999999996" customHeight="1">
      <c r="A72" s="478"/>
      <c r="B72" s="476"/>
      <c r="C72" s="476"/>
      <c r="D72" s="476"/>
      <c r="E72" s="476"/>
      <c r="F72" s="476"/>
      <c r="G72" s="476"/>
      <c r="H72" s="476"/>
      <c r="I72" s="476"/>
      <c r="J72" s="476"/>
      <c r="K72" s="476"/>
      <c r="L72" s="476"/>
      <c r="M72" s="478"/>
      <c r="N72" s="476"/>
      <c r="O72" s="476"/>
      <c r="P72" s="476"/>
      <c r="Q72" s="476"/>
      <c r="R72" s="476"/>
      <c r="S72" s="476"/>
      <c r="T72" s="476"/>
      <c r="U72" s="476"/>
      <c r="V72" s="476"/>
      <c r="W72" s="476"/>
      <c r="X72" s="476"/>
      <c r="Y72" s="478"/>
      <c r="Z72" s="476"/>
      <c r="AA72" s="476"/>
      <c r="AB72" s="476"/>
      <c r="AC72" s="476"/>
      <c r="AD72" s="476"/>
      <c r="AE72" s="476"/>
      <c r="AF72" s="476"/>
      <c r="AG72" s="476"/>
      <c r="AH72" s="476"/>
      <c r="AI72" s="476"/>
      <c r="AJ72" s="476"/>
      <c r="AK72" s="478"/>
      <c r="AL72" s="476"/>
      <c r="AM72" s="476"/>
      <c r="AN72" s="476"/>
      <c r="AO72" s="476"/>
      <c r="AP72" s="476"/>
      <c r="AQ72" s="476"/>
      <c r="AR72" s="476"/>
      <c r="AS72" s="476"/>
      <c r="AT72" s="476"/>
      <c r="AU72" s="476"/>
      <c r="AV72" s="476"/>
      <c r="AW72" s="478"/>
      <c r="AX72" s="476"/>
      <c r="AY72" s="476"/>
      <c r="AZ72" s="476"/>
      <c r="BA72" s="476"/>
      <c r="BB72" s="476"/>
      <c r="BC72" s="476"/>
      <c r="BD72" s="476"/>
      <c r="BE72" s="476"/>
      <c r="BF72" s="476"/>
      <c r="BG72" s="476"/>
      <c r="BH72" s="476"/>
      <c r="BI72" s="478"/>
      <c r="BJ72" s="476"/>
      <c r="BK72" s="476"/>
      <c r="BL72" s="476"/>
      <c r="BM72" s="476"/>
      <c r="BN72" s="476"/>
      <c r="BO72" s="476"/>
      <c r="BP72" s="476"/>
      <c r="BQ72" s="476"/>
      <c r="BR72" s="476"/>
      <c r="BS72" s="476"/>
      <c r="BT72" s="476"/>
      <c r="BU72" s="478"/>
      <c r="BV72" s="476"/>
      <c r="BW72" s="476"/>
      <c r="BX72" s="476"/>
      <c r="BY72" s="476"/>
      <c r="BZ72" s="476"/>
      <c r="CA72" s="476"/>
      <c r="CB72" s="476"/>
    </row>
    <row r="73" spans="1:81" s="18" customFormat="1" ht="9.75" customHeight="1">
      <c r="A73" s="471" t="s">
        <v>664</v>
      </c>
      <c r="B73" s="472">
        <v>-1868.3481000000002</v>
      </c>
      <c r="C73" s="472">
        <v>863.13595999999995</v>
      </c>
      <c r="D73" s="472">
        <v>-1005.21214</v>
      </c>
      <c r="E73" s="472"/>
      <c r="F73" s="472">
        <v>560.96132999999998</v>
      </c>
      <c r="G73" s="472">
        <v>-64.52319</v>
      </c>
      <c r="H73" s="472">
        <v>496.43814000000003</v>
      </c>
      <c r="I73" s="472"/>
      <c r="J73" s="472">
        <v>-115678.72220999999</v>
      </c>
      <c r="K73" s="472">
        <v>89153.16012</v>
      </c>
      <c r="L73" s="472">
        <v>-26525.562089999999</v>
      </c>
      <c r="M73" s="471" t="s">
        <v>664</v>
      </c>
      <c r="N73" s="472">
        <v>-8461.8265299999985</v>
      </c>
      <c r="O73" s="472">
        <v>133480.79787000001</v>
      </c>
      <c r="P73" s="472">
        <v>125018.97134</v>
      </c>
      <c r="Q73" s="472"/>
      <c r="R73" s="472">
        <v>-17454.160010000003</v>
      </c>
      <c r="S73" s="472">
        <v>-3105.7938599999998</v>
      </c>
      <c r="T73" s="472">
        <v>-20559.953870000001</v>
      </c>
      <c r="U73" s="472"/>
      <c r="V73" s="472">
        <v>-53641.223030000001</v>
      </c>
      <c r="W73" s="472">
        <v>83302.169110000003</v>
      </c>
      <c r="X73" s="472">
        <v>29660.946079999998</v>
      </c>
      <c r="Y73" s="471" t="s">
        <v>664</v>
      </c>
      <c r="Z73" s="472">
        <v>-8939.9960700000011</v>
      </c>
      <c r="AA73" s="472">
        <v>0</v>
      </c>
      <c r="AB73" s="472">
        <v>-8939.9960700000011</v>
      </c>
      <c r="AC73" s="472"/>
      <c r="AD73" s="472">
        <v>-31222.209079999997</v>
      </c>
      <c r="AE73" s="472">
        <v>34410.696469999995</v>
      </c>
      <c r="AF73" s="472">
        <v>3188.4873900000002</v>
      </c>
      <c r="AG73" s="472"/>
      <c r="AH73" s="472">
        <v>-58240.352850000003</v>
      </c>
      <c r="AI73" s="472">
        <v>1984.7590600000001</v>
      </c>
      <c r="AJ73" s="472">
        <v>-56255.593789999999</v>
      </c>
      <c r="AK73" s="471" t="s">
        <v>664</v>
      </c>
      <c r="AL73" s="472">
        <v>-5567.3755600000004</v>
      </c>
      <c r="AM73" s="472">
        <v>-16485.89993</v>
      </c>
      <c r="AN73" s="472">
        <v>-22053.27549</v>
      </c>
      <c r="AO73" s="472"/>
      <c r="AP73" s="472">
        <v>2140.7782999999999</v>
      </c>
      <c r="AQ73" s="472">
        <v>3398.2038399999997</v>
      </c>
      <c r="AR73" s="472">
        <v>5538.9821400000001</v>
      </c>
      <c r="AS73" s="472"/>
      <c r="AT73" s="472">
        <v>-2008.79754</v>
      </c>
      <c r="AU73" s="472">
        <v>0</v>
      </c>
      <c r="AV73" s="472">
        <v>-2008.79754</v>
      </c>
      <c r="AW73" s="471" t="s">
        <v>664</v>
      </c>
      <c r="AX73" s="472">
        <v>23767.269530000001</v>
      </c>
      <c r="AY73" s="472">
        <v>3136.33079</v>
      </c>
      <c r="AZ73" s="472">
        <v>26903.600320000001</v>
      </c>
      <c r="BA73" s="472"/>
      <c r="BB73" s="472">
        <v>-11644.27274</v>
      </c>
      <c r="BC73" s="472">
        <v>281.67366000000004</v>
      </c>
      <c r="BD73" s="472">
        <v>-11362.59908</v>
      </c>
      <c r="BE73" s="472"/>
      <c r="BF73" s="472">
        <v>-170.47192999999999</v>
      </c>
      <c r="BG73" s="472">
        <v>0</v>
      </c>
      <c r="BH73" s="472">
        <v>-170.47192999999999</v>
      </c>
      <c r="BI73" s="471" t="s">
        <v>664</v>
      </c>
      <c r="BJ73" s="472">
        <v>-21.93768</v>
      </c>
      <c r="BK73" s="472">
        <v>0</v>
      </c>
      <c r="BL73" s="472">
        <v>-21.93768</v>
      </c>
      <c r="BM73" s="472"/>
      <c r="BN73" s="472">
        <v>31.28152</v>
      </c>
      <c r="BO73" s="472">
        <v>1309.54809</v>
      </c>
      <c r="BP73" s="472">
        <v>1340.8296099999998</v>
      </c>
      <c r="BQ73" s="472"/>
      <c r="BR73" s="472">
        <v>-288419.40264999995</v>
      </c>
      <c r="BS73" s="472">
        <v>331664.25798999995</v>
      </c>
      <c r="BT73" s="472">
        <v>43244.855339999995</v>
      </c>
      <c r="BU73" s="471" t="s">
        <v>664</v>
      </c>
      <c r="BV73" s="472">
        <v>-115678.72220999999</v>
      </c>
      <c r="BW73" s="472">
        <v>89225.598769999997</v>
      </c>
      <c r="BX73" s="472">
        <v>-26453.123440000003</v>
      </c>
      <c r="BY73" s="472"/>
      <c r="BZ73" s="472">
        <v>-288419.40264999995</v>
      </c>
      <c r="CA73" s="472">
        <v>331736.69663999992</v>
      </c>
      <c r="CB73" s="472">
        <v>43317.293989999998</v>
      </c>
    </row>
    <row r="74" spans="1:81" s="24" customFormat="1" ht="5.0999999999999996" customHeight="1">
      <c r="A74" s="478"/>
      <c r="B74" s="476"/>
      <c r="C74" s="476"/>
      <c r="D74" s="476"/>
      <c r="E74" s="476"/>
      <c r="F74" s="476"/>
      <c r="G74" s="476"/>
      <c r="H74" s="476"/>
      <c r="I74" s="476"/>
      <c r="J74" s="476"/>
      <c r="K74" s="476"/>
      <c r="L74" s="476"/>
      <c r="M74" s="478"/>
      <c r="N74" s="476"/>
      <c r="O74" s="476"/>
      <c r="P74" s="476"/>
      <c r="Q74" s="476"/>
      <c r="R74" s="476"/>
      <c r="S74" s="476"/>
      <c r="T74" s="476"/>
      <c r="U74" s="476"/>
      <c r="V74" s="476"/>
      <c r="W74" s="476"/>
      <c r="X74" s="476"/>
      <c r="Y74" s="478"/>
      <c r="Z74" s="476"/>
      <c r="AA74" s="476"/>
      <c r="AB74" s="476"/>
      <c r="AC74" s="476"/>
      <c r="AD74" s="476"/>
      <c r="AE74" s="476"/>
      <c r="AF74" s="476"/>
      <c r="AG74" s="476"/>
      <c r="AH74" s="476"/>
      <c r="AI74" s="476"/>
      <c r="AJ74" s="476"/>
      <c r="AK74" s="478"/>
      <c r="AL74" s="476"/>
      <c r="AM74" s="476"/>
      <c r="AN74" s="476"/>
      <c r="AO74" s="476"/>
      <c r="AP74" s="476"/>
      <c r="AQ74" s="476"/>
      <c r="AR74" s="476"/>
      <c r="AS74" s="476"/>
      <c r="AT74" s="476"/>
      <c r="AU74" s="476"/>
      <c r="AV74" s="476"/>
      <c r="AW74" s="478"/>
      <c r="AX74" s="476"/>
      <c r="AY74" s="476"/>
      <c r="AZ74" s="476"/>
      <c r="BA74" s="476"/>
      <c r="BB74" s="476"/>
      <c r="BC74" s="476"/>
      <c r="BD74" s="476"/>
      <c r="BE74" s="476"/>
      <c r="BF74" s="476"/>
      <c r="BG74" s="476"/>
      <c r="BH74" s="476"/>
      <c r="BI74" s="478"/>
      <c r="BJ74" s="476"/>
      <c r="BK74" s="476"/>
      <c r="BL74" s="476"/>
      <c r="BM74" s="476"/>
      <c r="BN74" s="476"/>
      <c r="BO74" s="476"/>
      <c r="BP74" s="476"/>
      <c r="BQ74" s="476"/>
      <c r="BR74" s="476"/>
      <c r="BS74" s="476"/>
      <c r="BT74" s="476"/>
      <c r="BU74" s="478"/>
      <c r="BV74" s="476"/>
      <c r="BW74" s="476"/>
      <c r="BX74" s="476"/>
      <c r="BY74" s="476"/>
      <c r="BZ74" s="476"/>
      <c r="CA74" s="476"/>
      <c r="CB74" s="476"/>
      <c r="CC74" s="473"/>
    </row>
    <row r="75" spans="1:81" s="24" customFormat="1" ht="9" customHeight="1">
      <c r="A75" s="539" t="s">
        <v>665</v>
      </c>
      <c r="B75" s="472">
        <v>950689.92130999989</v>
      </c>
      <c r="C75" s="472">
        <v>897004.44732000004</v>
      </c>
      <c r="D75" s="472">
        <v>1847694.3686300002</v>
      </c>
      <c r="E75" s="472"/>
      <c r="F75" s="472">
        <v>610.24513999999999</v>
      </c>
      <c r="G75" s="472">
        <v>4418.7177799999999</v>
      </c>
      <c r="H75" s="472">
        <v>5028.9629199999999</v>
      </c>
      <c r="I75" s="472"/>
      <c r="J75" s="472">
        <v>3379523.86491</v>
      </c>
      <c r="K75" s="472">
        <v>2445598.8810799997</v>
      </c>
      <c r="L75" s="472">
        <v>5825122.7459899997</v>
      </c>
      <c r="M75" s="539" t="s">
        <v>665</v>
      </c>
      <c r="N75" s="472">
        <v>-168093.77899000002</v>
      </c>
      <c r="O75" s="472">
        <v>120626.4804</v>
      </c>
      <c r="P75" s="472">
        <v>-47467.298590000006</v>
      </c>
      <c r="Q75" s="472"/>
      <c r="R75" s="472">
        <v>-14131.17985</v>
      </c>
      <c r="S75" s="472">
        <v>211337.83412000001</v>
      </c>
      <c r="T75" s="472">
        <v>197206.65427</v>
      </c>
      <c r="U75" s="472"/>
      <c r="V75" s="472">
        <v>456840.87874999997</v>
      </c>
      <c r="W75" s="472">
        <v>311861.90492</v>
      </c>
      <c r="X75" s="472">
        <v>768702.78366999992</v>
      </c>
      <c r="Y75" s="539" t="s">
        <v>665</v>
      </c>
      <c r="Z75" s="472">
        <v>264781.10927000002</v>
      </c>
      <c r="AA75" s="472">
        <v>206854.50237999999</v>
      </c>
      <c r="AB75" s="472">
        <v>471635.61164999998</v>
      </c>
      <c r="AC75" s="472"/>
      <c r="AD75" s="472">
        <v>455187.26269999996</v>
      </c>
      <c r="AE75" s="472">
        <v>398172.07152999996</v>
      </c>
      <c r="AF75" s="472">
        <v>853359.33423000004</v>
      </c>
      <c r="AG75" s="472"/>
      <c r="AH75" s="472">
        <v>384442.59706</v>
      </c>
      <c r="AI75" s="472">
        <v>-107762.40231999999</v>
      </c>
      <c r="AJ75" s="472">
        <v>276680.19474000001</v>
      </c>
      <c r="AK75" s="539" t="s">
        <v>665</v>
      </c>
      <c r="AL75" s="472">
        <v>-19424.593430000001</v>
      </c>
      <c r="AM75" s="472">
        <v>56876.377099999998</v>
      </c>
      <c r="AN75" s="472">
        <v>37451.783670000004</v>
      </c>
      <c r="AO75" s="472"/>
      <c r="AP75" s="472">
        <v>175784.64433000001</v>
      </c>
      <c r="AQ75" s="472">
        <v>-94517.224230000007</v>
      </c>
      <c r="AR75" s="472">
        <v>81267.420099999988</v>
      </c>
      <c r="AS75" s="472"/>
      <c r="AT75" s="472">
        <v>-108183.12778</v>
      </c>
      <c r="AU75" s="472">
        <v>365117.46599</v>
      </c>
      <c r="AV75" s="472">
        <v>256934.33821000002</v>
      </c>
      <c r="AW75" s="539" t="s">
        <v>665</v>
      </c>
      <c r="AX75" s="472">
        <v>41759.393400000001</v>
      </c>
      <c r="AY75" s="472">
        <v>-52247.204100000003</v>
      </c>
      <c r="AZ75" s="472">
        <v>-10487.8107</v>
      </c>
      <c r="BA75" s="472"/>
      <c r="BB75" s="472">
        <v>9332.8831999999984</v>
      </c>
      <c r="BC75" s="472">
        <v>-6643.7017699999997</v>
      </c>
      <c r="BD75" s="472">
        <v>2689.1814300000001</v>
      </c>
      <c r="BE75" s="472"/>
      <c r="BF75" s="472">
        <v>16700.857489999999</v>
      </c>
      <c r="BG75" s="472">
        <v>23924.23444</v>
      </c>
      <c r="BH75" s="472">
        <v>40625.091930000002</v>
      </c>
      <c r="BI75" s="539" t="s">
        <v>665</v>
      </c>
      <c r="BJ75" s="472">
        <v>6976.6350199999997</v>
      </c>
      <c r="BK75" s="472">
        <v>31466.951280000001</v>
      </c>
      <c r="BL75" s="472">
        <v>38443.586299999995</v>
      </c>
      <c r="BM75" s="472"/>
      <c r="BN75" s="472">
        <v>-67360.716220000002</v>
      </c>
      <c r="BO75" s="472">
        <v>71019.37156</v>
      </c>
      <c r="BP75" s="472">
        <v>3658.6553399999998</v>
      </c>
      <c r="BQ75" s="472"/>
      <c r="BR75" s="472">
        <v>5765436.8963099997</v>
      </c>
      <c r="BS75" s="472">
        <v>4883108.7074799994</v>
      </c>
      <c r="BT75" s="472">
        <v>10648545.60379</v>
      </c>
      <c r="BU75" s="539" t="s">
        <v>665</v>
      </c>
      <c r="BV75" s="472">
        <v>3379523.86491</v>
      </c>
      <c r="BW75" s="472">
        <v>2450724.2614699998</v>
      </c>
      <c r="BX75" s="472">
        <v>5830248.1263800003</v>
      </c>
      <c r="BY75" s="472"/>
      <c r="BZ75" s="472">
        <v>5765436.8963099997</v>
      </c>
      <c r="CA75" s="472">
        <v>4888234.0878699999</v>
      </c>
      <c r="CB75" s="472">
        <v>10653670.98418</v>
      </c>
    </row>
    <row r="76" spans="1:81" s="24" customFormat="1" ht="5.0999999999999996" customHeight="1">
      <c r="A76" s="479"/>
      <c r="B76" s="476"/>
      <c r="C76" s="476"/>
      <c r="D76" s="476"/>
      <c r="E76" s="476"/>
      <c r="F76" s="476"/>
      <c r="G76" s="476"/>
      <c r="H76" s="476"/>
      <c r="I76" s="476"/>
      <c r="J76" s="476"/>
      <c r="K76" s="476"/>
      <c r="L76" s="476"/>
      <c r="M76" s="479"/>
      <c r="N76" s="476"/>
      <c r="O76" s="476"/>
      <c r="P76" s="476"/>
      <c r="Q76" s="476"/>
      <c r="R76" s="476"/>
      <c r="S76" s="476"/>
      <c r="T76" s="476"/>
      <c r="U76" s="476"/>
      <c r="V76" s="476"/>
      <c r="W76" s="476"/>
      <c r="X76" s="476"/>
      <c r="Y76" s="479"/>
      <c r="Z76" s="476"/>
      <c r="AA76" s="476"/>
      <c r="AB76" s="476"/>
      <c r="AC76" s="476"/>
      <c r="AD76" s="476"/>
      <c r="AE76" s="476"/>
      <c r="AF76" s="476"/>
      <c r="AG76" s="476"/>
      <c r="AH76" s="476"/>
      <c r="AI76" s="476"/>
      <c r="AJ76" s="476"/>
      <c r="AK76" s="479"/>
      <c r="AL76" s="476"/>
      <c r="AM76" s="476"/>
      <c r="AN76" s="476"/>
      <c r="AO76" s="476"/>
      <c r="AP76" s="476"/>
      <c r="AQ76" s="476"/>
      <c r="AR76" s="476"/>
      <c r="AS76" s="476"/>
      <c r="AT76" s="476"/>
      <c r="AU76" s="476"/>
      <c r="AV76" s="476"/>
      <c r="AW76" s="479"/>
      <c r="AX76" s="476"/>
      <c r="AY76" s="476"/>
      <c r="AZ76" s="476"/>
      <c r="BA76" s="476"/>
      <c r="BB76" s="476"/>
      <c r="BC76" s="476"/>
      <c r="BD76" s="476"/>
      <c r="BE76" s="476"/>
      <c r="BF76" s="476"/>
      <c r="BG76" s="476"/>
      <c r="BH76" s="476"/>
      <c r="BI76" s="479"/>
      <c r="BJ76" s="476"/>
      <c r="BK76" s="476"/>
      <c r="BL76" s="476"/>
      <c r="BM76" s="476"/>
      <c r="BN76" s="476"/>
      <c r="BO76" s="476"/>
      <c r="BP76" s="476"/>
      <c r="BQ76" s="476"/>
      <c r="BR76" s="476"/>
      <c r="BS76" s="476"/>
      <c r="BT76" s="476"/>
      <c r="BU76" s="479"/>
      <c r="BV76" s="476"/>
      <c r="BW76" s="476"/>
      <c r="BX76" s="476"/>
      <c r="BY76" s="476"/>
      <c r="BZ76" s="476"/>
      <c r="CA76" s="476"/>
      <c r="CB76" s="476"/>
    </row>
    <row r="77" spans="1:81" s="18" customFormat="1" ht="8.25" customHeight="1">
      <c r="A77" s="478" t="s">
        <v>666</v>
      </c>
      <c r="B77" s="476">
        <v>380383.47519999999</v>
      </c>
      <c r="C77" s="476">
        <v>0</v>
      </c>
      <c r="D77" s="476">
        <v>380383.47519999999</v>
      </c>
      <c r="E77" s="476"/>
      <c r="F77" s="476">
        <v>980</v>
      </c>
      <c r="G77" s="476">
        <v>0</v>
      </c>
      <c r="H77" s="476">
        <v>980</v>
      </c>
      <c r="I77" s="476"/>
      <c r="J77" s="476">
        <v>1404576.87057</v>
      </c>
      <c r="K77" s="476">
        <v>0</v>
      </c>
      <c r="L77" s="476">
        <v>1404576.87057</v>
      </c>
      <c r="M77" s="478" t="s">
        <v>666</v>
      </c>
      <c r="N77" s="476">
        <v>-13305.608390000001</v>
      </c>
      <c r="O77" s="476">
        <v>-30.111060000000002</v>
      </c>
      <c r="P77" s="476">
        <v>-13335.719449999999</v>
      </c>
      <c r="Q77" s="476"/>
      <c r="R77" s="476">
        <v>35037.654700000006</v>
      </c>
      <c r="S77" s="476">
        <v>0</v>
      </c>
      <c r="T77" s="476">
        <v>35037.654700000006</v>
      </c>
      <c r="U77" s="476"/>
      <c r="V77" s="476">
        <v>123304.57093</v>
      </c>
      <c r="W77" s="476">
        <v>0</v>
      </c>
      <c r="X77" s="476">
        <v>123304.57093</v>
      </c>
      <c r="Y77" s="478" t="s">
        <v>666</v>
      </c>
      <c r="Z77" s="476">
        <v>121572.84865</v>
      </c>
      <c r="AA77" s="476">
        <v>0</v>
      </c>
      <c r="AB77" s="476">
        <v>121572.84865</v>
      </c>
      <c r="AC77" s="476"/>
      <c r="AD77" s="476">
        <v>147404.08302000002</v>
      </c>
      <c r="AE77" s="476">
        <v>0</v>
      </c>
      <c r="AF77" s="476">
        <v>147404.08302000002</v>
      </c>
      <c r="AG77" s="476"/>
      <c r="AH77" s="476">
        <v>42300.106899999999</v>
      </c>
      <c r="AI77" s="476">
        <v>0</v>
      </c>
      <c r="AJ77" s="476">
        <v>42300.106899999999</v>
      </c>
      <c r="AK77" s="478" t="s">
        <v>666</v>
      </c>
      <c r="AL77" s="476">
        <v>-1791.32672</v>
      </c>
      <c r="AM77" s="476">
        <v>0</v>
      </c>
      <c r="AN77" s="476">
        <v>-1791.32672</v>
      </c>
      <c r="AO77" s="476"/>
      <c r="AP77" s="476">
        <v>17813.88104</v>
      </c>
      <c r="AQ77" s="476">
        <v>0</v>
      </c>
      <c r="AR77" s="476">
        <v>17813.88104</v>
      </c>
      <c r="AS77" s="476"/>
      <c r="AT77" s="476">
        <v>56662.527090000003</v>
      </c>
      <c r="AU77" s="476">
        <v>0</v>
      </c>
      <c r="AV77" s="476">
        <v>56662.527090000003</v>
      </c>
      <c r="AW77" s="478" t="s">
        <v>666</v>
      </c>
      <c r="AX77" s="476">
        <v>-1541.4223999999999</v>
      </c>
      <c r="AY77" s="476">
        <v>0</v>
      </c>
      <c r="AZ77" s="476">
        <v>-1541.4223999999999</v>
      </c>
      <c r="BA77" s="476"/>
      <c r="BB77" s="476">
        <v>1501.0522900000001</v>
      </c>
      <c r="BC77" s="476">
        <v>0</v>
      </c>
      <c r="BD77" s="476">
        <v>1501.0522900000001</v>
      </c>
      <c r="BE77" s="476"/>
      <c r="BF77" s="476">
        <v>9251.3923200000008</v>
      </c>
      <c r="BG77" s="476">
        <v>0</v>
      </c>
      <c r="BH77" s="476">
        <v>9251.3923200000008</v>
      </c>
      <c r="BI77" s="478" t="s">
        <v>666</v>
      </c>
      <c r="BJ77" s="476">
        <v>2311.5871699999998</v>
      </c>
      <c r="BK77" s="476">
        <v>0</v>
      </c>
      <c r="BL77" s="476">
        <v>2311.5871699999998</v>
      </c>
      <c r="BM77" s="476"/>
      <c r="BN77" s="476">
        <v>-2807.0831800000001</v>
      </c>
      <c r="BO77" s="476">
        <v>0</v>
      </c>
      <c r="BP77" s="476">
        <v>-2807.0831800000001</v>
      </c>
      <c r="BQ77" s="476"/>
      <c r="BR77" s="476">
        <v>2323654.6091900002</v>
      </c>
      <c r="BS77" s="476">
        <v>-30.111060000000002</v>
      </c>
      <c r="BT77" s="476">
        <v>2323624.4981300002</v>
      </c>
      <c r="BU77" s="478" t="s">
        <v>666</v>
      </c>
      <c r="BV77" s="476">
        <v>1404576.87057</v>
      </c>
      <c r="BW77" s="476">
        <v>5125.3804600000003</v>
      </c>
      <c r="BX77" s="476">
        <v>1409702.2510299999</v>
      </c>
      <c r="BY77" s="476"/>
      <c r="BZ77" s="476">
        <v>2323654.6091900002</v>
      </c>
      <c r="CA77" s="476">
        <v>5095.2694000000001</v>
      </c>
      <c r="CB77" s="476">
        <v>2328749.8785899999</v>
      </c>
    </row>
    <row r="78" spans="1:81" s="18" customFormat="1" ht="3" customHeight="1">
      <c r="A78" s="478"/>
      <c r="B78" s="476"/>
      <c r="C78" s="476"/>
      <c r="D78" s="476"/>
      <c r="E78" s="476"/>
      <c r="F78" s="476"/>
      <c r="G78" s="476"/>
      <c r="H78" s="476"/>
      <c r="I78" s="476"/>
      <c r="J78" s="476"/>
      <c r="K78" s="476"/>
      <c r="L78" s="476"/>
      <c r="M78" s="478"/>
      <c r="N78" s="476"/>
      <c r="O78" s="476"/>
      <c r="P78" s="476"/>
      <c r="Q78" s="476"/>
      <c r="R78" s="476"/>
      <c r="S78" s="476"/>
      <c r="T78" s="476"/>
      <c r="U78" s="476"/>
      <c r="V78" s="476"/>
      <c r="W78" s="476"/>
      <c r="X78" s="476"/>
      <c r="Y78" s="478"/>
      <c r="Z78" s="476"/>
      <c r="AA78" s="476"/>
      <c r="AB78" s="476"/>
      <c r="AC78" s="476"/>
      <c r="AD78" s="476"/>
      <c r="AE78" s="476"/>
      <c r="AF78" s="476"/>
      <c r="AG78" s="476"/>
      <c r="AH78" s="476"/>
      <c r="AI78" s="476"/>
      <c r="AJ78" s="476"/>
      <c r="AK78" s="478"/>
      <c r="AL78" s="476"/>
      <c r="AM78" s="476"/>
      <c r="AN78" s="476"/>
      <c r="AO78" s="476"/>
      <c r="AP78" s="476"/>
      <c r="AQ78" s="476"/>
      <c r="AR78" s="476"/>
      <c r="AS78" s="476"/>
      <c r="AT78" s="476"/>
      <c r="AU78" s="476"/>
      <c r="AV78" s="476"/>
      <c r="AW78" s="478"/>
      <c r="AX78" s="476"/>
      <c r="AY78" s="476"/>
      <c r="AZ78" s="476"/>
      <c r="BA78" s="476"/>
      <c r="BB78" s="476"/>
      <c r="BC78" s="476"/>
      <c r="BD78" s="476"/>
      <c r="BE78" s="476"/>
      <c r="BF78" s="476"/>
      <c r="BG78" s="476"/>
      <c r="BH78" s="476"/>
      <c r="BI78" s="478"/>
      <c r="BJ78" s="476"/>
      <c r="BK78" s="476"/>
      <c r="BL78" s="476"/>
      <c r="BM78" s="476"/>
      <c r="BN78" s="476"/>
      <c r="BO78" s="476"/>
      <c r="BP78" s="476"/>
      <c r="BQ78" s="476"/>
      <c r="BR78" s="476"/>
      <c r="BS78" s="476"/>
      <c r="BT78" s="476"/>
      <c r="BU78" s="478"/>
      <c r="BV78" s="476"/>
      <c r="BW78" s="476"/>
      <c r="BX78" s="476"/>
      <c r="BY78" s="476"/>
      <c r="BZ78" s="476"/>
      <c r="CA78" s="476"/>
      <c r="CB78" s="476"/>
    </row>
    <row r="79" spans="1:81" s="24" customFormat="1" ht="8.1" customHeight="1">
      <c r="A79" s="479" t="s">
        <v>667</v>
      </c>
      <c r="B79" s="480">
        <v>570306.44611000002</v>
      </c>
      <c r="C79" s="480">
        <v>897004.44732000004</v>
      </c>
      <c r="D79" s="480">
        <v>1467310.8934300002</v>
      </c>
      <c r="E79" s="480"/>
      <c r="F79" s="480">
        <v>-369.75486000000001</v>
      </c>
      <c r="G79" s="480">
        <v>4418.7177799999999</v>
      </c>
      <c r="H79" s="480">
        <v>4048.9629199999999</v>
      </c>
      <c r="I79" s="480"/>
      <c r="J79" s="480">
        <v>1974946.99434</v>
      </c>
      <c r="K79" s="480">
        <v>2445598.8810799997</v>
      </c>
      <c r="L79" s="480">
        <v>4420545.8754200004</v>
      </c>
      <c r="M79" s="479" t="s">
        <v>667</v>
      </c>
      <c r="N79" s="480">
        <v>-154788.17059999998</v>
      </c>
      <c r="O79" s="480">
        <v>120656.59146</v>
      </c>
      <c r="P79" s="480">
        <v>-34131.579140000002</v>
      </c>
      <c r="Q79" s="480"/>
      <c r="R79" s="480">
        <v>-49168.83455</v>
      </c>
      <c r="S79" s="480">
        <v>211337.83412000001</v>
      </c>
      <c r="T79" s="480">
        <v>162168.99956999999</v>
      </c>
      <c r="U79" s="480"/>
      <c r="V79" s="480">
        <v>333536.30781999999</v>
      </c>
      <c r="W79" s="480">
        <v>311861.90492</v>
      </c>
      <c r="X79" s="480">
        <v>645398.21273999999</v>
      </c>
      <c r="Y79" s="479" t="s">
        <v>667</v>
      </c>
      <c r="Z79" s="480">
        <v>143208.26062000002</v>
      </c>
      <c r="AA79" s="480">
        <v>206854.50237999999</v>
      </c>
      <c r="AB79" s="480">
        <v>350062.76299999998</v>
      </c>
      <c r="AC79" s="480"/>
      <c r="AD79" s="480">
        <v>307783.17968</v>
      </c>
      <c r="AE79" s="480">
        <v>398172.07152999996</v>
      </c>
      <c r="AF79" s="480">
        <v>705955.25121000002</v>
      </c>
      <c r="AG79" s="480"/>
      <c r="AH79" s="480">
        <v>342142.49016000004</v>
      </c>
      <c r="AI79" s="480">
        <v>-107762.40231999999</v>
      </c>
      <c r="AJ79" s="480">
        <v>234380.08783999999</v>
      </c>
      <c r="AK79" s="479" t="s">
        <v>667</v>
      </c>
      <c r="AL79" s="480">
        <v>-17633.26671</v>
      </c>
      <c r="AM79" s="480">
        <v>56876.377099999998</v>
      </c>
      <c r="AN79" s="480">
        <v>39243.110390000002</v>
      </c>
      <c r="AO79" s="480"/>
      <c r="AP79" s="480">
        <v>157970.76329</v>
      </c>
      <c r="AQ79" s="480">
        <v>-94517.224230000007</v>
      </c>
      <c r="AR79" s="480">
        <v>63453.539060000003</v>
      </c>
      <c r="AS79" s="480"/>
      <c r="AT79" s="480">
        <v>-164845.65487</v>
      </c>
      <c r="AU79" s="480">
        <v>365117.46599</v>
      </c>
      <c r="AV79" s="480">
        <v>200271.81112</v>
      </c>
      <c r="AW79" s="479" t="s">
        <v>667</v>
      </c>
      <c r="AX79" s="480">
        <v>43300.815799999997</v>
      </c>
      <c r="AY79" s="480">
        <v>-52247.204100000003</v>
      </c>
      <c r="AZ79" s="480">
        <v>-8946.3883000000005</v>
      </c>
      <c r="BA79" s="480"/>
      <c r="BB79" s="480">
        <v>7831.8309100000006</v>
      </c>
      <c r="BC79" s="480">
        <v>-6643.7017699999997</v>
      </c>
      <c r="BD79" s="480">
        <v>1188.1291400000002</v>
      </c>
      <c r="BE79" s="480"/>
      <c r="BF79" s="480">
        <v>7449.4651699999995</v>
      </c>
      <c r="BG79" s="480">
        <v>23924.23444</v>
      </c>
      <c r="BH79" s="480">
        <v>31373.69961</v>
      </c>
      <c r="BI79" s="479" t="s">
        <v>667</v>
      </c>
      <c r="BJ79" s="480">
        <v>4665.0478499999999</v>
      </c>
      <c r="BK79" s="480">
        <v>31466.951280000001</v>
      </c>
      <c r="BL79" s="480">
        <v>36131.999130000004</v>
      </c>
      <c r="BM79" s="480"/>
      <c r="BN79" s="480">
        <v>-64553.633040000001</v>
      </c>
      <c r="BO79" s="480">
        <v>71019.37156</v>
      </c>
      <c r="BP79" s="480">
        <v>6465.7385199999999</v>
      </c>
      <c r="BQ79" s="480"/>
      <c r="BR79" s="480">
        <v>3441782.28712</v>
      </c>
      <c r="BS79" s="480">
        <v>4883138.8185399994</v>
      </c>
      <c r="BT79" s="480">
        <v>8324921.1056600017</v>
      </c>
      <c r="BU79" s="479" t="s">
        <v>667</v>
      </c>
      <c r="BV79" s="480">
        <v>1974946.99434</v>
      </c>
      <c r="BW79" s="480">
        <v>2445598.8810100001</v>
      </c>
      <c r="BX79" s="480">
        <v>4420545.8753500003</v>
      </c>
      <c r="BY79" s="480"/>
      <c r="BZ79" s="480">
        <v>3441782.28712</v>
      </c>
      <c r="CA79" s="480">
        <v>4883138.8184699994</v>
      </c>
      <c r="CB79" s="480">
        <v>8324921.1055900017</v>
      </c>
    </row>
    <row r="80" spans="1:81" s="18" customFormat="1" ht="4.5" customHeight="1" thickBot="1">
      <c r="A80" s="572"/>
      <c r="B80" s="544"/>
      <c r="C80" s="544"/>
      <c r="D80" s="544"/>
      <c r="E80" s="544"/>
      <c r="F80" s="544"/>
      <c r="G80" s="544"/>
      <c r="H80" s="544"/>
      <c r="I80" s="544"/>
      <c r="J80" s="544"/>
      <c r="K80" s="544"/>
      <c r="L80" s="544"/>
      <c r="M80" s="491"/>
      <c r="N80" s="491"/>
      <c r="O80" s="491"/>
      <c r="P80" s="491"/>
      <c r="Q80" s="491"/>
      <c r="R80" s="491"/>
      <c r="S80" s="491"/>
      <c r="T80" s="491"/>
      <c r="U80" s="491"/>
      <c r="V80" s="491"/>
      <c r="W80" s="491"/>
      <c r="X80" s="491"/>
      <c r="Y80" s="491"/>
      <c r="Z80" s="573"/>
      <c r="AA80" s="573"/>
      <c r="AB80" s="573"/>
      <c r="AC80" s="573"/>
      <c r="AD80" s="573"/>
      <c r="AE80" s="573"/>
      <c r="AF80" s="573"/>
      <c r="AG80" s="573"/>
      <c r="AH80" s="573"/>
      <c r="AI80" s="573"/>
      <c r="AJ80" s="573"/>
      <c r="AK80" s="491"/>
      <c r="AL80" s="573"/>
      <c r="AM80" s="573"/>
      <c r="AN80" s="573"/>
      <c r="AO80" s="573"/>
      <c r="AP80" s="573"/>
      <c r="AQ80" s="573"/>
      <c r="AR80" s="573"/>
      <c r="AS80" s="573"/>
      <c r="AT80" s="573"/>
      <c r="AU80" s="573"/>
      <c r="AV80" s="573"/>
      <c r="AW80" s="491"/>
      <c r="AX80" s="491"/>
      <c r="AY80" s="491"/>
      <c r="AZ80" s="491"/>
      <c r="BA80" s="491"/>
      <c r="BB80" s="573"/>
      <c r="BC80" s="573"/>
      <c r="BD80" s="573"/>
      <c r="BE80" s="573"/>
      <c r="BF80" s="573"/>
      <c r="BG80" s="573"/>
      <c r="BH80" s="573"/>
      <c r="BI80" s="491"/>
      <c r="BJ80" s="573"/>
      <c r="BK80" s="573"/>
      <c r="BL80" s="573"/>
      <c r="BM80" s="573"/>
      <c r="BN80" s="573"/>
      <c r="BO80" s="573"/>
      <c r="BP80" s="573"/>
      <c r="BQ80" s="573"/>
      <c r="BR80" s="491"/>
      <c r="BS80" s="491"/>
      <c r="BT80" s="491"/>
      <c r="BU80" s="491"/>
      <c r="BV80" s="491"/>
      <c r="BW80" s="491"/>
      <c r="BX80" s="491"/>
      <c r="BY80" s="491"/>
      <c r="BZ80" s="491"/>
      <c r="CA80" s="491"/>
      <c r="CB80" s="491"/>
    </row>
    <row r="81" spans="1:80" s="30" customFormat="1" ht="16.5" customHeight="1" thickTop="1">
      <c r="A81" s="30" t="s">
        <v>558</v>
      </c>
      <c r="B81" s="574"/>
      <c r="M81" s="30" t="s">
        <v>558</v>
      </c>
      <c r="Y81" s="30" t="s">
        <v>558</v>
      </c>
      <c r="AK81" s="30" t="s">
        <v>558</v>
      </c>
      <c r="AW81" s="30" t="s">
        <v>558</v>
      </c>
      <c r="BI81" s="30" t="s">
        <v>558</v>
      </c>
      <c r="BU81" s="30" t="s">
        <v>558</v>
      </c>
    </row>
    <row r="82" spans="1:80" ht="12" customHeight="1">
      <c r="A82" s="18"/>
      <c r="B82" s="575"/>
      <c r="C82" s="575"/>
      <c r="D82" s="575"/>
      <c r="E82" s="575"/>
      <c r="F82" s="575"/>
      <c r="G82" s="575"/>
      <c r="H82" s="575"/>
      <c r="I82" s="575"/>
      <c r="J82" s="575"/>
      <c r="K82" s="575"/>
      <c r="L82" s="575"/>
      <c r="M82" s="494"/>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5"/>
      <c r="AL82" s="575"/>
      <c r="AM82" s="575"/>
      <c r="AN82" s="575"/>
      <c r="AO82" s="575"/>
      <c r="AP82" s="575"/>
      <c r="AQ82" s="575"/>
      <c r="AR82" s="575"/>
      <c r="AS82" s="575"/>
      <c r="AT82" s="575"/>
      <c r="AU82" s="575"/>
      <c r="AV82" s="575"/>
      <c r="AW82" s="547"/>
      <c r="AX82" s="575"/>
      <c r="AY82" s="575"/>
      <c r="AZ82" s="575"/>
      <c r="BA82" s="575"/>
      <c r="BB82" s="575"/>
      <c r="BC82" s="575"/>
      <c r="BD82" s="575"/>
      <c r="BE82" s="575"/>
      <c r="BF82" s="575"/>
      <c r="BG82" s="575"/>
      <c r="BH82" s="575"/>
      <c r="BI82" s="18"/>
      <c r="BJ82" s="575"/>
      <c r="BK82" s="575"/>
      <c r="BL82" s="575"/>
      <c r="BM82" s="575"/>
      <c r="BN82" s="575"/>
      <c r="BO82" s="575"/>
      <c r="BP82" s="575"/>
      <c r="BQ82" s="575"/>
      <c r="BR82" s="575"/>
      <c r="BS82" s="575"/>
      <c r="BT82" s="575"/>
      <c r="BU82" s="30"/>
      <c r="BV82" s="575"/>
      <c r="BW82" s="575"/>
      <c r="BX82" s="575"/>
      <c r="BY82" s="575"/>
      <c r="BZ82" s="575"/>
      <c r="CA82" s="575"/>
      <c r="CB82" s="575"/>
    </row>
    <row r="83" spans="1:80" ht="12" customHeight="1">
      <c r="B83" s="576"/>
      <c r="C83" s="576"/>
      <c r="D83" s="576"/>
      <c r="E83" s="576"/>
      <c r="F83" s="576"/>
      <c r="G83" s="576"/>
      <c r="H83" s="576"/>
      <c r="I83" s="576"/>
      <c r="J83" s="576"/>
      <c r="K83" s="576"/>
      <c r="L83" s="576"/>
      <c r="M83" s="494"/>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6"/>
      <c r="AL83" s="576"/>
      <c r="AM83" s="576"/>
      <c r="AN83" s="576"/>
      <c r="AO83" s="576"/>
      <c r="AP83" s="576"/>
      <c r="AQ83" s="576"/>
      <c r="AR83" s="576"/>
      <c r="AS83" s="576"/>
      <c r="AT83" s="576"/>
      <c r="AU83" s="576"/>
      <c r="AV83" s="576"/>
      <c r="AW83" s="576"/>
      <c r="AX83" s="576"/>
      <c r="AY83" s="576"/>
      <c r="AZ83" s="576"/>
      <c r="BA83" s="576"/>
      <c r="BB83" s="576"/>
      <c r="BC83" s="576"/>
      <c r="BD83" s="576"/>
      <c r="BE83" s="576"/>
      <c r="BF83" s="576"/>
      <c r="BG83" s="576"/>
      <c r="BH83" s="576"/>
      <c r="BI83" s="576"/>
      <c r="BJ83" s="576"/>
      <c r="BK83" s="576"/>
      <c r="BL83" s="576"/>
      <c r="BM83" s="576"/>
      <c r="BN83" s="576"/>
      <c r="BO83" s="576"/>
      <c r="BP83" s="576"/>
      <c r="BQ83" s="576"/>
      <c r="BR83" s="576"/>
      <c r="BS83" s="576"/>
      <c r="BT83" s="576"/>
      <c r="BU83" s="576"/>
      <c r="BV83" s="576"/>
      <c r="BW83" s="576"/>
      <c r="BX83" s="576"/>
      <c r="BY83" s="576"/>
      <c r="BZ83" s="576"/>
      <c r="CA83" s="576"/>
      <c r="CB83" s="576"/>
    </row>
    <row r="84" spans="1:80" ht="12" customHeight="1">
      <c r="B84" s="576"/>
      <c r="C84" s="576"/>
      <c r="D84" s="576"/>
      <c r="E84" s="576"/>
      <c r="F84" s="576"/>
      <c r="G84" s="576"/>
      <c r="H84" s="576"/>
      <c r="I84" s="576"/>
      <c r="J84" s="576"/>
      <c r="K84" s="576"/>
      <c r="L84" s="577"/>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6"/>
      <c r="AL84" s="576"/>
      <c r="AM84" s="576"/>
      <c r="AN84" s="576"/>
      <c r="AO84" s="576"/>
      <c r="AP84" s="576"/>
      <c r="AQ84" s="576"/>
      <c r="AR84" s="576"/>
      <c r="AS84" s="576"/>
      <c r="AT84" s="576"/>
      <c r="AU84" s="576"/>
      <c r="AV84" s="576"/>
      <c r="AW84" s="576"/>
      <c r="AX84" s="576"/>
      <c r="AY84" s="576"/>
      <c r="AZ84" s="576"/>
      <c r="BA84" s="576"/>
      <c r="BB84" s="576"/>
      <c r="BC84" s="576"/>
      <c r="BD84" s="576"/>
      <c r="BE84" s="576"/>
      <c r="BF84" s="576"/>
      <c r="BG84" s="576"/>
      <c r="BH84" s="576"/>
      <c r="BI84" s="576"/>
      <c r="BJ84" s="576"/>
      <c r="BK84" s="576"/>
      <c r="BL84" s="576"/>
      <c r="BM84" s="576"/>
      <c r="BN84" s="576"/>
      <c r="BO84" s="576"/>
      <c r="BP84" s="576"/>
      <c r="BQ84" s="576"/>
      <c r="BR84" s="576"/>
      <c r="BS84" s="576"/>
      <c r="BT84" s="576"/>
      <c r="BU84" s="576"/>
      <c r="BV84" s="578"/>
      <c r="BW84" s="578"/>
      <c r="BX84" s="578"/>
      <c r="BY84" s="578"/>
      <c r="BZ84" s="578"/>
      <c r="CA84" s="578"/>
      <c r="CB84" s="578"/>
    </row>
    <row r="85" spans="1:80" ht="12" customHeight="1">
      <c r="B85" s="576"/>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6"/>
      <c r="AL85" s="576"/>
      <c r="AM85" s="576"/>
      <c r="AN85" s="576"/>
      <c r="AO85" s="576"/>
      <c r="AP85" s="576"/>
      <c r="AQ85" s="576"/>
      <c r="AR85" s="576"/>
      <c r="AS85" s="576"/>
      <c r="AT85" s="576"/>
      <c r="AU85" s="576"/>
      <c r="AV85" s="576"/>
      <c r="AW85" s="576"/>
      <c r="AX85" s="576"/>
      <c r="AY85" s="576"/>
      <c r="AZ85" s="576"/>
      <c r="BA85" s="576"/>
      <c r="BB85" s="576"/>
      <c r="BC85" s="576"/>
      <c r="BD85" s="576"/>
      <c r="BE85" s="576"/>
      <c r="BF85" s="576"/>
      <c r="BG85" s="576"/>
      <c r="BH85" s="576"/>
      <c r="BI85" s="576"/>
      <c r="BJ85" s="576"/>
      <c r="BK85" s="576"/>
      <c r="BL85" s="576"/>
      <c r="BM85" s="576"/>
      <c r="BN85" s="576"/>
      <c r="BO85" s="576"/>
      <c r="BP85" s="576"/>
      <c r="BQ85" s="576"/>
      <c r="BR85" s="576"/>
      <c r="BS85" s="576"/>
      <c r="BT85" s="576"/>
      <c r="BU85" s="576"/>
      <c r="BV85" s="576"/>
      <c r="BW85" s="576"/>
      <c r="BX85" s="576"/>
      <c r="BY85" s="576"/>
      <c r="BZ85" s="576"/>
      <c r="CA85" s="576"/>
      <c r="CB85" s="576"/>
    </row>
    <row r="86" spans="1:80" ht="12" customHeight="1"/>
    <row r="87" spans="1:80" ht="12" customHeight="1"/>
    <row r="88" spans="1:80" ht="12" customHeight="1"/>
    <row r="89" spans="1:80" ht="12" customHeight="1"/>
    <row r="90" spans="1:80" ht="12" customHeight="1"/>
    <row r="91" spans="1:80" ht="12" customHeight="1"/>
    <row r="92" spans="1:80" ht="12" customHeight="1"/>
    <row r="93" spans="1:80" ht="12" customHeight="1"/>
    <row r="94" spans="1:80" ht="12" customHeight="1"/>
    <row r="95" spans="1:80" ht="12" customHeight="1"/>
    <row r="96" spans="1:80"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sheetData>
  <mergeCells count="41">
    <mergeCell ref="BJ6:BL6"/>
    <mergeCell ref="BN6:BP6"/>
    <mergeCell ref="BR6:BT6"/>
    <mergeCell ref="BV6:BX6"/>
    <mergeCell ref="BZ6:CB6"/>
    <mergeCell ref="AL6:AN6"/>
    <mergeCell ref="AP6:AR6"/>
    <mergeCell ref="AT6:AV6"/>
    <mergeCell ref="AX6:AZ6"/>
    <mergeCell ref="BB6:BD6"/>
    <mergeCell ref="BF6:BH6"/>
    <mergeCell ref="BU4:CB4"/>
    <mergeCell ref="B6:D6"/>
    <mergeCell ref="F6:H6"/>
    <mergeCell ref="J6:L6"/>
    <mergeCell ref="N6:P6"/>
    <mergeCell ref="R6:T6"/>
    <mergeCell ref="V6:X6"/>
    <mergeCell ref="Z6:AB6"/>
    <mergeCell ref="AD6:AF6"/>
    <mergeCell ref="AH6:AJ6"/>
    <mergeCell ref="A4:L4"/>
    <mergeCell ref="M4:X4"/>
    <mergeCell ref="Y4:AJ4"/>
    <mergeCell ref="AK4:AV4"/>
    <mergeCell ref="AW4:BH4"/>
    <mergeCell ref="BI4:BT4"/>
    <mergeCell ref="BU2:CB2"/>
    <mergeCell ref="A3:L3"/>
    <mergeCell ref="M3:X3"/>
    <mergeCell ref="Y3:AJ3"/>
    <mergeCell ref="AK3:AV3"/>
    <mergeCell ref="AW3:BH3"/>
    <mergeCell ref="BI3:BT3"/>
    <mergeCell ref="BU3:CB3"/>
    <mergeCell ref="A2:L2"/>
    <mergeCell ref="M2:X2"/>
    <mergeCell ref="Y2:AJ2"/>
    <mergeCell ref="AK2:AV2"/>
    <mergeCell ref="AW2:BH2"/>
    <mergeCell ref="BI2:BT2"/>
  </mergeCells>
  <hyperlinks>
    <hyperlink ref="A1" location="Índice!A1" display="Volver al Índice" xr:uid="{CCA1FF6E-A216-4826-853E-C4528954C55C}"/>
  </hyperlinks>
  <printOptions horizontalCentered="1" verticalCentered="1" gridLinesSet="0"/>
  <pageMargins left="1.1811023622047245" right="1.1811023622047245" top="0.78740157480314965" bottom="0.78740157480314965" header="0.51181102362204722" footer="0.51181102362204722"/>
  <pageSetup paperSize="9" scale="67" fitToWidth="0" fitToHeight="0" orientation="landscape" r:id="rId1"/>
  <headerFooter alignWithMargins="0"/>
  <colBreaks count="1" manualBreakCount="1">
    <brk id="60" max="7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5A93E-3B45-4D04-B029-4779AB8830A2}">
  <sheetPr codeName="Hoja31"/>
  <dimension ref="A1:BD200"/>
  <sheetViews>
    <sheetView showGridLines="0" zoomScale="85" zoomScaleNormal="85" workbookViewId="0"/>
  </sheetViews>
  <sheetFormatPr baseColWidth="10" defaultRowHeight="13.2"/>
  <cols>
    <col min="1" max="1" width="45.5546875" style="7" customWidth="1"/>
    <col min="2" max="2" width="15.44140625" style="7" customWidth="1"/>
    <col min="3" max="3" width="13.5546875" style="7" customWidth="1"/>
    <col min="4" max="4" width="15" style="7" customWidth="1"/>
    <col min="5" max="9" width="13.5546875" style="7" customWidth="1"/>
    <col min="10" max="10" width="45.5546875" style="7" customWidth="1"/>
    <col min="11" max="11" width="13.5546875" style="7" customWidth="1"/>
    <col min="12" max="12" width="12.5546875" style="7" customWidth="1"/>
    <col min="13" max="13" width="12.44140625" style="7" customWidth="1"/>
    <col min="14" max="19" width="13" style="7" customWidth="1"/>
    <col min="20" max="20" width="13.5546875" style="7" customWidth="1"/>
    <col min="21" max="63" width="11.5546875" style="7"/>
    <col min="64" max="64" width="2" style="7" bestFit="1" customWidth="1"/>
    <col min="65" max="16384" width="11.5546875" style="7"/>
  </cols>
  <sheetData>
    <row r="1" spans="1:56" ht="17.399999999999999">
      <c r="A1" s="1402" t="s">
        <v>1234</v>
      </c>
      <c r="B1" s="166"/>
      <c r="C1" s="166"/>
      <c r="D1" s="166"/>
      <c r="E1" s="166"/>
      <c r="F1" s="166"/>
      <c r="G1" s="872"/>
      <c r="H1" s="872"/>
      <c r="I1" s="872"/>
      <c r="J1" s="873"/>
      <c r="K1" s="873"/>
      <c r="L1" s="873"/>
      <c r="M1" s="873"/>
      <c r="N1" s="873"/>
      <c r="O1" s="873"/>
      <c r="P1" s="873"/>
      <c r="Q1" s="873"/>
      <c r="R1" s="873"/>
      <c r="S1" s="873"/>
      <c r="T1" s="873"/>
    </row>
    <row r="2" spans="1:56" ht="21" customHeight="1">
      <c r="A2" s="3" t="s">
        <v>848</v>
      </c>
      <c r="B2" s="3"/>
      <c r="C2" s="3"/>
      <c r="D2" s="3"/>
      <c r="E2" s="3"/>
      <c r="F2" s="3"/>
      <c r="G2" s="3"/>
      <c r="H2" s="3"/>
      <c r="I2" s="3"/>
      <c r="J2" s="3" t="s">
        <v>848</v>
      </c>
      <c r="K2" s="3"/>
      <c r="L2" s="3"/>
      <c r="M2" s="3"/>
      <c r="N2" s="3"/>
      <c r="O2" s="3"/>
      <c r="P2" s="3"/>
      <c r="Q2" s="3"/>
      <c r="R2" s="3"/>
      <c r="S2" s="3"/>
      <c r="T2" s="3"/>
    </row>
    <row r="3" spans="1:56" ht="17.399999999999999">
      <c r="A3" s="354">
        <v>45596</v>
      </c>
      <c r="B3" s="354"/>
      <c r="C3" s="354"/>
      <c r="D3" s="354"/>
      <c r="E3" s="354"/>
      <c r="F3" s="354"/>
      <c r="G3" s="354"/>
      <c r="H3" s="354"/>
      <c r="I3" s="354"/>
      <c r="J3" s="354">
        <v>45596</v>
      </c>
      <c r="K3" s="354"/>
      <c r="L3" s="354"/>
      <c r="M3" s="354"/>
      <c r="N3" s="354"/>
      <c r="O3" s="354"/>
      <c r="P3" s="354"/>
      <c r="Q3" s="354"/>
      <c r="R3" s="354"/>
      <c r="S3" s="354"/>
      <c r="T3" s="354"/>
    </row>
    <row r="4" spans="1:56" ht="16.8">
      <c r="A4" s="874" t="s">
        <v>849</v>
      </c>
      <c r="B4" s="874"/>
      <c r="C4" s="874"/>
      <c r="D4" s="874"/>
      <c r="E4" s="874"/>
      <c r="F4" s="874"/>
      <c r="G4" s="874"/>
      <c r="H4" s="874"/>
      <c r="I4" s="874"/>
      <c r="J4" s="874" t="s">
        <v>849</v>
      </c>
      <c r="K4" s="874"/>
      <c r="L4" s="874"/>
      <c r="M4" s="874"/>
      <c r="N4" s="874"/>
      <c r="O4" s="874"/>
      <c r="P4" s="874"/>
      <c r="Q4" s="874"/>
      <c r="R4" s="874"/>
      <c r="S4" s="874"/>
      <c r="T4" s="874"/>
    </row>
    <row r="5" spans="1:56" ht="7.5" customHeight="1" thickBot="1"/>
    <row r="6" spans="1:56" ht="12.75" customHeight="1">
      <c r="A6" s="177"/>
      <c r="B6" s="48" t="s">
        <v>29</v>
      </c>
      <c r="C6" s="48" t="s">
        <v>30</v>
      </c>
      <c r="D6" s="48" t="s">
        <v>850</v>
      </c>
      <c r="E6" s="48" t="s">
        <v>32</v>
      </c>
      <c r="F6" s="48" t="s">
        <v>33</v>
      </c>
      <c r="G6" s="48" t="s">
        <v>114</v>
      </c>
      <c r="H6" s="178" t="s">
        <v>35</v>
      </c>
      <c r="I6" s="48" t="s">
        <v>36</v>
      </c>
      <c r="J6" s="177"/>
      <c r="K6" s="48" t="s">
        <v>37</v>
      </c>
      <c r="L6" s="48" t="s">
        <v>38</v>
      </c>
      <c r="M6" s="48" t="s">
        <v>96</v>
      </c>
      <c r="N6" s="48" t="s">
        <v>40</v>
      </c>
      <c r="O6" s="48" t="s">
        <v>41</v>
      </c>
      <c r="P6" s="48" t="s">
        <v>42</v>
      </c>
      <c r="Q6" s="48" t="s">
        <v>43</v>
      </c>
      <c r="R6" s="48" t="s">
        <v>44</v>
      </c>
      <c r="S6" s="48" t="s">
        <v>770</v>
      </c>
      <c r="T6" s="47" t="s">
        <v>851</v>
      </c>
      <c r="BD6" s="51"/>
    </row>
    <row r="7" spans="1:56" ht="47.25" customHeight="1">
      <c r="A7" s="689"/>
      <c r="B7" s="50"/>
      <c r="C7" s="50"/>
      <c r="D7" s="50"/>
      <c r="E7" s="50"/>
      <c r="F7" s="50"/>
      <c r="G7" s="50"/>
      <c r="H7" s="180"/>
      <c r="I7" s="50"/>
      <c r="J7" s="689"/>
      <c r="K7" s="50"/>
      <c r="L7" s="50" t="s">
        <v>852</v>
      </c>
      <c r="M7" s="50"/>
      <c r="N7" s="50"/>
      <c r="O7" s="50"/>
      <c r="P7" s="50"/>
      <c r="Q7" s="50"/>
      <c r="R7" s="50"/>
      <c r="S7" s="50"/>
      <c r="T7" s="605"/>
    </row>
    <row r="8" spans="1:56" ht="8.25" customHeight="1">
      <c r="A8" s="875"/>
      <c r="B8" s="875"/>
      <c r="C8" s="35"/>
      <c r="D8" s="35"/>
      <c r="E8" s="35"/>
      <c r="F8" s="35"/>
      <c r="G8" s="35"/>
      <c r="H8" s="35"/>
      <c r="I8" s="35"/>
      <c r="J8" s="875"/>
      <c r="K8" s="35"/>
      <c r="L8" s="35"/>
      <c r="M8" s="35"/>
      <c r="N8" s="35"/>
      <c r="O8" s="35"/>
      <c r="P8" s="35"/>
      <c r="Q8" s="35"/>
      <c r="R8" s="35"/>
      <c r="S8" s="35"/>
      <c r="T8" s="875"/>
    </row>
    <row r="9" spans="1:56" s="18" customFormat="1" ht="10.199999999999999">
      <c r="A9" s="19" t="s">
        <v>853</v>
      </c>
      <c r="J9" s="19" t="s">
        <v>853</v>
      </c>
    </row>
    <row r="10" spans="1:56" s="18" customFormat="1" ht="10.199999999999999">
      <c r="A10" s="18" t="s">
        <v>854</v>
      </c>
      <c r="B10" s="876">
        <v>15.660495425327808</v>
      </c>
      <c r="C10" s="876">
        <v>14.295024632235117</v>
      </c>
      <c r="D10" s="876">
        <v>18.961627528161927</v>
      </c>
      <c r="E10" s="876">
        <v>13.139299289701849</v>
      </c>
      <c r="F10" s="876">
        <v>14.604310792970999</v>
      </c>
      <c r="G10" s="876">
        <v>16.213778435980437</v>
      </c>
      <c r="H10" s="876">
        <v>24.783102822355403</v>
      </c>
      <c r="I10" s="876">
        <v>15.85044030011121</v>
      </c>
      <c r="J10" s="18" t="s">
        <v>854</v>
      </c>
      <c r="K10" s="876">
        <v>20.221597484035886</v>
      </c>
      <c r="L10" s="876">
        <v>14.359130360766875</v>
      </c>
      <c r="M10" s="876">
        <v>21.428795032025551</v>
      </c>
      <c r="N10" s="876">
        <v>19.089995672632156</v>
      </c>
      <c r="O10" s="876">
        <v>17.109144531926713</v>
      </c>
      <c r="P10" s="876">
        <v>16.58967687482399</v>
      </c>
      <c r="Q10" s="876">
        <v>38.205147401184774</v>
      </c>
      <c r="R10" s="876">
        <v>51.389434926687372</v>
      </c>
      <c r="S10" s="876">
        <v>34.594636255727956</v>
      </c>
      <c r="T10" s="876">
        <v>17.29961693793318</v>
      </c>
    </row>
    <row r="11" spans="1:56" s="18" customFormat="1" ht="10.199999999999999">
      <c r="A11" s="18" t="s">
        <v>855</v>
      </c>
      <c r="B11" s="876">
        <v>8.77</v>
      </c>
      <c r="C11" s="876">
        <v>4.3500000000000005</v>
      </c>
      <c r="D11" s="876">
        <v>8.91</v>
      </c>
      <c r="E11" s="876">
        <v>7.59</v>
      </c>
      <c r="F11" s="876">
        <v>12.57</v>
      </c>
      <c r="G11" s="876">
        <v>5.96</v>
      </c>
      <c r="H11" s="876">
        <v>11.9</v>
      </c>
      <c r="I11" s="876">
        <v>8.370000000000001</v>
      </c>
      <c r="J11" s="18" t="s">
        <v>855</v>
      </c>
      <c r="K11" s="876">
        <v>6.36</v>
      </c>
      <c r="L11" s="876">
        <v>6.69</v>
      </c>
      <c r="M11" s="876">
        <v>3.77</v>
      </c>
      <c r="N11" s="876">
        <v>8.5</v>
      </c>
      <c r="O11" s="876">
        <v>3.48</v>
      </c>
      <c r="P11" s="876">
        <v>4.1500000000000004</v>
      </c>
      <c r="Q11" s="876">
        <v>5.1000000000000005</v>
      </c>
      <c r="R11" s="876">
        <v>9.0500000000000007</v>
      </c>
      <c r="S11" s="876">
        <v>3.0300000000000002</v>
      </c>
      <c r="T11" s="876">
        <v>8.0299999999999994</v>
      </c>
    </row>
    <row r="12" spans="1:56" s="18" customFormat="1" ht="6.75" customHeight="1">
      <c r="B12" s="876"/>
      <c r="C12" s="876"/>
      <c r="D12" s="876"/>
      <c r="E12" s="876"/>
      <c r="F12" s="876"/>
      <c r="G12" s="876"/>
      <c r="H12" s="876"/>
      <c r="I12" s="876"/>
      <c r="K12" s="876"/>
      <c r="L12" s="876"/>
      <c r="M12" s="876"/>
      <c r="N12" s="876"/>
      <c r="O12" s="876"/>
      <c r="P12" s="876"/>
      <c r="Q12" s="876"/>
      <c r="R12" s="876"/>
      <c r="S12" s="876"/>
      <c r="T12" s="876"/>
    </row>
    <row r="13" spans="1:56" s="18" customFormat="1" ht="10.199999999999999">
      <c r="A13" s="19" t="s">
        <v>856</v>
      </c>
      <c r="B13" s="876"/>
      <c r="C13" s="876"/>
      <c r="D13" s="876"/>
      <c r="E13" s="876"/>
      <c r="F13" s="876"/>
      <c r="G13" s="876"/>
      <c r="H13" s="876"/>
      <c r="I13" s="876"/>
      <c r="J13" s="19" t="s">
        <v>856</v>
      </c>
      <c r="K13" s="876"/>
      <c r="L13" s="876"/>
      <c r="M13" s="876"/>
      <c r="N13" s="876"/>
      <c r="O13" s="876"/>
      <c r="P13" s="876"/>
      <c r="Q13" s="876"/>
      <c r="R13" s="876"/>
      <c r="S13" s="876"/>
      <c r="T13" s="876"/>
    </row>
    <row r="14" spans="1:56" s="18" customFormat="1" ht="10.199999999999999">
      <c r="A14" s="18" t="s">
        <v>857</v>
      </c>
      <c r="B14" s="876">
        <v>4.07</v>
      </c>
      <c r="C14" s="876">
        <v>5</v>
      </c>
      <c r="D14" s="876">
        <v>4.01</v>
      </c>
      <c r="E14" s="876">
        <v>6.94</v>
      </c>
      <c r="F14" s="876">
        <v>4.1100000000000003</v>
      </c>
      <c r="G14" s="876">
        <v>4.2700000000000005</v>
      </c>
      <c r="H14" s="876">
        <v>0</v>
      </c>
      <c r="I14" s="876">
        <v>2.99</v>
      </c>
      <c r="J14" s="18" t="s">
        <v>857</v>
      </c>
      <c r="K14" s="876">
        <v>6.97</v>
      </c>
      <c r="L14" s="876">
        <v>2.86</v>
      </c>
      <c r="M14" s="876">
        <v>3.59</v>
      </c>
      <c r="N14" s="876">
        <v>5.21</v>
      </c>
      <c r="O14" s="876">
        <v>4.13</v>
      </c>
      <c r="P14" s="876">
        <v>4.2</v>
      </c>
      <c r="Q14" s="876">
        <v>1.47</v>
      </c>
      <c r="R14" s="877">
        <v>0</v>
      </c>
      <c r="S14" s="877">
        <v>2.4900000000000002</v>
      </c>
      <c r="T14" s="876">
        <v>4.07</v>
      </c>
    </row>
    <row r="15" spans="1:56" s="18" customFormat="1" ht="10.199999999999999">
      <c r="A15" s="18" t="s">
        <v>858</v>
      </c>
      <c r="B15" s="876">
        <v>3.6946771882405445</v>
      </c>
      <c r="C15" s="876">
        <v>4.8825636336701814</v>
      </c>
      <c r="D15" s="876">
        <v>3.4902603619817252</v>
      </c>
      <c r="E15" s="876">
        <v>6.3629193060158435</v>
      </c>
      <c r="F15" s="876">
        <v>3.8232357524946763</v>
      </c>
      <c r="G15" s="876">
        <v>3.5695124901081932</v>
      </c>
      <c r="H15" s="876">
        <v>0</v>
      </c>
      <c r="I15" s="876">
        <v>2.7936430833535084</v>
      </c>
      <c r="J15" s="18" t="s">
        <v>858</v>
      </c>
      <c r="K15" s="876">
        <v>4.8520414489106765</v>
      </c>
      <c r="L15" s="876">
        <v>2.7986054688185451</v>
      </c>
      <c r="M15" s="876">
        <v>3.26174803400193</v>
      </c>
      <c r="N15" s="876">
        <v>5.2057408391778131</v>
      </c>
      <c r="O15" s="876">
        <v>3.8336309343998933</v>
      </c>
      <c r="P15" s="876">
        <v>3.941898653095719</v>
      </c>
      <c r="Q15" s="876">
        <v>1.4658658386936581</v>
      </c>
      <c r="R15" s="877">
        <v>0</v>
      </c>
      <c r="S15" s="877">
        <v>2.490925812402228</v>
      </c>
      <c r="T15" s="876">
        <v>3.5794039782172939</v>
      </c>
    </row>
    <row r="16" spans="1:56" s="18" customFormat="1" ht="10.199999999999999">
      <c r="A16" s="18" t="s">
        <v>859</v>
      </c>
      <c r="B16" s="876">
        <v>2.46</v>
      </c>
      <c r="C16" s="876">
        <v>3.38</v>
      </c>
      <c r="D16" s="876">
        <v>1.77</v>
      </c>
      <c r="E16" s="876">
        <v>3.0100000000000002</v>
      </c>
      <c r="F16" s="876">
        <v>1.1200000000000001</v>
      </c>
      <c r="G16" s="876">
        <v>3.71</v>
      </c>
      <c r="H16" s="876">
        <v>0</v>
      </c>
      <c r="I16" s="876">
        <v>0.86</v>
      </c>
      <c r="J16" s="18" t="s">
        <v>859</v>
      </c>
      <c r="K16" s="876">
        <v>0.88</v>
      </c>
      <c r="L16" s="876">
        <v>0.88</v>
      </c>
      <c r="M16" s="876">
        <v>1.83</v>
      </c>
      <c r="N16" s="876">
        <v>0.66</v>
      </c>
      <c r="O16" s="876">
        <v>1.99</v>
      </c>
      <c r="P16" s="876">
        <v>2.56</v>
      </c>
      <c r="Q16" s="876">
        <v>0</v>
      </c>
      <c r="R16" s="877">
        <v>0</v>
      </c>
      <c r="S16" s="877">
        <v>0</v>
      </c>
      <c r="T16" s="876">
        <v>2.0100000000000002</v>
      </c>
    </row>
    <row r="17" spans="1:20" s="18" customFormat="1" ht="10.199999999999999">
      <c r="A17" s="18" t="s">
        <v>860</v>
      </c>
      <c r="B17" s="876">
        <v>4.43</v>
      </c>
      <c r="C17" s="876">
        <v>4.37</v>
      </c>
      <c r="D17" s="876">
        <v>4.7700000000000005</v>
      </c>
      <c r="E17" s="876">
        <v>7.15</v>
      </c>
      <c r="F17" s="876">
        <v>4.1399999999999997</v>
      </c>
      <c r="G17" s="876">
        <v>4.17</v>
      </c>
      <c r="H17" s="876">
        <v>0</v>
      </c>
      <c r="I17" s="876">
        <v>3.38</v>
      </c>
      <c r="J17" s="18" t="s">
        <v>860</v>
      </c>
      <c r="K17" s="876">
        <v>6.96</v>
      </c>
      <c r="L17" s="876">
        <v>2.87</v>
      </c>
      <c r="M17" s="876">
        <v>3.59</v>
      </c>
      <c r="N17" s="876">
        <v>1.34</v>
      </c>
      <c r="O17" s="876">
        <v>4.13</v>
      </c>
      <c r="P17" s="876">
        <v>4.5600000000000005</v>
      </c>
      <c r="Q17" s="876">
        <v>0</v>
      </c>
      <c r="R17" s="877">
        <v>0</v>
      </c>
      <c r="S17" s="877">
        <v>0</v>
      </c>
      <c r="T17" s="876">
        <v>4.4400000000000004</v>
      </c>
    </row>
    <row r="18" spans="1:20" s="18" customFormat="1" ht="10.199999999999999">
      <c r="A18" s="18" t="s">
        <v>861</v>
      </c>
      <c r="B18" s="876">
        <v>3.08</v>
      </c>
      <c r="C18" s="876">
        <v>11.94</v>
      </c>
      <c r="D18" s="876">
        <v>2.39</v>
      </c>
      <c r="E18" s="876">
        <v>6.12</v>
      </c>
      <c r="F18" s="876">
        <v>4.0600000000000005</v>
      </c>
      <c r="G18" s="876">
        <v>4.63</v>
      </c>
      <c r="H18" s="876">
        <v>0</v>
      </c>
      <c r="I18" s="876">
        <v>1.76</v>
      </c>
      <c r="J18" s="18" t="s">
        <v>861</v>
      </c>
      <c r="K18" s="876">
        <v>22.39</v>
      </c>
      <c r="L18" s="876">
        <v>2.83</v>
      </c>
      <c r="M18" s="876">
        <v>80.710000000000008</v>
      </c>
      <c r="N18" s="876">
        <v>7.48</v>
      </c>
      <c r="O18" s="876">
        <v>0</v>
      </c>
      <c r="P18" s="876">
        <v>0</v>
      </c>
      <c r="Q18" s="876">
        <v>1.69</v>
      </c>
      <c r="R18" s="877">
        <v>0</v>
      </c>
      <c r="S18" s="877">
        <v>4.46</v>
      </c>
      <c r="T18" s="876">
        <v>3.09</v>
      </c>
    </row>
    <row r="19" spans="1:20" s="18" customFormat="1" ht="10.199999999999999">
      <c r="A19" s="18" t="s">
        <v>862</v>
      </c>
      <c r="B19" s="876">
        <v>140.94</v>
      </c>
      <c r="C19" s="876">
        <v>162.22999999999999</v>
      </c>
      <c r="D19" s="876">
        <v>152.21</v>
      </c>
      <c r="E19" s="876">
        <v>130.38</v>
      </c>
      <c r="F19" s="876">
        <v>144.13</v>
      </c>
      <c r="G19" s="876">
        <v>178.37</v>
      </c>
      <c r="H19" s="876">
        <v>0</v>
      </c>
      <c r="I19" s="876">
        <v>145.82</v>
      </c>
      <c r="J19" s="18" t="s">
        <v>862</v>
      </c>
      <c r="K19" s="876">
        <v>122.87</v>
      </c>
      <c r="L19" s="876">
        <v>150.86000000000001</v>
      </c>
      <c r="M19" s="876">
        <v>208.96</v>
      </c>
      <c r="N19" s="876">
        <v>94.710000000000008</v>
      </c>
      <c r="O19" s="876">
        <v>196.07</v>
      </c>
      <c r="P19" s="876">
        <v>190.14000000000001</v>
      </c>
      <c r="Q19" s="876">
        <v>103.37</v>
      </c>
      <c r="R19" s="877">
        <v>0</v>
      </c>
      <c r="S19" s="877">
        <v>111.8</v>
      </c>
      <c r="T19" s="876">
        <v>149.63</v>
      </c>
    </row>
    <row r="20" spans="1:20" s="18" customFormat="1" ht="6.75" customHeight="1">
      <c r="B20" s="876"/>
      <c r="C20" s="876"/>
      <c r="D20" s="876"/>
      <c r="E20" s="876"/>
      <c r="F20" s="876"/>
      <c r="G20" s="876"/>
      <c r="H20" s="876"/>
      <c r="I20" s="876"/>
      <c r="K20" s="876"/>
      <c r="L20" s="876"/>
      <c r="M20" s="876"/>
      <c r="N20" s="876"/>
      <c r="O20" s="876"/>
      <c r="P20" s="876"/>
      <c r="Q20" s="876"/>
      <c r="R20" s="876"/>
      <c r="S20" s="876"/>
      <c r="T20" s="876"/>
    </row>
    <row r="21" spans="1:20" s="18" customFormat="1" ht="10.199999999999999">
      <c r="A21" s="19" t="s">
        <v>863</v>
      </c>
      <c r="B21" s="876"/>
      <c r="C21" s="876"/>
      <c r="D21" s="876"/>
      <c r="E21" s="876"/>
      <c r="F21" s="876"/>
      <c r="G21" s="876"/>
      <c r="H21" s="876"/>
      <c r="I21" s="876"/>
      <c r="J21" s="19" t="s">
        <v>863</v>
      </c>
      <c r="K21" s="876"/>
      <c r="L21" s="876"/>
      <c r="M21" s="876"/>
      <c r="N21" s="876"/>
      <c r="O21" s="876"/>
      <c r="P21" s="876"/>
      <c r="Q21" s="876"/>
      <c r="R21" s="876"/>
      <c r="S21" s="876"/>
      <c r="T21" s="876"/>
    </row>
    <row r="22" spans="1:20" s="18" customFormat="1" ht="10.199999999999999">
      <c r="A22" s="18" t="s">
        <v>864</v>
      </c>
      <c r="B22" s="876">
        <v>2.7471375368468403</v>
      </c>
      <c r="C22" s="876">
        <v>4.150917182826741</v>
      </c>
      <c r="D22" s="876">
        <v>3.3111268121805488</v>
      </c>
      <c r="E22" s="876">
        <v>3.0753969040164164</v>
      </c>
      <c r="F22" s="876">
        <v>1.7345684986734617</v>
      </c>
      <c r="G22" s="876">
        <v>2.4854130714801994</v>
      </c>
      <c r="H22" s="876">
        <v>2.9865892130312304</v>
      </c>
      <c r="I22" s="876">
        <v>2.5533131329505721</v>
      </c>
      <c r="J22" s="18" t="s">
        <v>864</v>
      </c>
      <c r="K22" s="876">
        <v>7.6100987551145751</v>
      </c>
      <c r="L22" s="876">
        <v>1.9641562633937741</v>
      </c>
      <c r="M22" s="876">
        <v>12.993705380069073</v>
      </c>
      <c r="N22" s="876">
        <v>2.0968355681856128</v>
      </c>
      <c r="O22" s="876">
        <v>14.278255784672279</v>
      </c>
      <c r="P22" s="876">
        <v>10.799718918491036</v>
      </c>
      <c r="Q22" s="876">
        <v>1.1039315908025731</v>
      </c>
      <c r="R22" s="876">
        <v>1.0359095141752226</v>
      </c>
      <c r="S22" s="876">
        <v>2.8444076630869697</v>
      </c>
      <c r="T22" s="876">
        <v>3.1231623716907451</v>
      </c>
    </row>
    <row r="23" spans="1:20" s="18" customFormat="1" ht="10.199999999999999">
      <c r="A23" s="18" t="s">
        <v>865</v>
      </c>
      <c r="B23" s="876">
        <v>38.112441459241062</v>
      </c>
      <c r="C23" s="876">
        <v>55.079082012706358</v>
      </c>
      <c r="D23" s="876">
        <v>37.554614140282567</v>
      </c>
      <c r="E23" s="876">
        <v>44.768337118959437</v>
      </c>
      <c r="F23" s="876">
        <v>44.079593645396045</v>
      </c>
      <c r="G23" s="876">
        <v>42.430085989471742</v>
      </c>
      <c r="H23" s="876">
        <v>27.553251576833514</v>
      </c>
      <c r="I23" s="876">
        <v>40.085214215998626</v>
      </c>
      <c r="J23" s="18" t="s">
        <v>865</v>
      </c>
      <c r="K23" s="876">
        <v>51.524708561025832</v>
      </c>
      <c r="L23" s="876">
        <v>68.284275793057645</v>
      </c>
      <c r="M23" s="876">
        <v>45.429153517770466</v>
      </c>
      <c r="N23" s="876">
        <v>32.37809312632659</v>
      </c>
      <c r="O23" s="876">
        <v>52.773442053577376</v>
      </c>
      <c r="P23" s="876">
        <v>47.439957496851861</v>
      </c>
      <c r="Q23" s="876">
        <v>36.690479793345524</v>
      </c>
      <c r="R23" s="876">
        <v>34.57783255160696</v>
      </c>
      <c r="S23" s="876">
        <v>70.347247273453675</v>
      </c>
      <c r="T23" s="876">
        <v>40.003668097540633</v>
      </c>
    </row>
    <row r="24" spans="1:20" s="18" customFormat="1" ht="10.199999999999999">
      <c r="A24" s="18" t="s">
        <v>866</v>
      </c>
      <c r="B24" s="876">
        <v>83.270378716795051</v>
      </c>
      <c r="C24" s="876">
        <v>93.351401364177093</v>
      </c>
      <c r="D24" s="876">
        <v>80.836927250216249</v>
      </c>
      <c r="E24" s="876">
        <v>76.884546455767705</v>
      </c>
      <c r="F24" s="876">
        <v>88.252811949533083</v>
      </c>
      <c r="G24" s="876">
        <v>85.070868546334523</v>
      </c>
      <c r="H24" s="876">
        <v>75.83689824886261</v>
      </c>
      <c r="I24" s="876">
        <v>84.604625675781207</v>
      </c>
      <c r="J24" s="18" t="s">
        <v>866</v>
      </c>
      <c r="K24" s="876">
        <v>96.33670795547738</v>
      </c>
      <c r="L24" s="876">
        <v>95.948748894404119</v>
      </c>
      <c r="M24" s="876">
        <v>79.123006551136214</v>
      </c>
      <c r="N24" s="876">
        <v>85.337770829107356</v>
      </c>
      <c r="O24" s="876">
        <v>75.501687413211513</v>
      </c>
      <c r="P24" s="876">
        <v>85.713252102461951</v>
      </c>
      <c r="Q24" s="876">
        <v>86.668724334187246</v>
      </c>
      <c r="R24" s="876">
        <v>86.752991986369167</v>
      </c>
      <c r="S24" s="876">
        <v>81.880005959028054</v>
      </c>
      <c r="T24" s="876">
        <v>83.47640598273091</v>
      </c>
    </row>
    <row r="25" spans="1:20" s="18" customFormat="1" ht="10.199999999999999">
      <c r="A25" s="18" t="s">
        <v>867</v>
      </c>
      <c r="B25" s="876">
        <v>9.4510069220341144</v>
      </c>
      <c r="C25" s="876">
        <v>12.464905763702038</v>
      </c>
      <c r="D25" s="876">
        <v>9.431509577843725</v>
      </c>
      <c r="E25" s="876">
        <v>10.880665637504071</v>
      </c>
      <c r="F25" s="876">
        <v>8.3667203259172442</v>
      </c>
      <c r="G25" s="876">
        <v>8.8561758448193011</v>
      </c>
      <c r="H25" s="876">
        <v>10.058835070134991</v>
      </c>
      <c r="I25" s="876">
        <v>9.8037597046198197</v>
      </c>
      <c r="J25" s="18" t="s">
        <v>867</v>
      </c>
      <c r="K25" s="876">
        <v>20.599192989274126</v>
      </c>
      <c r="L25" s="876">
        <v>8.2420421312320133</v>
      </c>
      <c r="M25" s="876">
        <v>29.978808170522541</v>
      </c>
      <c r="N25" s="876">
        <v>9.6699671470851367</v>
      </c>
      <c r="O25" s="876">
        <v>27.149246367583096</v>
      </c>
      <c r="P25" s="876">
        <v>27.529345337991355</v>
      </c>
      <c r="Q25" s="876">
        <v>6.1799460008853675</v>
      </c>
      <c r="R25" s="876">
        <v>4.9025292866049517</v>
      </c>
      <c r="S25" s="876">
        <v>6.8982865008682754</v>
      </c>
      <c r="T25" s="876">
        <v>9.997437470602506</v>
      </c>
    </row>
    <row r="26" spans="1:20" s="18" customFormat="1" ht="10.199999999999999">
      <c r="A26" s="18" t="s">
        <v>868</v>
      </c>
      <c r="B26" s="878">
        <v>10173</v>
      </c>
      <c r="C26" s="878">
        <v>2373</v>
      </c>
      <c r="D26" s="878">
        <v>4638</v>
      </c>
      <c r="E26" s="878">
        <v>6557</v>
      </c>
      <c r="F26" s="878">
        <v>9778</v>
      </c>
      <c r="G26" s="878">
        <v>8401</v>
      </c>
      <c r="H26" s="878">
        <v>6639</v>
      </c>
      <c r="I26" s="878">
        <v>7393</v>
      </c>
      <c r="J26" s="18" t="s">
        <v>868</v>
      </c>
      <c r="K26" s="878">
        <v>1196</v>
      </c>
      <c r="L26" s="878">
        <v>6817</v>
      </c>
      <c r="M26" s="878">
        <v>2102</v>
      </c>
      <c r="N26" s="878">
        <v>23748</v>
      </c>
      <c r="O26" s="878">
        <v>1029</v>
      </c>
      <c r="P26" s="878">
        <v>725</v>
      </c>
      <c r="Q26" s="878">
        <v>15199</v>
      </c>
      <c r="R26" s="878">
        <v>5013</v>
      </c>
      <c r="S26" s="878">
        <v>18906</v>
      </c>
      <c r="T26" s="878">
        <v>5448</v>
      </c>
    </row>
    <row r="27" spans="1:20" s="18" customFormat="1" ht="10.199999999999999">
      <c r="A27" s="18" t="s">
        <v>869</v>
      </c>
      <c r="B27" s="878">
        <v>279832.90857785469</v>
      </c>
      <c r="C27" s="878">
        <v>64825.392913043477</v>
      </c>
      <c r="D27" s="878">
        <v>438598.69819127518</v>
      </c>
      <c r="E27" s="878">
        <v>197771.34241463416</v>
      </c>
      <c r="F27" s="878">
        <v>260248.12154838711</v>
      </c>
      <c r="G27" s="878">
        <v>276879.00621250004</v>
      </c>
      <c r="H27" s="878">
        <v>5633371.7130000005</v>
      </c>
      <c r="I27" s="878">
        <v>338577.16317687079</v>
      </c>
      <c r="J27" s="18" t="s">
        <v>869</v>
      </c>
      <c r="K27" s="878">
        <v>37085.718610526317</v>
      </c>
      <c r="L27" s="878">
        <v>399415.86872727273</v>
      </c>
      <c r="M27" s="878">
        <v>59822.172708333332</v>
      </c>
      <c r="N27" s="878">
        <v>7654801.7520000003</v>
      </c>
      <c r="O27" s="878">
        <v>40534.642718750001</v>
      </c>
      <c r="P27" s="878">
        <v>23111.008690476192</v>
      </c>
      <c r="Q27" s="878">
        <v>2073158.0190000001</v>
      </c>
      <c r="R27" s="879">
        <v>2373061.4879999999</v>
      </c>
      <c r="S27" s="879">
        <v>1211770.7709999999</v>
      </c>
      <c r="T27" s="878">
        <v>256707.55548024949</v>
      </c>
    </row>
    <row r="28" spans="1:20" s="18" customFormat="1" ht="6.75" customHeight="1">
      <c r="B28" s="880"/>
      <c r="C28" s="880"/>
      <c r="D28" s="880"/>
      <c r="E28" s="880"/>
      <c r="F28" s="880"/>
      <c r="G28" s="880"/>
      <c r="H28" s="880"/>
      <c r="I28" s="880"/>
      <c r="K28" s="880"/>
      <c r="L28" s="880"/>
      <c r="M28" s="880"/>
      <c r="N28" s="880"/>
      <c r="O28" s="880"/>
      <c r="P28" s="880"/>
      <c r="Q28" s="880"/>
      <c r="R28" s="880"/>
      <c r="S28" s="880"/>
      <c r="T28" s="880"/>
    </row>
    <row r="29" spans="1:20" s="18" customFormat="1" ht="10.199999999999999">
      <c r="A29" s="19" t="s">
        <v>870</v>
      </c>
      <c r="B29" s="881"/>
      <c r="C29" s="881"/>
      <c r="D29" s="881"/>
      <c r="E29" s="881"/>
      <c r="F29" s="881"/>
      <c r="G29" s="881"/>
      <c r="H29" s="881"/>
      <c r="I29" s="882"/>
      <c r="J29" s="19" t="s">
        <v>870</v>
      </c>
      <c r="K29" s="881"/>
      <c r="L29" s="881"/>
      <c r="M29" s="881"/>
      <c r="N29" s="881"/>
      <c r="O29" s="881"/>
      <c r="P29" s="881"/>
      <c r="Q29" s="881"/>
      <c r="R29" s="881"/>
      <c r="S29" s="881"/>
      <c r="T29" s="882"/>
    </row>
    <row r="30" spans="1:20" s="18" customFormat="1" ht="10.199999999999999">
      <c r="A30" s="18" t="s">
        <v>871</v>
      </c>
      <c r="B30" s="876">
        <v>13.928822042089289</v>
      </c>
      <c r="C30" s="876">
        <v>2.4621269149586604</v>
      </c>
      <c r="D30" s="876">
        <v>21.513096238905607</v>
      </c>
      <c r="E30" s="876">
        <v>-3.7753584538710525</v>
      </c>
      <c r="F30" s="876">
        <v>10.369563609449953</v>
      </c>
      <c r="G30" s="876">
        <v>7.4228720709472285</v>
      </c>
      <c r="H30" s="876">
        <v>32.268675134161576</v>
      </c>
      <c r="I30" s="876">
        <v>10.53528628825477</v>
      </c>
      <c r="J30" s="18" t="s">
        <v>871</v>
      </c>
      <c r="K30" s="876">
        <v>10.830798083584932</v>
      </c>
      <c r="L30" s="876">
        <v>6.0350215257452922</v>
      </c>
      <c r="M30" s="876">
        <v>5.7607502465439238</v>
      </c>
      <c r="N30" s="876">
        <v>17.65784093931164</v>
      </c>
      <c r="O30" s="876">
        <v>-10.175629517570629</v>
      </c>
      <c r="P30" s="876">
        <v>0.89601074559551697</v>
      </c>
      <c r="Q30" s="876">
        <v>8.6504310151905131</v>
      </c>
      <c r="R30" s="876">
        <v>14.066460285051171</v>
      </c>
      <c r="S30" s="876">
        <v>0.83488478912803266</v>
      </c>
      <c r="T30" s="876">
        <v>14.386483523167378</v>
      </c>
    </row>
    <row r="31" spans="1:20" s="18" customFormat="1" ht="10.199999999999999">
      <c r="A31" s="18" t="s">
        <v>872</v>
      </c>
      <c r="B31" s="876">
        <v>1.60389848749076</v>
      </c>
      <c r="C31" s="876">
        <v>0.44424373922362737</v>
      </c>
      <c r="D31" s="876">
        <v>2.6942389108989677</v>
      </c>
      <c r="E31" s="876">
        <v>-0.39340767914985592</v>
      </c>
      <c r="F31" s="876">
        <v>0.84036528019338019</v>
      </c>
      <c r="G31" s="876">
        <v>1.1996723918422203</v>
      </c>
      <c r="H31" s="876">
        <v>4.4588057395204324</v>
      </c>
      <c r="I31" s="876">
        <v>1.1500964289698701</v>
      </c>
      <c r="J31" s="18" t="s">
        <v>872</v>
      </c>
      <c r="K31" s="876">
        <v>1.7145655564872981</v>
      </c>
      <c r="L31" s="876">
        <v>0.82482080693712589</v>
      </c>
      <c r="M31" s="876">
        <v>1.1704751446191253</v>
      </c>
      <c r="N31" s="876">
        <v>2.1138062318079616</v>
      </c>
      <c r="O31" s="876">
        <v>-1.9476299355657656</v>
      </c>
      <c r="P31" s="876">
        <v>8.8512789776216586E-2</v>
      </c>
      <c r="Q31" s="876">
        <v>1.5255419004151372</v>
      </c>
      <c r="R31" s="876">
        <v>1.732876758434625</v>
      </c>
      <c r="S31" s="876">
        <v>0.25548973795537239</v>
      </c>
      <c r="T31" s="876">
        <v>1.8256939619074313</v>
      </c>
    </row>
    <row r="32" spans="1:20" s="18" customFormat="1" ht="7.5" customHeight="1">
      <c r="B32" s="876"/>
      <c r="C32" s="876"/>
      <c r="D32" s="876"/>
      <c r="E32" s="876"/>
      <c r="F32" s="876"/>
      <c r="G32" s="876"/>
      <c r="H32" s="876"/>
      <c r="I32" s="876"/>
      <c r="K32" s="876"/>
      <c r="L32" s="876"/>
      <c r="M32" s="876"/>
      <c r="N32" s="876"/>
      <c r="O32" s="876"/>
      <c r="P32" s="876"/>
      <c r="Q32" s="876"/>
      <c r="R32" s="876"/>
      <c r="S32" s="876"/>
      <c r="T32" s="876"/>
    </row>
    <row r="33" spans="1:20" s="18" customFormat="1" ht="10.199999999999999">
      <c r="A33" s="19" t="s">
        <v>873</v>
      </c>
      <c r="B33" s="876"/>
      <c r="C33" s="876"/>
      <c r="D33" s="876"/>
      <c r="E33" s="876"/>
      <c r="F33" s="876"/>
      <c r="G33" s="876"/>
      <c r="H33" s="876"/>
      <c r="I33" s="876"/>
      <c r="J33" s="19" t="s">
        <v>873</v>
      </c>
      <c r="K33" s="876"/>
      <c r="L33" s="876"/>
      <c r="M33" s="876"/>
      <c r="N33" s="876"/>
      <c r="O33" s="876"/>
      <c r="P33" s="876"/>
      <c r="Q33" s="876"/>
      <c r="R33" s="876"/>
      <c r="S33" s="876"/>
      <c r="T33" s="876"/>
    </row>
    <row r="34" spans="1:20" s="18" customFormat="1" ht="10.199999999999999">
      <c r="A34" s="18" t="s">
        <v>874</v>
      </c>
      <c r="B34" s="876">
        <v>30.89</v>
      </c>
      <c r="C34" s="876">
        <v>21.92</v>
      </c>
      <c r="D34" s="876">
        <v>29.54</v>
      </c>
      <c r="E34" s="876">
        <v>34.230000000000004</v>
      </c>
      <c r="F34" s="876">
        <v>37.160000000000004</v>
      </c>
      <c r="G34" s="876">
        <v>26.3</v>
      </c>
      <c r="H34" s="876">
        <v>104.29</v>
      </c>
      <c r="I34" s="876">
        <v>28.26</v>
      </c>
      <c r="J34" s="18" t="s">
        <v>874</v>
      </c>
      <c r="K34" s="876">
        <v>27.79</v>
      </c>
      <c r="L34" s="876">
        <v>40.67</v>
      </c>
      <c r="M34" s="876">
        <v>24.830000000000002</v>
      </c>
      <c r="N34" s="876">
        <v>38.050000000000004</v>
      </c>
      <c r="O34" s="876">
        <v>33.71</v>
      </c>
      <c r="P34" s="876">
        <v>43.01</v>
      </c>
      <c r="Q34" s="876">
        <v>210.65</v>
      </c>
      <c r="R34" s="876">
        <v>227.84</v>
      </c>
      <c r="S34" s="876">
        <v>54.97</v>
      </c>
      <c r="T34" s="876">
        <v>31.67</v>
      </c>
    </row>
    <row r="35" spans="1:20" s="18" customFormat="1" ht="10.199999999999999">
      <c r="A35" s="18" t="s">
        <v>875</v>
      </c>
      <c r="B35" s="876">
        <v>47.02</v>
      </c>
      <c r="C35" s="876">
        <v>61.03</v>
      </c>
      <c r="D35" s="876">
        <v>59.95</v>
      </c>
      <c r="E35" s="876">
        <v>50.86</v>
      </c>
      <c r="F35" s="876">
        <v>53.24</v>
      </c>
      <c r="G35" s="876">
        <v>56.54</v>
      </c>
      <c r="H35" s="876">
        <v>70.790000000000006</v>
      </c>
      <c r="I35" s="876">
        <v>49.31</v>
      </c>
      <c r="J35" s="18" t="s">
        <v>875</v>
      </c>
      <c r="K35" s="876">
        <v>145.47999999999999</v>
      </c>
      <c r="L35" s="876">
        <v>62.910000000000004</v>
      </c>
      <c r="M35" s="876">
        <v>116.48</v>
      </c>
      <c r="N35" s="876">
        <v>51.95</v>
      </c>
      <c r="O35" s="876">
        <v>990</v>
      </c>
      <c r="P35" s="876">
        <v>71.930000000000007</v>
      </c>
      <c r="Q35" s="876">
        <v>55.52</v>
      </c>
      <c r="R35" s="876">
        <v>96.06</v>
      </c>
      <c r="S35" s="876">
        <v>89.63</v>
      </c>
      <c r="T35" s="876">
        <v>56.08</v>
      </c>
    </row>
    <row r="36" spans="1:20" s="18" customFormat="1" ht="10.199999999999999">
      <c r="A36" s="18" t="s">
        <v>876</v>
      </c>
      <c r="B36" s="876">
        <v>0.33</v>
      </c>
      <c r="C36" s="876">
        <v>0.81</v>
      </c>
      <c r="D36" s="876">
        <v>0.14000000000000001</v>
      </c>
      <c r="E36" s="876">
        <v>1.71</v>
      </c>
      <c r="F36" s="876">
        <v>0.18</v>
      </c>
      <c r="G36" s="876">
        <v>0.12</v>
      </c>
      <c r="H36" s="876">
        <v>0.09</v>
      </c>
      <c r="I36" s="876">
        <v>0.26</v>
      </c>
      <c r="J36" s="18" t="s">
        <v>876</v>
      </c>
      <c r="K36" s="876">
        <v>30.09</v>
      </c>
      <c r="L36" s="876">
        <v>0.25</v>
      </c>
      <c r="M36" s="876">
        <v>0</v>
      </c>
      <c r="N36" s="876">
        <v>0.18</v>
      </c>
      <c r="O36" s="876">
        <v>0</v>
      </c>
      <c r="P36" s="876">
        <v>10.18</v>
      </c>
      <c r="Q36" s="876">
        <v>6.36</v>
      </c>
      <c r="R36" s="876">
        <v>0.12</v>
      </c>
      <c r="S36" s="876">
        <v>0.37</v>
      </c>
      <c r="T36" s="876">
        <v>0.23</v>
      </c>
    </row>
    <row r="37" spans="1:20" s="18" customFormat="1" ht="10.8" thickBot="1">
      <c r="A37" s="28" t="s">
        <v>877</v>
      </c>
      <c r="B37" s="883">
        <v>1.28</v>
      </c>
      <c r="C37" s="883">
        <v>5.2</v>
      </c>
      <c r="D37" s="883">
        <v>1.8900000000000001</v>
      </c>
      <c r="E37" s="883">
        <v>4.83</v>
      </c>
      <c r="F37" s="883">
        <v>2.15</v>
      </c>
      <c r="G37" s="883">
        <v>1.94</v>
      </c>
      <c r="H37" s="883">
        <v>0.79</v>
      </c>
      <c r="I37" s="883">
        <v>2.0300000000000002</v>
      </c>
      <c r="J37" s="28" t="s">
        <v>877</v>
      </c>
      <c r="K37" s="883">
        <v>273.52</v>
      </c>
      <c r="L37" s="883">
        <v>13.41</v>
      </c>
      <c r="M37" s="883">
        <v>0</v>
      </c>
      <c r="N37" s="883">
        <v>1</v>
      </c>
      <c r="O37" s="883">
        <v>0</v>
      </c>
      <c r="P37" s="883">
        <v>1.47</v>
      </c>
      <c r="Q37" s="883">
        <v>7.2700000000000005</v>
      </c>
      <c r="R37" s="883">
        <v>5.25</v>
      </c>
      <c r="S37" s="883">
        <v>2.59</v>
      </c>
      <c r="T37" s="883">
        <v>1.78</v>
      </c>
    </row>
    <row r="38" spans="1:20" s="18" customFormat="1" ht="3.75" customHeight="1">
      <c r="B38" s="876"/>
      <c r="C38" s="876"/>
      <c r="D38" s="876"/>
      <c r="E38" s="876"/>
      <c r="F38" s="876"/>
      <c r="G38" s="876"/>
      <c r="H38" s="876"/>
      <c r="I38" s="876"/>
      <c r="K38" s="876"/>
      <c r="L38" s="876"/>
      <c r="M38" s="876"/>
      <c r="N38" s="876"/>
      <c r="O38" s="876"/>
      <c r="P38" s="876"/>
      <c r="Q38" s="876"/>
      <c r="R38" s="876"/>
      <c r="S38" s="876"/>
      <c r="T38" s="876"/>
    </row>
    <row r="39" spans="1:20" s="18" customFormat="1" ht="10.199999999999999">
      <c r="A39" s="204" t="s">
        <v>878</v>
      </c>
      <c r="J39" s="204" t="s">
        <v>878</v>
      </c>
    </row>
    <row r="40" spans="1:20" s="24" customFormat="1" ht="10.199999999999999">
      <c r="A40" s="24" t="s">
        <v>879</v>
      </c>
      <c r="J40" s="24" t="s">
        <v>879</v>
      </c>
    </row>
    <row r="41" spans="1:20" s="18" customFormat="1" ht="10.199999999999999">
      <c r="A41" s="24" t="s">
        <v>880</v>
      </c>
      <c r="J41" s="24" t="s">
        <v>880</v>
      </c>
    </row>
    <row r="42" spans="1:20" s="18" customFormat="1" ht="10.199999999999999">
      <c r="A42" s="18" t="s">
        <v>881</v>
      </c>
      <c r="J42" s="18" t="s">
        <v>881</v>
      </c>
    </row>
    <row r="43" spans="1:20" s="18" customFormat="1" ht="10.199999999999999">
      <c r="A43" s="884" t="s">
        <v>882</v>
      </c>
      <c r="J43" s="884" t="s">
        <v>882</v>
      </c>
    </row>
    <row r="44" spans="1:20" ht="12.75" customHeight="1">
      <c r="A44" s="884" t="s">
        <v>883</v>
      </c>
      <c r="B44" s="885"/>
      <c r="C44" s="885"/>
      <c r="D44" s="876"/>
      <c r="E44" s="885"/>
      <c r="F44" s="885"/>
      <c r="G44" s="885"/>
      <c r="H44" s="876"/>
      <c r="I44" s="885"/>
      <c r="J44" s="884" t="s">
        <v>883</v>
      </c>
      <c r="K44" s="885"/>
      <c r="L44" s="885"/>
      <c r="M44" s="885"/>
      <c r="N44" s="885"/>
      <c r="O44" s="885"/>
      <c r="P44" s="885"/>
      <c r="Q44" s="885"/>
      <c r="R44" s="885"/>
      <c r="S44" s="885"/>
      <c r="T44" s="885"/>
    </row>
    <row r="45" spans="1:20">
      <c r="A45" s="18"/>
      <c r="B45" s="876"/>
      <c r="C45" s="876"/>
      <c r="D45" s="876"/>
      <c r="E45" s="885"/>
      <c r="F45" s="876"/>
      <c r="G45" s="876"/>
      <c r="H45" s="876"/>
      <c r="I45" s="876"/>
      <c r="J45" s="884"/>
      <c r="K45" s="876"/>
      <c r="L45" s="876"/>
      <c r="M45" s="876"/>
      <c r="N45" s="876"/>
      <c r="O45" s="876"/>
      <c r="P45" s="876"/>
      <c r="Q45" s="876"/>
      <c r="R45" s="876"/>
      <c r="S45" s="876"/>
      <c r="T45" s="876"/>
    </row>
    <row r="46" spans="1:20">
      <c r="D46" s="876"/>
      <c r="E46" s="885"/>
    </row>
    <row r="47" spans="1:20">
      <c r="D47" s="876"/>
      <c r="E47" s="885"/>
    </row>
    <row r="48" spans="1:20">
      <c r="B48" s="886"/>
      <c r="D48" s="876"/>
      <c r="E48" s="885"/>
    </row>
    <row r="49" spans="4:5">
      <c r="D49" s="876"/>
      <c r="E49" s="885"/>
    </row>
    <row r="50" spans="4:5">
      <c r="D50" s="887"/>
      <c r="E50" s="885"/>
    </row>
    <row r="51" spans="4:5">
      <c r="D51" s="876"/>
      <c r="E51" s="885"/>
    </row>
    <row r="52" spans="4:5">
      <c r="D52" s="876"/>
      <c r="E52" s="885"/>
    </row>
    <row r="53" spans="4:5">
      <c r="D53" s="876"/>
      <c r="E53" s="885"/>
    </row>
    <row r="54" spans="4:5">
      <c r="D54" s="876"/>
      <c r="E54" s="885"/>
    </row>
    <row r="55" spans="4:5">
      <c r="D55" s="876"/>
      <c r="E55" s="885"/>
    </row>
    <row r="56" spans="4:5">
      <c r="D56" s="876"/>
      <c r="E56" s="885"/>
    </row>
    <row r="57" spans="4:5">
      <c r="D57" s="876"/>
      <c r="E57" s="885"/>
    </row>
    <row r="58" spans="4:5">
      <c r="D58" s="878"/>
      <c r="E58" s="885"/>
    </row>
    <row r="59" spans="4:5">
      <c r="D59" s="878"/>
      <c r="E59" s="885"/>
    </row>
    <row r="60" spans="4:5">
      <c r="D60" s="880"/>
      <c r="E60" s="885"/>
    </row>
    <row r="61" spans="4:5">
      <c r="D61" s="881"/>
      <c r="E61" s="885"/>
    </row>
    <row r="62" spans="4:5">
      <c r="D62" s="876"/>
      <c r="E62" s="885"/>
    </row>
    <row r="63" spans="4:5">
      <c r="D63" s="876"/>
      <c r="E63" s="885"/>
    </row>
    <row r="64" spans="4:5">
      <c r="D64" s="876"/>
      <c r="E64" s="885"/>
    </row>
    <row r="65" spans="4:56">
      <c r="D65" s="876"/>
      <c r="E65" s="885"/>
    </row>
    <row r="66" spans="4:56">
      <c r="D66" s="876"/>
      <c r="E66" s="885"/>
    </row>
    <row r="67" spans="4:56">
      <c r="D67" s="876"/>
      <c r="E67" s="885"/>
    </row>
    <row r="68" spans="4:56">
      <c r="D68" s="876"/>
      <c r="E68" s="885"/>
    </row>
    <row r="69" spans="4:56">
      <c r="D69" s="878"/>
      <c r="E69" s="885"/>
    </row>
    <row r="79" spans="4:56" ht="13.8">
      <c r="BD79" s="51"/>
    </row>
    <row r="200" spans="3:3">
      <c r="C200" s="7" t="s">
        <v>155</v>
      </c>
    </row>
  </sheetData>
  <mergeCells count="27">
    <mergeCell ref="S6:S7"/>
    <mergeCell ref="T6:T7"/>
    <mergeCell ref="M6:M7"/>
    <mergeCell ref="N6:N7"/>
    <mergeCell ref="O6:O7"/>
    <mergeCell ref="P6:P7"/>
    <mergeCell ref="Q6:Q7"/>
    <mergeCell ref="R6:R7"/>
    <mergeCell ref="G6:G7"/>
    <mergeCell ref="H6:H7"/>
    <mergeCell ref="I6:I7"/>
    <mergeCell ref="J6:J7"/>
    <mergeCell ref="K6:K7"/>
    <mergeCell ref="L6:L7"/>
    <mergeCell ref="A6:A7"/>
    <mergeCell ref="B6:B7"/>
    <mergeCell ref="C6:C7"/>
    <mergeCell ref="D6:D7"/>
    <mergeCell ref="E6:E7"/>
    <mergeCell ref="F6:F7"/>
    <mergeCell ref="J1:T1"/>
    <mergeCell ref="A2:I2"/>
    <mergeCell ref="J2:T2"/>
    <mergeCell ref="A3:I3"/>
    <mergeCell ref="J3:T3"/>
    <mergeCell ref="A4:I4"/>
    <mergeCell ref="J4:T4"/>
  </mergeCells>
  <hyperlinks>
    <hyperlink ref="A1" location="Índice!A1" display="Volver al Índice" xr:uid="{15B428F0-0ACE-4760-88F4-6FC20E8C1403}"/>
  </hyperlinks>
  <printOptions horizontalCentered="1" verticalCentered="1"/>
  <pageMargins left="0.98425196850393704" right="0.98425196850393704" top="0.98425196850393704" bottom="0.98425196850393704" header="0" footer="0"/>
  <pageSetup paperSize="9" scale="70" orientation="landscape"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3C5E3-2A4C-477C-9D0D-B65F4FF30020}">
  <sheetPr codeName="Hoja32"/>
  <dimension ref="A1:K204"/>
  <sheetViews>
    <sheetView showGridLines="0" zoomScaleNormal="100" workbookViewId="0"/>
  </sheetViews>
  <sheetFormatPr baseColWidth="10" defaultColWidth="11.44140625" defaultRowHeight="13.2"/>
  <cols>
    <col min="1" max="1" width="46.44140625" style="912" customWidth="1"/>
    <col min="2" max="2" width="10.5546875" style="912" customWidth="1"/>
    <col min="3" max="5" width="15.5546875" style="912" customWidth="1"/>
    <col min="6" max="6" width="11.5546875" style="912" customWidth="1"/>
    <col min="7" max="7" width="11.44140625" style="912" hidden="1" customWidth="1"/>
    <col min="8" max="256" width="11.44140625" style="912"/>
    <col min="257" max="257" width="46.44140625" style="912" customWidth="1"/>
    <col min="258" max="258" width="10.5546875" style="912" customWidth="1"/>
    <col min="259" max="261" width="15.5546875" style="912" customWidth="1"/>
    <col min="262" max="262" width="11.5546875" style="912" customWidth="1"/>
    <col min="263" max="263" width="0" style="912" hidden="1" customWidth="1"/>
    <col min="264" max="512" width="11.44140625" style="912"/>
    <col min="513" max="513" width="46.44140625" style="912" customWidth="1"/>
    <col min="514" max="514" width="10.5546875" style="912" customWidth="1"/>
    <col min="515" max="517" width="15.5546875" style="912" customWidth="1"/>
    <col min="518" max="518" width="11.5546875" style="912" customWidth="1"/>
    <col min="519" max="519" width="0" style="912" hidden="1" customWidth="1"/>
    <col min="520" max="768" width="11.44140625" style="912"/>
    <col min="769" max="769" width="46.44140625" style="912" customWidth="1"/>
    <col min="770" max="770" width="10.5546875" style="912" customWidth="1"/>
    <col min="771" max="773" width="15.5546875" style="912" customWidth="1"/>
    <col min="774" max="774" width="11.5546875" style="912" customWidth="1"/>
    <col min="775" max="775" width="0" style="912" hidden="1" customWidth="1"/>
    <col min="776" max="1024" width="11.44140625" style="912"/>
    <col min="1025" max="1025" width="46.44140625" style="912" customWidth="1"/>
    <col min="1026" max="1026" width="10.5546875" style="912" customWidth="1"/>
    <col min="1027" max="1029" width="15.5546875" style="912" customWidth="1"/>
    <col min="1030" max="1030" width="11.5546875" style="912" customWidth="1"/>
    <col min="1031" max="1031" width="0" style="912" hidden="1" customWidth="1"/>
    <col min="1032" max="1280" width="11.44140625" style="912"/>
    <col min="1281" max="1281" width="46.44140625" style="912" customWidth="1"/>
    <col min="1282" max="1282" width="10.5546875" style="912" customWidth="1"/>
    <col min="1283" max="1285" width="15.5546875" style="912" customWidth="1"/>
    <col min="1286" max="1286" width="11.5546875" style="912" customWidth="1"/>
    <col min="1287" max="1287" width="0" style="912" hidden="1" customWidth="1"/>
    <col min="1288" max="1536" width="11.44140625" style="912"/>
    <col min="1537" max="1537" width="46.44140625" style="912" customWidth="1"/>
    <col min="1538" max="1538" width="10.5546875" style="912" customWidth="1"/>
    <col min="1539" max="1541" width="15.5546875" style="912" customWidth="1"/>
    <col min="1542" max="1542" width="11.5546875" style="912" customWidth="1"/>
    <col min="1543" max="1543" width="0" style="912" hidden="1" customWidth="1"/>
    <col min="1544" max="1792" width="11.44140625" style="912"/>
    <col min="1793" max="1793" width="46.44140625" style="912" customWidth="1"/>
    <col min="1794" max="1794" width="10.5546875" style="912" customWidth="1"/>
    <col min="1795" max="1797" width="15.5546875" style="912" customWidth="1"/>
    <col min="1798" max="1798" width="11.5546875" style="912" customWidth="1"/>
    <col min="1799" max="1799" width="0" style="912" hidden="1" customWidth="1"/>
    <col min="1800" max="2048" width="11.44140625" style="912"/>
    <col min="2049" max="2049" width="46.44140625" style="912" customWidth="1"/>
    <col min="2050" max="2050" width="10.5546875" style="912" customWidth="1"/>
    <col min="2051" max="2053" width="15.5546875" style="912" customWidth="1"/>
    <col min="2054" max="2054" width="11.5546875" style="912" customWidth="1"/>
    <col min="2055" max="2055" width="0" style="912" hidden="1" customWidth="1"/>
    <col min="2056" max="2304" width="11.44140625" style="912"/>
    <col min="2305" max="2305" width="46.44140625" style="912" customWidth="1"/>
    <col min="2306" max="2306" width="10.5546875" style="912" customWidth="1"/>
    <col min="2307" max="2309" width="15.5546875" style="912" customWidth="1"/>
    <col min="2310" max="2310" width="11.5546875" style="912" customWidth="1"/>
    <col min="2311" max="2311" width="0" style="912" hidden="1" customWidth="1"/>
    <col min="2312" max="2560" width="11.44140625" style="912"/>
    <col min="2561" max="2561" width="46.44140625" style="912" customWidth="1"/>
    <col min="2562" max="2562" width="10.5546875" style="912" customWidth="1"/>
    <col min="2563" max="2565" width="15.5546875" style="912" customWidth="1"/>
    <col min="2566" max="2566" width="11.5546875" style="912" customWidth="1"/>
    <col min="2567" max="2567" width="0" style="912" hidden="1" customWidth="1"/>
    <col min="2568" max="2816" width="11.44140625" style="912"/>
    <col min="2817" max="2817" width="46.44140625" style="912" customWidth="1"/>
    <col min="2818" max="2818" width="10.5546875" style="912" customWidth="1"/>
    <col min="2819" max="2821" width="15.5546875" style="912" customWidth="1"/>
    <col min="2822" max="2822" width="11.5546875" style="912" customWidth="1"/>
    <col min="2823" max="2823" width="0" style="912" hidden="1" customWidth="1"/>
    <col min="2824" max="3072" width="11.44140625" style="912"/>
    <col min="3073" max="3073" width="46.44140625" style="912" customWidth="1"/>
    <col min="3074" max="3074" width="10.5546875" style="912" customWidth="1"/>
    <col min="3075" max="3077" width="15.5546875" style="912" customWidth="1"/>
    <col min="3078" max="3078" width="11.5546875" style="912" customWidth="1"/>
    <col min="3079" max="3079" width="0" style="912" hidden="1" customWidth="1"/>
    <col min="3080" max="3328" width="11.44140625" style="912"/>
    <col min="3329" max="3329" width="46.44140625" style="912" customWidth="1"/>
    <col min="3330" max="3330" width="10.5546875" style="912" customWidth="1"/>
    <col min="3331" max="3333" width="15.5546875" style="912" customWidth="1"/>
    <col min="3334" max="3334" width="11.5546875" style="912" customWidth="1"/>
    <col min="3335" max="3335" width="0" style="912" hidden="1" customWidth="1"/>
    <col min="3336" max="3584" width="11.44140625" style="912"/>
    <col min="3585" max="3585" width="46.44140625" style="912" customWidth="1"/>
    <col min="3586" max="3586" width="10.5546875" style="912" customWidth="1"/>
    <col min="3587" max="3589" width="15.5546875" style="912" customWidth="1"/>
    <col min="3590" max="3590" width="11.5546875" style="912" customWidth="1"/>
    <col min="3591" max="3591" width="0" style="912" hidden="1" customWidth="1"/>
    <col min="3592" max="3840" width="11.44140625" style="912"/>
    <col min="3841" max="3841" width="46.44140625" style="912" customWidth="1"/>
    <col min="3842" max="3842" width="10.5546875" style="912" customWidth="1"/>
    <col min="3843" max="3845" width="15.5546875" style="912" customWidth="1"/>
    <col min="3846" max="3846" width="11.5546875" style="912" customWidth="1"/>
    <col min="3847" max="3847" width="0" style="912" hidden="1" customWidth="1"/>
    <col min="3848" max="4096" width="11.44140625" style="912"/>
    <col min="4097" max="4097" width="46.44140625" style="912" customWidth="1"/>
    <col min="4098" max="4098" width="10.5546875" style="912" customWidth="1"/>
    <col min="4099" max="4101" width="15.5546875" style="912" customWidth="1"/>
    <col min="4102" max="4102" width="11.5546875" style="912" customWidth="1"/>
    <col min="4103" max="4103" width="0" style="912" hidden="1" customWidth="1"/>
    <col min="4104" max="4352" width="11.44140625" style="912"/>
    <col min="4353" max="4353" width="46.44140625" style="912" customWidth="1"/>
    <col min="4354" max="4354" width="10.5546875" style="912" customWidth="1"/>
    <col min="4355" max="4357" width="15.5546875" style="912" customWidth="1"/>
    <col min="4358" max="4358" width="11.5546875" style="912" customWidth="1"/>
    <col min="4359" max="4359" width="0" style="912" hidden="1" customWidth="1"/>
    <col min="4360" max="4608" width="11.44140625" style="912"/>
    <col min="4609" max="4609" width="46.44140625" style="912" customWidth="1"/>
    <col min="4610" max="4610" width="10.5546875" style="912" customWidth="1"/>
    <col min="4611" max="4613" width="15.5546875" style="912" customWidth="1"/>
    <col min="4614" max="4614" width="11.5546875" style="912" customWidth="1"/>
    <col min="4615" max="4615" width="0" style="912" hidden="1" customWidth="1"/>
    <col min="4616" max="4864" width="11.44140625" style="912"/>
    <col min="4865" max="4865" width="46.44140625" style="912" customWidth="1"/>
    <col min="4866" max="4866" width="10.5546875" style="912" customWidth="1"/>
    <col min="4867" max="4869" width="15.5546875" style="912" customWidth="1"/>
    <col min="4870" max="4870" width="11.5546875" style="912" customWidth="1"/>
    <col min="4871" max="4871" width="0" style="912" hidden="1" customWidth="1"/>
    <col min="4872" max="5120" width="11.44140625" style="912"/>
    <col min="5121" max="5121" width="46.44140625" style="912" customWidth="1"/>
    <col min="5122" max="5122" width="10.5546875" style="912" customWidth="1"/>
    <col min="5123" max="5125" width="15.5546875" style="912" customWidth="1"/>
    <col min="5126" max="5126" width="11.5546875" style="912" customWidth="1"/>
    <col min="5127" max="5127" width="0" style="912" hidden="1" customWidth="1"/>
    <col min="5128" max="5376" width="11.44140625" style="912"/>
    <col min="5377" max="5377" width="46.44140625" style="912" customWidth="1"/>
    <col min="5378" max="5378" width="10.5546875" style="912" customWidth="1"/>
    <col min="5379" max="5381" width="15.5546875" style="912" customWidth="1"/>
    <col min="5382" max="5382" width="11.5546875" style="912" customWidth="1"/>
    <col min="5383" max="5383" width="0" style="912" hidden="1" customWidth="1"/>
    <col min="5384" max="5632" width="11.44140625" style="912"/>
    <col min="5633" max="5633" width="46.44140625" style="912" customWidth="1"/>
    <col min="5634" max="5634" width="10.5546875" style="912" customWidth="1"/>
    <col min="5635" max="5637" width="15.5546875" style="912" customWidth="1"/>
    <col min="5638" max="5638" width="11.5546875" style="912" customWidth="1"/>
    <col min="5639" max="5639" width="0" style="912" hidden="1" customWidth="1"/>
    <col min="5640" max="5888" width="11.44140625" style="912"/>
    <col min="5889" max="5889" width="46.44140625" style="912" customWidth="1"/>
    <col min="5890" max="5890" width="10.5546875" style="912" customWidth="1"/>
    <col min="5891" max="5893" width="15.5546875" style="912" customWidth="1"/>
    <col min="5894" max="5894" width="11.5546875" style="912" customWidth="1"/>
    <col min="5895" max="5895" width="0" style="912" hidden="1" customWidth="1"/>
    <col min="5896" max="6144" width="11.44140625" style="912"/>
    <col min="6145" max="6145" width="46.44140625" style="912" customWidth="1"/>
    <col min="6146" max="6146" width="10.5546875" style="912" customWidth="1"/>
    <col min="6147" max="6149" width="15.5546875" style="912" customWidth="1"/>
    <col min="6150" max="6150" width="11.5546875" style="912" customWidth="1"/>
    <col min="6151" max="6151" width="0" style="912" hidden="1" customWidth="1"/>
    <col min="6152" max="6400" width="11.44140625" style="912"/>
    <col min="6401" max="6401" width="46.44140625" style="912" customWidth="1"/>
    <col min="6402" max="6402" width="10.5546875" style="912" customWidth="1"/>
    <col min="6403" max="6405" width="15.5546875" style="912" customWidth="1"/>
    <col min="6406" max="6406" width="11.5546875" style="912" customWidth="1"/>
    <col min="6407" max="6407" width="0" style="912" hidden="1" customWidth="1"/>
    <col min="6408" max="6656" width="11.44140625" style="912"/>
    <col min="6657" max="6657" width="46.44140625" style="912" customWidth="1"/>
    <col min="6658" max="6658" width="10.5546875" style="912" customWidth="1"/>
    <col min="6659" max="6661" width="15.5546875" style="912" customWidth="1"/>
    <col min="6662" max="6662" width="11.5546875" style="912" customWidth="1"/>
    <col min="6663" max="6663" width="0" style="912" hidden="1" customWidth="1"/>
    <col min="6664" max="6912" width="11.44140625" style="912"/>
    <col min="6913" max="6913" width="46.44140625" style="912" customWidth="1"/>
    <col min="6914" max="6914" width="10.5546875" style="912" customWidth="1"/>
    <col min="6915" max="6917" width="15.5546875" style="912" customWidth="1"/>
    <col min="6918" max="6918" width="11.5546875" style="912" customWidth="1"/>
    <col min="6919" max="6919" width="0" style="912" hidden="1" customWidth="1"/>
    <col min="6920" max="7168" width="11.44140625" style="912"/>
    <col min="7169" max="7169" width="46.44140625" style="912" customWidth="1"/>
    <col min="7170" max="7170" width="10.5546875" style="912" customWidth="1"/>
    <col min="7171" max="7173" width="15.5546875" style="912" customWidth="1"/>
    <col min="7174" max="7174" width="11.5546875" style="912" customWidth="1"/>
    <col min="7175" max="7175" width="0" style="912" hidden="1" customWidth="1"/>
    <col min="7176" max="7424" width="11.44140625" style="912"/>
    <col min="7425" max="7425" width="46.44140625" style="912" customWidth="1"/>
    <col min="7426" max="7426" width="10.5546875" style="912" customWidth="1"/>
    <col min="7427" max="7429" width="15.5546875" style="912" customWidth="1"/>
    <col min="7430" max="7430" width="11.5546875" style="912" customWidth="1"/>
    <col min="7431" max="7431" width="0" style="912" hidden="1" customWidth="1"/>
    <col min="7432" max="7680" width="11.44140625" style="912"/>
    <col min="7681" max="7681" width="46.44140625" style="912" customWidth="1"/>
    <col min="7682" max="7682" width="10.5546875" style="912" customWidth="1"/>
    <col min="7683" max="7685" width="15.5546875" style="912" customWidth="1"/>
    <col min="7686" max="7686" width="11.5546875" style="912" customWidth="1"/>
    <col min="7687" max="7687" width="0" style="912" hidden="1" customWidth="1"/>
    <col min="7688" max="7936" width="11.44140625" style="912"/>
    <col min="7937" max="7937" width="46.44140625" style="912" customWidth="1"/>
    <col min="7938" max="7938" width="10.5546875" style="912" customWidth="1"/>
    <col min="7939" max="7941" width="15.5546875" style="912" customWidth="1"/>
    <col min="7942" max="7942" width="11.5546875" style="912" customWidth="1"/>
    <col min="7943" max="7943" width="0" style="912" hidden="1" customWidth="1"/>
    <col min="7944" max="8192" width="11.44140625" style="912"/>
    <col min="8193" max="8193" width="46.44140625" style="912" customWidth="1"/>
    <col min="8194" max="8194" width="10.5546875" style="912" customWidth="1"/>
    <col min="8195" max="8197" width="15.5546875" style="912" customWidth="1"/>
    <col min="8198" max="8198" width="11.5546875" style="912" customWidth="1"/>
    <col min="8199" max="8199" width="0" style="912" hidden="1" customWidth="1"/>
    <col min="8200" max="8448" width="11.44140625" style="912"/>
    <col min="8449" max="8449" width="46.44140625" style="912" customWidth="1"/>
    <col min="8450" max="8450" width="10.5546875" style="912" customWidth="1"/>
    <col min="8451" max="8453" width="15.5546875" style="912" customWidth="1"/>
    <col min="8454" max="8454" width="11.5546875" style="912" customWidth="1"/>
    <col min="8455" max="8455" width="0" style="912" hidden="1" customWidth="1"/>
    <col min="8456" max="8704" width="11.44140625" style="912"/>
    <col min="8705" max="8705" width="46.44140625" style="912" customWidth="1"/>
    <col min="8706" max="8706" width="10.5546875" style="912" customWidth="1"/>
    <col min="8707" max="8709" width="15.5546875" style="912" customWidth="1"/>
    <col min="8710" max="8710" width="11.5546875" style="912" customWidth="1"/>
    <col min="8711" max="8711" width="0" style="912" hidden="1" customWidth="1"/>
    <col min="8712" max="8960" width="11.44140625" style="912"/>
    <col min="8961" max="8961" width="46.44140625" style="912" customWidth="1"/>
    <col min="8962" max="8962" width="10.5546875" style="912" customWidth="1"/>
    <col min="8963" max="8965" width="15.5546875" style="912" customWidth="1"/>
    <col min="8966" max="8966" width="11.5546875" style="912" customWidth="1"/>
    <col min="8967" max="8967" width="0" style="912" hidden="1" customWidth="1"/>
    <col min="8968" max="9216" width="11.44140625" style="912"/>
    <col min="9217" max="9217" width="46.44140625" style="912" customWidth="1"/>
    <col min="9218" max="9218" width="10.5546875" style="912" customWidth="1"/>
    <col min="9219" max="9221" width="15.5546875" style="912" customWidth="1"/>
    <col min="9222" max="9222" width="11.5546875" style="912" customWidth="1"/>
    <col min="9223" max="9223" width="0" style="912" hidden="1" customWidth="1"/>
    <col min="9224" max="9472" width="11.44140625" style="912"/>
    <col min="9473" max="9473" width="46.44140625" style="912" customWidth="1"/>
    <col min="9474" max="9474" width="10.5546875" style="912" customWidth="1"/>
    <col min="9475" max="9477" width="15.5546875" style="912" customWidth="1"/>
    <col min="9478" max="9478" width="11.5546875" style="912" customWidth="1"/>
    <col min="9479" max="9479" width="0" style="912" hidden="1" customWidth="1"/>
    <col min="9480" max="9728" width="11.44140625" style="912"/>
    <col min="9729" max="9729" width="46.44140625" style="912" customWidth="1"/>
    <col min="9730" max="9730" width="10.5546875" style="912" customWidth="1"/>
    <col min="9731" max="9733" width="15.5546875" style="912" customWidth="1"/>
    <col min="9734" max="9734" width="11.5546875" style="912" customWidth="1"/>
    <col min="9735" max="9735" width="0" style="912" hidden="1" customWidth="1"/>
    <col min="9736" max="9984" width="11.44140625" style="912"/>
    <col min="9985" max="9985" width="46.44140625" style="912" customWidth="1"/>
    <col min="9986" max="9986" width="10.5546875" style="912" customWidth="1"/>
    <col min="9987" max="9989" width="15.5546875" style="912" customWidth="1"/>
    <col min="9990" max="9990" width="11.5546875" style="912" customWidth="1"/>
    <col min="9991" max="9991" width="0" style="912" hidden="1" customWidth="1"/>
    <col min="9992" max="10240" width="11.44140625" style="912"/>
    <col min="10241" max="10241" width="46.44140625" style="912" customWidth="1"/>
    <col min="10242" max="10242" width="10.5546875" style="912" customWidth="1"/>
    <col min="10243" max="10245" width="15.5546875" style="912" customWidth="1"/>
    <col min="10246" max="10246" width="11.5546875" style="912" customWidth="1"/>
    <col min="10247" max="10247" width="0" style="912" hidden="1" customWidth="1"/>
    <col min="10248" max="10496" width="11.44140625" style="912"/>
    <col min="10497" max="10497" width="46.44140625" style="912" customWidth="1"/>
    <col min="10498" max="10498" width="10.5546875" style="912" customWidth="1"/>
    <col min="10499" max="10501" width="15.5546875" style="912" customWidth="1"/>
    <col min="10502" max="10502" width="11.5546875" style="912" customWidth="1"/>
    <col min="10503" max="10503" width="0" style="912" hidden="1" customWidth="1"/>
    <col min="10504" max="10752" width="11.44140625" style="912"/>
    <col min="10753" max="10753" width="46.44140625" style="912" customWidth="1"/>
    <col min="10754" max="10754" width="10.5546875" style="912" customWidth="1"/>
    <col min="10755" max="10757" width="15.5546875" style="912" customWidth="1"/>
    <col min="10758" max="10758" width="11.5546875" style="912" customWidth="1"/>
    <col min="10759" max="10759" width="0" style="912" hidden="1" customWidth="1"/>
    <col min="10760" max="11008" width="11.44140625" style="912"/>
    <col min="11009" max="11009" width="46.44140625" style="912" customWidth="1"/>
    <col min="11010" max="11010" width="10.5546875" style="912" customWidth="1"/>
    <col min="11011" max="11013" width="15.5546875" style="912" customWidth="1"/>
    <col min="11014" max="11014" width="11.5546875" style="912" customWidth="1"/>
    <col min="11015" max="11015" width="0" style="912" hidden="1" customWidth="1"/>
    <col min="11016" max="11264" width="11.44140625" style="912"/>
    <col min="11265" max="11265" width="46.44140625" style="912" customWidth="1"/>
    <col min="11266" max="11266" width="10.5546875" style="912" customWidth="1"/>
    <col min="11267" max="11269" width="15.5546875" style="912" customWidth="1"/>
    <col min="11270" max="11270" width="11.5546875" style="912" customWidth="1"/>
    <col min="11271" max="11271" width="0" style="912" hidden="1" customWidth="1"/>
    <col min="11272" max="11520" width="11.44140625" style="912"/>
    <col min="11521" max="11521" width="46.44140625" style="912" customWidth="1"/>
    <col min="11522" max="11522" width="10.5546875" style="912" customWidth="1"/>
    <col min="11523" max="11525" width="15.5546875" style="912" customWidth="1"/>
    <col min="11526" max="11526" width="11.5546875" style="912" customWidth="1"/>
    <col min="11527" max="11527" width="0" style="912" hidden="1" customWidth="1"/>
    <col min="11528" max="11776" width="11.44140625" style="912"/>
    <col min="11777" max="11777" width="46.44140625" style="912" customWidth="1"/>
    <col min="11778" max="11778" width="10.5546875" style="912" customWidth="1"/>
    <col min="11779" max="11781" width="15.5546875" style="912" customWidth="1"/>
    <col min="11782" max="11782" width="11.5546875" style="912" customWidth="1"/>
    <col min="11783" max="11783" width="0" style="912" hidden="1" customWidth="1"/>
    <col min="11784" max="12032" width="11.44140625" style="912"/>
    <col min="12033" max="12033" width="46.44140625" style="912" customWidth="1"/>
    <col min="12034" max="12034" width="10.5546875" style="912" customWidth="1"/>
    <col min="12035" max="12037" width="15.5546875" style="912" customWidth="1"/>
    <col min="12038" max="12038" width="11.5546875" style="912" customWidth="1"/>
    <col min="12039" max="12039" width="0" style="912" hidden="1" customWidth="1"/>
    <col min="12040" max="12288" width="11.44140625" style="912"/>
    <col min="12289" max="12289" width="46.44140625" style="912" customWidth="1"/>
    <col min="12290" max="12290" width="10.5546875" style="912" customWidth="1"/>
    <col min="12291" max="12293" width="15.5546875" style="912" customWidth="1"/>
    <col min="12294" max="12294" width="11.5546875" style="912" customWidth="1"/>
    <col min="12295" max="12295" width="0" style="912" hidden="1" customWidth="1"/>
    <col min="12296" max="12544" width="11.44140625" style="912"/>
    <col min="12545" max="12545" width="46.44140625" style="912" customWidth="1"/>
    <col min="12546" max="12546" width="10.5546875" style="912" customWidth="1"/>
    <col min="12547" max="12549" width="15.5546875" style="912" customWidth="1"/>
    <col min="12550" max="12550" width="11.5546875" style="912" customWidth="1"/>
    <col min="12551" max="12551" width="0" style="912" hidden="1" customWidth="1"/>
    <col min="12552" max="12800" width="11.44140625" style="912"/>
    <col min="12801" max="12801" width="46.44140625" style="912" customWidth="1"/>
    <col min="12802" max="12802" width="10.5546875" style="912" customWidth="1"/>
    <col min="12803" max="12805" width="15.5546875" style="912" customWidth="1"/>
    <col min="12806" max="12806" width="11.5546875" style="912" customWidth="1"/>
    <col min="12807" max="12807" width="0" style="912" hidden="1" customWidth="1"/>
    <col min="12808" max="13056" width="11.44140625" style="912"/>
    <col min="13057" max="13057" width="46.44140625" style="912" customWidth="1"/>
    <col min="13058" max="13058" width="10.5546875" style="912" customWidth="1"/>
    <col min="13059" max="13061" width="15.5546875" style="912" customWidth="1"/>
    <col min="13062" max="13062" width="11.5546875" style="912" customWidth="1"/>
    <col min="13063" max="13063" width="0" style="912" hidden="1" customWidth="1"/>
    <col min="13064" max="13312" width="11.44140625" style="912"/>
    <col min="13313" max="13313" width="46.44140625" style="912" customWidth="1"/>
    <col min="13314" max="13314" width="10.5546875" style="912" customWidth="1"/>
    <col min="13315" max="13317" width="15.5546875" style="912" customWidth="1"/>
    <col min="13318" max="13318" width="11.5546875" style="912" customWidth="1"/>
    <col min="13319" max="13319" width="0" style="912" hidden="1" customWidth="1"/>
    <col min="13320" max="13568" width="11.44140625" style="912"/>
    <col min="13569" max="13569" width="46.44140625" style="912" customWidth="1"/>
    <col min="13570" max="13570" width="10.5546875" style="912" customWidth="1"/>
    <col min="13571" max="13573" width="15.5546875" style="912" customWidth="1"/>
    <col min="13574" max="13574" width="11.5546875" style="912" customWidth="1"/>
    <col min="13575" max="13575" width="0" style="912" hidden="1" customWidth="1"/>
    <col min="13576" max="13824" width="11.44140625" style="912"/>
    <col min="13825" max="13825" width="46.44140625" style="912" customWidth="1"/>
    <col min="13826" max="13826" width="10.5546875" style="912" customWidth="1"/>
    <col min="13827" max="13829" width="15.5546875" style="912" customWidth="1"/>
    <col min="13830" max="13830" width="11.5546875" style="912" customWidth="1"/>
    <col min="13831" max="13831" width="0" style="912" hidden="1" customWidth="1"/>
    <col min="13832" max="14080" width="11.44140625" style="912"/>
    <col min="14081" max="14081" width="46.44140625" style="912" customWidth="1"/>
    <col min="14082" max="14082" width="10.5546875" style="912" customWidth="1"/>
    <col min="14083" max="14085" width="15.5546875" style="912" customWidth="1"/>
    <col min="14086" max="14086" width="11.5546875" style="912" customWidth="1"/>
    <col min="14087" max="14087" width="0" style="912" hidden="1" customWidth="1"/>
    <col min="14088" max="14336" width="11.44140625" style="912"/>
    <col min="14337" max="14337" width="46.44140625" style="912" customWidth="1"/>
    <col min="14338" max="14338" width="10.5546875" style="912" customWidth="1"/>
    <col min="14339" max="14341" width="15.5546875" style="912" customWidth="1"/>
    <col min="14342" max="14342" width="11.5546875" style="912" customWidth="1"/>
    <col min="14343" max="14343" width="0" style="912" hidden="1" customWidth="1"/>
    <col min="14344" max="14592" width="11.44140625" style="912"/>
    <col min="14593" max="14593" width="46.44140625" style="912" customWidth="1"/>
    <col min="14594" max="14594" width="10.5546875" style="912" customWidth="1"/>
    <col min="14595" max="14597" width="15.5546875" style="912" customWidth="1"/>
    <col min="14598" max="14598" width="11.5546875" style="912" customWidth="1"/>
    <col min="14599" max="14599" width="0" style="912" hidden="1" customWidth="1"/>
    <col min="14600" max="14848" width="11.44140625" style="912"/>
    <col min="14849" max="14849" width="46.44140625" style="912" customWidth="1"/>
    <col min="14850" max="14850" width="10.5546875" style="912" customWidth="1"/>
    <col min="14851" max="14853" width="15.5546875" style="912" customWidth="1"/>
    <col min="14854" max="14854" width="11.5546875" style="912" customWidth="1"/>
    <col min="14855" max="14855" width="0" style="912" hidden="1" customWidth="1"/>
    <col min="14856" max="15104" width="11.44140625" style="912"/>
    <col min="15105" max="15105" width="46.44140625" style="912" customWidth="1"/>
    <col min="15106" max="15106" width="10.5546875" style="912" customWidth="1"/>
    <col min="15107" max="15109" width="15.5546875" style="912" customWidth="1"/>
    <col min="15110" max="15110" width="11.5546875" style="912" customWidth="1"/>
    <col min="15111" max="15111" width="0" style="912" hidden="1" customWidth="1"/>
    <col min="15112" max="15360" width="11.44140625" style="912"/>
    <col min="15361" max="15361" width="46.44140625" style="912" customWidth="1"/>
    <col min="15362" max="15362" width="10.5546875" style="912" customWidth="1"/>
    <col min="15363" max="15365" width="15.5546875" style="912" customWidth="1"/>
    <col min="15366" max="15366" width="11.5546875" style="912" customWidth="1"/>
    <col min="15367" max="15367" width="0" style="912" hidden="1" customWidth="1"/>
    <col min="15368" max="15616" width="11.44140625" style="912"/>
    <col min="15617" max="15617" width="46.44140625" style="912" customWidth="1"/>
    <col min="15618" max="15618" width="10.5546875" style="912" customWidth="1"/>
    <col min="15619" max="15621" width="15.5546875" style="912" customWidth="1"/>
    <col min="15622" max="15622" width="11.5546875" style="912" customWidth="1"/>
    <col min="15623" max="15623" width="0" style="912" hidden="1" customWidth="1"/>
    <col min="15624" max="15872" width="11.44140625" style="912"/>
    <col min="15873" max="15873" width="46.44140625" style="912" customWidth="1"/>
    <col min="15874" max="15874" width="10.5546875" style="912" customWidth="1"/>
    <col min="15875" max="15877" width="15.5546875" style="912" customWidth="1"/>
    <col min="15878" max="15878" width="11.5546875" style="912" customWidth="1"/>
    <col min="15879" max="15879" width="0" style="912" hidden="1" customWidth="1"/>
    <col min="15880" max="16128" width="11.44140625" style="912"/>
    <col min="16129" max="16129" width="46.44140625" style="912" customWidth="1"/>
    <col min="16130" max="16130" width="10.5546875" style="912" customWidth="1"/>
    <col min="16131" max="16133" width="15.5546875" style="912" customWidth="1"/>
    <col min="16134" max="16134" width="11.5546875" style="912" customWidth="1"/>
    <col min="16135" max="16135" width="0" style="912" hidden="1" customWidth="1"/>
    <col min="16136" max="16384" width="11.44140625" style="912"/>
  </cols>
  <sheetData>
    <row r="1" spans="1:11" ht="18" customHeight="1">
      <c r="A1" s="1402" t="s">
        <v>1234</v>
      </c>
      <c r="B1" s="910"/>
      <c r="C1" s="910"/>
      <c r="D1" s="910"/>
      <c r="E1" s="910"/>
      <c r="F1" s="910"/>
      <c r="G1" s="911"/>
    </row>
    <row r="2" spans="1:11" ht="27" customHeight="1">
      <c r="A2" s="913" t="s">
        <v>889</v>
      </c>
      <c r="B2" s="913"/>
      <c r="C2" s="913"/>
      <c r="D2" s="913"/>
      <c r="E2" s="913"/>
      <c r="F2" s="913"/>
      <c r="G2" s="911"/>
    </row>
    <row r="3" spans="1:11" ht="27" customHeight="1">
      <c r="A3" s="913" t="s">
        <v>890</v>
      </c>
      <c r="B3" s="913"/>
      <c r="C3" s="913"/>
      <c r="D3" s="913"/>
      <c r="E3" s="913"/>
      <c r="F3" s="913"/>
      <c r="G3" s="914"/>
    </row>
    <row r="4" spans="1:11" ht="18" customHeight="1">
      <c r="A4" s="915">
        <v>45596</v>
      </c>
      <c r="B4" s="916"/>
      <c r="C4" s="916"/>
      <c r="D4" s="916"/>
      <c r="E4" s="916"/>
      <c r="F4" s="916"/>
      <c r="G4" s="917"/>
    </row>
    <row r="5" spans="1:11" ht="18" customHeight="1">
      <c r="A5" s="918" t="s">
        <v>122</v>
      </c>
      <c r="B5" s="919"/>
      <c r="C5" s="919"/>
      <c r="D5" s="919"/>
      <c r="E5" s="919"/>
      <c r="F5" s="919"/>
      <c r="G5" s="917"/>
    </row>
    <row r="6" spans="1:11" ht="15" customHeight="1" thickBot="1">
      <c r="A6" s="920"/>
      <c r="B6" s="921"/>
      <c r="C6" s="921"/>
      <c r="D6" s="921"/>
      <c r="E6" s="921"/>
      <c r="F6" s="921"/>
      <c r="G6" s="920"/>
    </row>
    <row r="7" spans="1:11" s="927" customFormat="1" ht="54.9" customHeight="1">
      <c r="A7" s="922"/>
      <c r="B7" s="923" t="s">
        <v>891</v>
      </c>
      <c r="C7" s="923" t="s">
        <v>892</v>
      </c>
      <c r="D7" s="923" t="s">
        <v>893</v>
      </c>
      <c r="E7" s="924" t="s">
        <v>894</v>
      </c>
      <c r="F7" s="925" t="s">
        <v>895</v>
      </c>
      <c r="G7" s="926"/>
    </row>
    <row r="8" spans="1:11" ht="8.25" customHeight="1">
      <c r="A8" s="928"/>
      <c r="B8" s="929"/>
      <c r="C8" s="929"/>
      <c r="D8" s="929"/>
      <c r="E8" s="929"/>
      <c r="F8" s="930"/>
      <c r="G8" s="930"/>
    </row>
    <row r="9" spans="1:11" s="935" customFormat="1" ht="24.75" customHeight="1">
      <c r="A9" s="931" t="s">
        <v>896</v>
      </c>
      <c r="B9" s="932">
        <v>1055752</v>
      </c>
      <c r="C9" s="932">
        <v>125872720.43026</v>
      </c>
      <c r="D9" s="932">
        <v>84919130.281739995</v>
      </c>
      <c r="E9" s="932">
        <v>210791850.71200001</v>
      </c>
      <c r="F9" s="933">
        <v>60.491361598201685</v>
      </c>
      <c r="G9" s="934"/>
      <c r="I9" s="936"/>
    </row>
    <row r="10" spans="1:11" s="935" customFormat="1" ht="15.9" customHeight="1">
      <c r="A10" s="937" t="s">
        <v>897</v>
      </c>
      <c r="B10" s="938">
        <v>32317</v>
      </c>
      <c r="C10" s="938">
        <v>2987590.9295600001</v>
      </c>
      <c r="D10" s="938">
        <v>10463921.13525</v>
      </c>
      <c r="E10" s="938">
        <v>13451512.06481</v>
      </c>
      <c r="F10" s="933">
        <v>3.8602074871800145</v>
      </c>
      <c r="G10" s="939"/>
      <c r="I10" s="936"/>
    </row>
    <row r="11" spans="1:11" s="935" customFormat="1" ht="15.9" customHeight="1">
      <c r="A11" s="937" t="s">
        <v>898</v>
      </c>
      <c r="B11" s="938">
        <v>29711</v>
      </c>
      <c r="C11" s="938">
        <v>2857409.06042</v>
      </c>
      <c r="D11" s="938">
        <v>9553459.2387300003</v>
      </c>
      <c r="E11" s="938">
        <v>12410868.299149999</v>
      </c>
      <c r="F11" s="933">
        <v>3.5615718515478743</v>
      </c>
      <c r="G11" s="939"/>
      <c r="I11" s="936"/>
    </row>
    <row r="12" spans="1:11" s="935" customFormat="1" ht="15.9" customHeight="1">
      <c r="A12" s="937" t="s">
        <v>899</v>
      </c>
      <c r="B12" s="938">
        <v>2606</v>
      </c>
      <c r="C12" s="938">
        <v>130181.86914</v>
      </c>
      <c r="D12" s="938">
        <v>910461.89651999995</v>
      </c>
      <c r="E12" s="938">
        <v>1040643.76566</v>
      </c>
      <c r="F12" s="933">
        <v>0.29863563563214018</v>
      </c>
      <c r="G12" s="940"/>
      <c r="I12" s="936"/>
    </row>
    <row r="13" spans="1:11" s="935" customFormat="1" ht="15.9" customHeight="1">
      <c r="A13" s="937" t="s">
        <v>900</v>
      </c>
      <c r="B13" s="938">
        <v>1773</v>
      </c>
      <c r="C13" s="938">
        <v>512797.62442000001</v>
      </c>
      <c r="D13" s="938">
        <v>9271526.7028499991</v>
      </c>
      <c r="E13" s="938">
        <v>9784324.3272699993</v>
      </c>
      <c r="F13" s="933">
        <v>2.8078272422572219</v>
      </c>
      <c r="G13" s="939"/>
      <c r="H13" s="936"/>
      <c r="I13" s="936"/>
      <c r="J13" s="936"/>
      <c r="K13" s="936"/>
    </row>
    <row r="14" spans="1:11" s="935" customFormat="1" ht="15.9" customHeight="1">
      <c r="A14" s="937" t="s">
        <v>901</v>
      </c>
      <c r="B14" s="938">
        <v>92944</v>
      </c>
      <c r="C14" s="938">
        <v>24037812.896159999</v>
      </c>
      <c r="D14" s="938">
        <v>21891012.194899999</v>
      </c>
      <c r="E14" s="938">
        <v>45928825.091059998</v>
      </c>
      <c r="F14" s="933">
        <v>13.180287363954083</v>
      </c>
      <c r="G14" s="939"/>
      <c r="I14" s="936"/>
    </row>
    <row r="15" spans="1:11" s="935" customFormat="1" ht="15.9" customHeight="1">
      <c r="A15" s="937" t="s">
        <v>902</v>
      </c>
      <c r="B15" s="938">
        <v>11410</v>
      </c>
      <c r="C15" s="938">
        <v>7632682.1492699999</v>
      </c>
      <c r="D15" s="938">
        <v>7886609.2083400004</v>
      </c>
      <c r="E15" s="938">
        <v>15519291.35761</v>
      </c>
      <c r="F15" s="933">
        <v>4.4536022720521125</v>
      </c>
      <c r="G15" s="939"/>
      <c r="I15" s="936"/>
    </row>
    <row r="16" spans="1:11" s="935" customFormat="1" ht="15.9" customHeight="1">
      <c r="A16" s="937" t="s">
        <v>903</v>
      </c>
      <c r="B16" s="938">
        <v>38091</v>
      </c>
      <c r="C16" s="938">
        <v>2128161.15491</v>
      </c>
      <c r="D16" s="938">
        <v>2080767.4665399999</v>
      </c>
      <c r="E16" s="938">
        <v>4208928.6214500004</v>
      </c>
      <c r="F16" s="933">
        <v>1.207844716582577</v>
      </c>
      <c r="G16" s="939"/>
      <c r="I16" s="936"/>
    </row>
    <row r="17" spans="1:11" s="935" customFormat="1" ht="15.9" customHeight="1">
      <c r="A17" s="937" t="s">
        <v>904</v>
      </c>
      <c r="B17" s="938">
        <v>13617</v>
      </c>
      <c r="C17" s="938">
        <v>2038625.2257000001</v>
      </c>
      <c r="D17" s="938">
        <v>946780.04205000005</v>
      </c>
      <c r="E17" s="938">
        <v>2985405.2677500001</v>
      </c>
      <c r="F17" s="933">
        <v>0.85672775754210229</v>
      </c>
      <c r="G17" s="939"/>
      <c r="I17" s="936"/>
    </row>
    <row r="18" spans="1:11" s="935" customFormat="1" ht="15.9" customHeight="1">
      <c r="A18" s="937" t="s">
        <v>905</v>
      </c>
      <c r="B18" s="938">
        <v>1715</v>
      </c>
      <c r="C18" s="938">
        <v>1899533.80219</v>
      </c>
      <c r="D18" s="938">
        <v>2435203.6469999999</v>
      </c>
      <c r="E18" s="938">
        <v>4334737.4491900001</v>
      </c>
      <c r="F18" s="933">
        <v>1.243948329057919</v>
      </c>
      <c r="G18" s="939"/>
      <c r="I18" s="936"/>
    </row>
    <row r="19" spans="1:11" s="935" customFormat="1" ht="15.9" customHeight="1">
      <c r="A19" s="937" t="s">
        <v>906</v>
      </c>
      <c r="B19" s="938">
        <v>2882</v>
      </c>
      <c r="C19" s="938">
        <v>1153281.4038800001</v>
      </c>
      <c r="D19" s="938">
        <v>1773964.4268799999</v>
      </c>
      <c r="E19" s="938">
        <v>2927245.8307599998</v>
      </c>
      <c r="F19" s="933">
        <v>0.84003762686851813</v>
      </c>
      <c r="G19" s="939"/>
      <c r="I19" s="936"/>
    </row>
    <row r="20" spans="1:11" s="935" customFormat="1" ht="15.9" customHeight="1">
      <c r="A20" s="937" t="s">
        <v>907</v>
      </c>
      <c r="B20" s="938">
        <v>3601</v>
      </c>
      <c r="C20" s="938">
        <v>4263768.3292500004</v>
      </c>
      <c r="D20" s="938">
        <v>556469.027</v>
      </c>
      <c r="E20" s="938">
        <v>4820237.3562500002</v>
      </c>
      <c r="F20" s="933">
        <v>1.383273214411221</v>
      </c>
      <c r="G20" s="939"/>
      <c r="I20" s="936"/>
    </row>
    <row r="21" spans="1:11" s="935" customFormat="1" ht="15.9" customHeight="1">
      <c r="A21" s="937" t="s">
        <v>908</v>
      </c>
      <c r="B21" s="938">
        <v>9487</v>
      </c>
      <c r="C21" s="938">
        <v>2398139.9763400001</v>
      </c>
      <c r="D21" s="938">
        <v>4533786.4649200002</v>
      </c>
      <c r="E21" s="938">
        <v>6931926.4412599998</v>
      </c>
      <c r="F21" s="933">
        <v>1.9892688807182752</v>
      </c>
      <c r="G21" s="939"/>
      <c r="I21" s="936"/>
    </row>
    <row r="22" spans="1:11" s="935" customFormat="1" ht="15.9" customHeight="1">
      <c r="A22" s="937" t="s">
        <v>909</v>
      </c>
      <c r="B22" s="938">
        <v>7300</v>
      </c>
      <c r="C22" s="938">
        <v>823565.53376999998</v>
      </c>
      <c r="D22" s="938">
        <v>1057626.46444</v>
      </c>
      <c r="E22" s="938">
        <v>1881191.9982100001</v>
      </c>
      <c r="F22" s="933">
        <v>0.53984945345368851</v>
      </c>
      <c r="G22" s="939"/>
      <c r="I22" s="936"/>
    </row>
    <row r="23" spans="1:11" s="935" customFormat="1" ht="15.9" customHeight="1">
      <c r="A23" s="937" t="s">
        <v>910</v>
      </c>
      <c r="B23" s="938">
        <v>838</v>
      </c>
      <c r="C23" s="938">
        <v>157554.49562</v>
      </c>
      <c r="D23" s="938">
        <v>190864.13999</v>
      </c>
      <c r="E23" s="938">
        <v>348418.63561</v>
      </c>
      <c r="F23" s="933">
        <v>9.9986397021736215E-2</v>
      </c>
      <c r="G23" s="939"/>
      <c r="I23" s="936"/>
    </row>
    <row r="24" spans="1:11" s="935" customFormat="1" ht="15.9" customHeight="1">
      <c r="A24" s="937" t="s">
        <v>911</v>
      </c>
      <c r="B24" s="938">
        <v>4003</v>
      </c>
      <c r="C24" s="938">
        <v>1542500.8252300001</v>
      </c>
      <c r="D24" s="938">
        <v>428941.30774000002</v>
      </c>
      <c r="E24" s="938">
        <v>1971442.1329699999</v>
      </c>
      <c r="F24" s="933">
        <v>0.5657487162459327</v>
      </c>
      <c r="G24" s="939"/>
      <c r="I24" s="936"/>
    </row>
    <row r="25" spans="1:11" s="935" customFormat="1" ht="15.9" customHeight="1">
      <c r="A25" s="937" t="s">
        <v>912</v>
      </c>
      <c r="B25" s="938">
        <v>673</v>
      </c>
      <c r="C25" s="938">
        <v>5474945.6385300001</v>
      </c>
      <c r="D25" s="938">
        <v>3969650.5150700002</v>
      </c>
      <c r="E25" s="938">
        <v>9444596.1535999998</v>
      </c>
      <c r="F25" s="933">
        <v>2.71033476458717</v>
      </c>
      <c r="G25" s="940"/>
      <c r="I25" s="936"/>
    </row>
    <row r="26" spans="1:11" s="935" customFormat="1" ht="15.9" customHeight="1">
      <c r="A26" s="937" t="s">
        <v>913</v>
      </c>
      <c r="B26" s="938">
        <v>2377</v>
      </c>
      <c r="C26" s="938">
        <v>423946.0808</v>
      </c>
      <c r="D26" s="938">
        <v>53903.690750000002</v>
      </c>
      <c r="E26" s="938">
        <v>477849.77155</v>
      </c>
      <c r="F26" s="933">
        <v>0.13712951057079725</v>
      </c>
      <c r="G26" s="939"/>
      <c r="H26" s="936"/>
      <c r="I26" s="936"/>
      <c r="J26" s="936"/>
      <c r="K26" s="936"/>
    </row>
    <row r="27" spans="1:11" s="935" customFormat="1" ht="15.9" customHeight="1">
      <c r="A27" s="937" t="s">
        <v>914</v>
      </c>
      <c r="B27" s="938">
        <v>55528</v>
      </c>
      <c r="C27" s="938">
        <v>3103400.1377099999</v>
      </c>
      <c r="D27" s="938">
        <v>1410759.1203399999</v>
      </c>
      <c r="E27" s="938">
        <v>4514159.2580500003</v>
      </c>
      <c r="F27" s="933">
        <v>1.2954373666165035</v>
      </c>
      <c r="G27" s="939"/>
      <c r="I27" s="936"/>
    </row>
    <row r="28" spans="1:11" s="935" customFormat="1" ht="15.9" customHeight="1">
      <c r="A28" s="937" t="s">
        <v>915</v>
      </c>
      <c r="B28" s="938">
        <v>523024</v>
      </c>
      <c r="C28" s="938">
        <v>39198860.930370003</v>
      </c>
      <c r="D28" s="938">
        <v>17227318.51622</v>
      </c>
      <c r="E28" s="938">
        <v>56426179.446589999</v>
      </c>
      <c r="F28" s="933">
        <v>16.192734268328994</v>
      </c>
      <c r="G28" s="939"/>
      <c r="I28" s="936"/>
    </row>
    <row r="29" spans="1:11" s="935" customFormat="1" ht="15.9" customHeight="1">
      <c r="A29" s="937" t="s">
        <v>916</v>
      </c>
      <c r="B29" s="938">
        <v>33064</v>
      </c>
      <c r="C29" s="938">
        <v>2970719.1489400002</v>
      </c>
      <c r="D29" s="938">
        <v>4827495.3883800004</v>
      </c>
      <c r="E29" s="938">
        <v>7798214.5373200001</v>
      </c>
      <c r="F29" s="933">
        <v>2.2378693189704166</v>
      </c>
      <c r="G29" s="939"/>
      <c r="I29" s="936"/>
    </row>
    <row r="30" spans="1:11" s="935" customFormat="1" ht="15.9" customHeight="1">
      <c r="A30" s="937" t="s">
        <v>917</v>
      </c>
      <c r="B30" s="938">
        <v>157477</v>
      </c>
      <c r="C30" s="938">
        <v>17307016.0867</v>
      </c>
      <c r="D30" s="938">
        <v>11173218.50976</v>
      </c>
      <c r="E30" s="938">
        <v>28480234.59646</v>
      </c>
      <c r="F30" s="933">
        <v>8.1730302360213543</v>
      </c>
      <c r="G30" s="939"/>
      <c r="I30" s="936"/>
    </row>
    <row r="31" spans="1:11" s="935" customFormat="1" ht="15.9" customHeight="1">
      <c r="A31" s="937" t="s">
        <v>918</v>
      </c>
      <c r="B31" s="938">
        <v>332483</v>
      </c>
      <c r="C31" s="938">
        <v>18921125.694729999</v>
      </c>
      <c r="D31" s="938">
        <v>1226604.6180799999</v>
      </c>
      <c r="E31" s="938">
        <v>20147730.31281</v>
      </c>
      <c r="F31" s="933">
        <v>5.7818347133372212</v>
      </c>
      <c r="G31" s="940"/>
      <c r="I31" s="936"/>
    </row>
    <row r="32" spans="1:11" s="935" customFormat="1" ht="15.9" customHeight="1">
      <c r="A32" s="937" t="s">
        <v>919</v>
      </c>
      <c r="B32" s="938">
        <v>108945</v>
      </c>
      <c r="C32" s="938">
        <v>11288950.827439999</v>
      </c>
      <c r="D32" s="938">
        <v>6214225.3960199999</v>
      </c>
      <c r="E32" s="938">
        <v>17503176.22346</v>
      </c>
      <c r="F32" s="933">
        <v>5.0229217043924841</v>
      </c>
      <c r="G32" s="939"/>
      <c r="I32" s="936"/>
    </row>
    <row r="33" spans="1:9" s="935" customFormat="1" ht="15.9" customHeight="1">
      <c r="A33" s="937" t="s">
        <v>920</v>
      </c>
      <c r="B33" s="938">
        <v>52854</v>
      </c>
      <c r="C33" s="938">
        <v>3659120.4651299999</v>
      </c>
      <c r="D33" s="938">
        <v>1026412.62087</v>
      </c>
      <c r="E33" s="938">
        <v>4685533.0860000001</v>
      </c>
      <c r="F33" s="933">
        <v>1.3446168588975174</v>
      </c>
      <c r="G33" s="939"/>
      <c r="I33" s="936"/>
    </row>
    <row r="34" spans="1:9" s="935" customFormat="1" ht="15.9" customHeight="1">
      <c r="A34" s="937" t="s">
        <v>921</v>
      </c>
      <c r="B34" s="938">
        <v>8930</v>
      </c>
      <c r="C34" s="938">
        <v>6360693.3240900002</v>
      </c>
      <c r="D34" s="938">
        <v>524647.97707000002</v>
      </c>
      <c r="E34" s="938">
        <v>6885341.3011600003</v>
      </c>
      <c r="F34" s="933">
        <v>1.9759002493154316</v>
      </c>
      <c r="G34" s="939"/>
      <c r="I34" s="936"/>
    </row>
    <row r="35" spans="1:9" s="935" customFormat="1" ht="15.9" customHeight="1">
      <c r="A35" s="937" t="s">
        <v>922</v>
      </c>
      <c r="B35" s="938">
        <v>2172</v>
      </c>
      <c r="C35" s="938">
        <v>6694679.9031100003</v>
      </c>
      <c r="D35" s="938">
        <v>3854582.9438700001</v>
      </c>
      <c r="E35" s="938">
        <v>10549262.84698</v>
      </c>
      <c r="F35" s="933">
        <v>3.0273431886274227</v>
      </c>
      <c r="G35" s="939"/>
      <c r="I35" s="936"/>
    </row>
    <row r="36" spans="1:9" s="935" customFormat="1" ht="15.9" customHeight="1">
      <c r="A36" s="937" t="s">
        <v>923</v>
      </c>
      <c r="B36" s="938">
        <v>12475</v>
      </c>
      <c r="C36" s="938">
        <v>6239302.42502</v>
      </c>
      <c r="D36" s="938">
        <v>4137433.5503699998</v>
      </c>
      <c r="E36" s="938">
        <v>10376735.97539</v>
      </c>
      <c r="F36" s="933">
        <v>2.977832805092643</v>
      </c>
      <c r="G36" s="940"/>
      <c r="I36" s="936"/>
    </row>
    <row r="37" spans="1:9" s="935" customFormat="1" ht="15.9" customHeight="1">
      <c r="A37" s="937" t="s">
        <v>924</v>
      </c>
      <c r="B37" s="938">
        <v>38093</v>
      </c>
      <c r="C37" s="938">
        <v>3054012.2342400001</v>
      </c>
      <c r="D37" s="938">
        <v>1877392.38372</v>
      </c>
      <c r="E37" s="938">
        <v>4931404.6179600004</v>
      </c>
      <c r="F37" s="933">
        <v>1.4151751072181176</v>
      </c>
      <c r="G37" s="939"/>
      <c r="I37" s="936"/>
    </row>
    <row r="38" spans="1:9" s="935" customFormat="1" ht="15.9" customHeight="1">
      <c r="A38" s="937" t="s">
        <v>925</v>
      </c>
      <c r="B38" s="938">
        <v>36224</v>
      </c>
      <c r="C38" s="938">
        <v>2654455.3846800001</v>
      </c>
      <c r="D38" s="938">
        <v>1638443.1998600001</v>
      </c>
      <c r="E38" s="938">
        <v>4292898.5845400002</v>
      </c>
      <c r="F38" s="933">
        <v>1.2319417458724085</v>
      </c>
      <c r="G38" s="939"/>
      <c r="I38" s="936"/>
    </row>
    <row r="39" spans="1:9" s="935" customFormat="1" ht="15.9" customHeight="1">
      <c r="A39" s="937" t="s">
        <v>926</v>
      </c>
      <c r="B39" s="938">
        <v>645</v>
      </c>
      <c r="C39" s="938">
        <v>29418.154750000002</v>
      </c>
      <c r="D39" s="938">
        <v>11390.11861</v>
      </c>
      <c r="E39" s="938">
        <v>40808.273359999999</v>
      </c>
      <c r="F39" s="933">
        <v>1.171083232904834E-2</v>
      </c>
      <c r="G39" s="940"/>
      <c r="I39" s="936"/>
    </row>
    <row r="40" spans="1:9" s="935" customFormat="1" ht="15.9" customHeight="1">
      <c r="A40" s="937" t="s">
        <v>927</v>
      </c>
      <c r="B40" s="938">
        <v>12436</v>
      </c>
      <c r="C40" s="938">
        <v>4158304.6096399999</v>
      </c>
      <c r="D40" s="938">
        <v>26459.33844</v>
      </c>
      <c r="E40" s="938">
        <v>4184763.94808</v>
      </c>
      <c r="F40" s="933">
        <v>1.2009101316363862</v>
      </c>
      <c r="G40" s="939"/>
      <c r="I40" s="936"/>
    </row>
    <row r="41" spans="1:9" s="935" customFormat="1" ht="15.9" customHeight="1">
      <c r="A41" s="937" t="s">
        <v>928</v>
      </c>
      <c r="B41" s="938">
        <v>11442</v>
      </c>
      <c r="C41" s="938">
        <v>2138629.6611199998</v>
      </c>
      <c r="D41" s="938">
        <v>93514.690130000003</v>
      </c>
      <c r="E41" s="938">
        <v>2232144.3512499998</v>
      </c>
      <c r="F41" s="933">
        <v>0.64056295646518702</v>
      </c>
      <c r="G41" s="939"/>
      <c r="I41" s="936"/>
    </row>
    <row r="42" spans="1:9" s="935" customFormat="1" ht="15.9" customHeight="1">
      <c r="A42" s="937" t="s">
        <v>929</v>
      </c>
      <c r="B42" s="938">
        <v>4536</v>
      </c>
      <c r="C42" s="938">
        <v>716270.81221999996</v>
      </c>
      <c r="D42" s="938">
        <v>59041.54494</v>
      </c>
      <c r="E42" s="938">
        <v>775312.35716000001</v>
      </c>
      <c r="F42" s="933">
        <v>0.22249294737962913</v>
      </c>
      <c r="G42" s="939"/>
      <c r="I42" s="936"/>
    </row>
    <row r="43" spans="1:9" s="935" customFormat="1" ht="15.9" customHeight="1">
      <c r="A43" s="937" t="s">
        <v>930</v>
      </c>
      <c r="B43" s="938">
        <v>48571</v>
      </c>
      <c r="C43" s="938">
        <v>1768762.4017399999</v>
      </c>
      <c r="D43" s="938">
        <v>928215.95944999997</v>
      </c>
      <c r="E43" s="938">
        <v>2696978.3611900001</v>
      </c>
      <c r="F43" s="933">
        <v>0.77395730773372928</v>
      </c>
      <c r="G43" s="939"/>
      <c r="I43" s="936"/>
    </row>
    <row r="44" spans="1:9" s="935" customFormat="1" ht="15.9" customHeight="1">
      <c r="A44" s="937" t="s">
        <v>931</v>
      </c>
      <c r="B44" s="938">
        <v>9793</v>
      </c>
      <c r="C44" s="938">
        <v>1370765.9895299999</v>
      </c>
      <c r="D44" s="938">
        <v>239278.68301000001</v>
      </c>
      <c r="E44" s="938">
        <v>1610044.6725399999</v>
      </c>
      <c r="F44" s="933">
        <v>0.46203775974689953</v>
      </c>
      <c r="G44" s="939"/>
      <c r="I44" s="936"/>
    </row>
    <row r="45" spans="1:9" s="935" customFormat="1" ht="15.9" customHeight="1">
      <c r="A45" s="941" t="s">
        <v>932</v>
      </c>
      <c r="B45" s="932">
        <v>265153</v>
      </c>
      <c r="C45" s="932">
        <v>61358185.853479996</v>
      </c>
      <c r="D45" s="932">
        <v>4884624.68566</v>
      </c>
      <c r="E45" s="932">
        <v>66242810.539140001</v>
      </c>
      <c r="F45" s="933">
        <v>19.009832648033036</v>
      </c>
      <c r="G45" s="939"/>
      <c r="I45" s="936"/>
    </row>
    <row r="46" spans="1:9" s="943" customFormat="1" ht="15.9" customHeight="1">
      <c r="A46" s="941" t="s">
        <v>933</v>
      </c>
      <c r="B46" s="932">
        <v>7044885</v>
      </c>
      <c r="C46" s="932">
        <v>66533665.136629999</v>
      </c>
      <c r="D46" s="932">
        <v>4897710.9815499997</v>
      </c>
      <c r="E46" s="932">
        <v>71431376.118180007</v>
      </c>
      <c r="F46" s="933">
        <v>20.498805753765268</v>
      </c>
      <c r="G46" s="942"/>
      <c r="I46" s="936"/>
    </row>
    <row r="47" spans="1:9" s="943" customFormat="1" ht="18.75" customHeight="1">
      <c r="A47" s="944" t="s">
        <v>934</v>
      </c>
      <c r="B47" s="932">
        <v>8365790</v>
      </c>
      <c r="C47" s="932">
        <v>253764571.42036998</v>
      </c>
      <c r="D47" s="932">
        <v>94701465.948949993</v>
      </c>
      <c r="E47" s="932">
        <v>348466037.36932003</v>
      </c>
      <c r="F47" s="933">
        <v>100</v>
      </c>
      <c r="G47" s="945"/>
      <c r="I47" s="936"/>
    </row>
    <row r="48" spans="1:9" ht="8.25" customHeight="1" thickBot="1">
      <c r="A48" s="946"/>
      <c r="B48" s="947"/>
      <c r="C48" s="947"/>
      <c r="D48" s="947"/>
      <c r="E48" s="947"/>
      <c r="F48" s="947"/>
      <c r="G48" s="948"/>
    </row>
    <row r="49" spans="1:7" ht="5.25" customHeight="1">
      <c r="A49" s="949"/>
      <c r="B49" s="950"/>
      <c r="C49" s="950"/>
      <c r="D49" s="950"/>
      <c r="E49" s="950"/>
      <c r="F49" s="950"/>
      <c r="G49" s="950"/>
    </row>
    <row r="50" spans="1:7" ht="9.9" customHeight="1">
      <c r="A50" s="951" t="s">
        <v>475</v>
      </c>
      <c r="B50" s="951"/>
      <c r="C50" s="951"/>
      <c r="D50" s="951"/>
      <c r="E50" s="952"/>
      <c r="F50" s="951"/>
      <c r="G50" s="951"/>
    </row>
    <row r="51" spans="1:7" ht="9.9" customHeight="1">
      <c r="A51" s="953" t="s">
        <v>935</v>
      </c>
      <c r="B51" s="953"/>
      <c r="C51" s="953"/>
      <c r="D51" s="953"/>
      <c r="E51" s="953"/>
      <c r="F51" s="953"/>
      <c r="G51" s="953"/>
    </row>
    <row r="52" spans="1:7" ht="9.9" customHeight="1">
      <c r="A52" s="953" t="s">
        <v>936</v>
      </c>
      <c r="B52" s="953"/>
      <c r="C52" s="953"/>
      <c r="D52" s="953"/>
      <c r="E52" s="953"/>
      <c r="F52" s="953"/>
      <c r="G52" s="951"/>
    </row>
    <row r="53" spans="1:7" ht="9.9" customHeight="1">
      <c r="A53" s="953"/>
      <c r="B53" s="953"/>
      <c r="C53" s="953"/>
      <c r="D53" s="953"/>
      <c r="E53" s="953"/>
      <c r="F53" s="953"/>
      <c r="G53" s="951"/>
    </row>
    <row r="54" spans="1:7">
      <c r="A54" s="951" t="s">
        <v>937</v>
      </c>
      <c r="B54" s="920"/>
      <c r="C54" s="920"/>
      <c r="D54" s="920"/>
      <c r="E54" s="920"/>
      <c r="F54" s="920"/>
      <c r="G54" s="921"/>
    </row>
    <row r="55" spans="1:7">
      <c r="A55" s="920"/>
      <c r="B55" s="920"/>
      <c r="C55" s="920"/>
      <c r="D55" s="920"/>
      <c r="E55" s="920"/>
      <c r="F55" s="920"/>
      <c r="G55" s="921"/>
    </row>
    <row r="56" spans="1:7">
      <c r="A56" s="920"/>
      <c r="B56" s="920"/>
      <c r="C56" s="920"/>
      <c r="D56" s="920"/>
      <c r="E56" s="920"/>
      <c r="F56" s="920"/>
      <c r="G56" s="921"/>
    </row>
    <row r="57" spans="1:7">
      <c r="A57" s="920"/>
      <c r="B57" s="920"/>
      <c r="C57" s="920"/>
      <c r="D57" s="920"/>
      <c r="E57" s="920"/>
      <c r="F57" s="920"/>
      <c r="G57" s="921"/>
    </row>
    <row r="58" spans="1:7">
      <c r="A58" s="920"/>
      <c r="B58" s="920"/>
      <c r="C58" s="920"/>
      <c r="D58" s="920"/>
      <c r="E58" s="920"/>
      <c r="F58" s="920"/>
      <c r="G58" s="921"/>
    </row>
    <row r="59" spans="1:7">
      <c r="A59" s="920"/>
      <c r="B59" s="920"/>
      <c r="C59" s="920"/>
      <c r="D59" s="920"/>
      <c r="E59" s="920"/>
      <c r="F59" s="920"/>
      <c r="G59" s="921"/>
    </row>
    <row r="60" spans="1:7">
      <c r="A60" s="920"/>
      <c r="B60" s="920"/>
      <c r="C60" s="920"/>
      <c r="D60" s="920"/>
      <c r="E60" s="920"/>
      <c r="F60" s="920"/>
      <c r="G60" s="921"/>
    </row>
    <row r="61" spans="1:7">
      <c r="A61" s="920"/>
      <c r="B61" s="920"/>
      <c r="C61" s="920"/>
      <c r="D61" s="920"/>
      <c r="E61" s="920"/>
      <c r="F61" s="920"/>
      <c r="G61" s="921"/>
    </row>
    <row r="62" spans="1:7">
      <c r="A62" s="920"/>
      <c r="B62" s="920"/>
      <c r="C62" s="920"/>
      <c r="D62" s="920"/>
      <c r="E62" s="920"/>
      <c r="F62" s="920"/>
      <c r="G62" s="921"/>
    </row>
    <row r="63" spans="1:7">
      <c r="A63" s="920"/>
      <c r="B63" s="920"/>
      <c r="C63" s="920"/>
      <c r="D63" s="920"/>
      <c r="E63" s="920"/>
      <c r="F63" s="920"/>
      <c r="G63" s="921"/>
    </row>
    <row r="64" spans="1:7">
      <c r="A64" s="920"/>
      <c r="B64" s="920"/>
      <c r="C64" s="920"/>
      <c r="D64" s="920"/>
      <c r="E64" s="920"/>
      <c r="F64" s="920"/>
      <c r="G64" s="921"/>
    </row>
    <row r="65" spans="1:7">
      <c r="A65" s="920"/>
      <c r="B65" s="920"/>
      <c r="C65" s="920"/>
      <c r="D65" s="920"/>
      <c r="E65" s="920"/>
      <c r="F65" s="920"/>
      <c r="G65" s="921"/>
    </row>
    <row r="66" spans="1:7">
      <c r="A66" s="920"/>
      <c r="B66" s="920"/>
      <c r="C66" s="920"/>
      <c r="D66" s="920"/>
      <c r="E66" s="920"/>
      <c r="F66" s="920"/>
      <c r="G66" s="921"/>
    </row>
    <row r="67" spans="1:7">
      <c r="A67" s="920"/>
      <c r="B67" s="920"/>
      <c r="C67" s="920"/>
      <c r="D67" s="920"/>
      <c r="E67" s="920"/>
      <c r="F67" s="920"/>
      <c r="G67" s="920"/>
    </row>
    <row r="68" spans="1:7">
      <c r="A68" s="920"/>
      <c r="B68" s="920"/>
      <c r="C68" s="920"/>
      <c r="D68" s="920"/>
      <c r="E68" s="920"/>
      <c r="F68" s="920"/>
      <c r="G68" s="920"/>
    </row>
    <row r="69" spans="1:7">
      <c r="A69" s="920"/>
      <c r="B69" s="920"/>
      <c r="C69" s="920"/>
      <c r="D69" s="920"/>
      <c r="E69" s="920"/>
      <c r="F69" s="920"/>
      <c r="G69" s="920"/>
    </row>
    <row r="70" spans="1:7">
      <c r="A70" s="920"/>
      <c r="B70" s="920"/>
      <c r="C70" s="920"/>
      <c r="D70" s="920"/>
      <c r="E70" s="920"/>
      <c r="F70" s="920"/>
      <c r="G70" s="920"/>
    </row>
    <row r="71" spans="1:7">
      <c r="A71" s="920"/>
      <c r="B71" s="920"/>
      <c r="C71" s="920"/>
      <c r="D71" s="920"/>
      <c r="E71" s="920"/>
      <c r="F71" s="920"/>
      <c r="G71" s="920"/>
    </row>
    <row r="204" spans="3:3">
      <c r="C204" s="912" t="s">
        <v>155</v>
      </c>
    </row>
  </sheetData>
  <mergeCells count="2">
    <mergeCell ref="A51:G51"/>
    <mergeCell ref="A52:F53"/>
  </mergeCells>
  <hyperlinks>
    <hyperlink ref="A1" location="Índice!A1" display="Volver al Índice" xr:uid="{198DD0BD-ADBC-4406-A354-1C10D63F88BA}"/>
  </hyperlinks>
  <printOptions horizontalCentered="1" verticalCentered="1"/>
  <pageMargins left="0.78740157480314965" right="0.78740157480314965" top="0.78740157480314965" bottom="0.78740157480314965" header="0.6692913385826772" footer="0.62992125984251968"/>
  <pageSetup paperSize="9" scale="74"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35BF0-A425-4AF1-8FDC-9E6AF42C30D6}">
  <sheetPr codeName="Hoja33"/>
  <dimension ref="A1:U788"/>
  <sheetViews>
    <sheetView showGridLines="0" zoomScale="70" zoomScaleNormal="70" workbookViewId="0"/>
  </sheetViews>
  <sheetFormatPr baseColWidth="10" defaultColWidth="11.44140625" defaultRowHeight="13.8"/>
  <cols>
    <col min="1" max="1" width="13" style="987" customWidth="1"/>
    <col min="2" max="2" width="16.6640625" style="987" bestFit="1" customWidth="1"/>
    <col min="3" max="3" width="26.109375" style="987" bestFit="1" customWidth="1"/>
    <col min="4" max="4" width="15.6640625" style="987" bestFit="1" customWidth="1"/>
    <col min="5" max="5" width="16" style="987" bestFit="1" customWidth="1"/>
    <col min="6" max="6" width="17.109375" style="987" bestFit="1" customWidth="1"/>
    <col min="7" max="7" width="14" style="987" bestFit="1" customWidth="1"/>
    <col min="8" max="10" width="13.44140625" style="987" bestFit="1" customWidth="1"/>
    <col min="11" max="15" width="14" style="987" bestFit="1" customWidth="1"/>
    <col min="16" max="16" width="15.44140625" style="987" bestFit="1" customWidth="1"/>
    <col min="17" max="17" width="14" style="987" bestFit="1" customWidth="1"/>
    <col min="18" max="18" width="15.44140625" style="987" bestFit="1" customWidth="1"/>
    <col min="19" max="16384" width="11.44140625" style="962"/>
  </cols>
  <sheetData>
    <row r="1" spans="1:21" s="315" customFormat="1" ht="19.8">
      <c r="A1" s="1402" t="s">
        <v>1234</v>
      </c>
      <c r="B1" s="954"/>
      <c r="C1" s="954"/>
      <c r="D1" s="954"/>
      <c r="E1" s="954"/>
      <c r="F1" s="954"/>
      <c r="G1" s="954"/>
      <c r="H1" s="954"/>
      <c r="I1" s="954"/>
      <c r="J1" s="954"/>
      <c r="K1" s="954"/>
      <c r="L1" s="954"/>
      <c r="M1" s="954"/>
      <c r="N1" s="954"/>
      <c r="O1" s="955"/>
      <c r="P1" s="955"/>
      <c r="Q1" s="955"/>
      <c r="R1" s="955"/>
      <c r="T1" s="956"/>
      <c r="U1" s="956"/>
    </row>
    <row r="2" spans="1:21" s="959" customFormat="1" ht="28.2">
      <c r="A2" s="957" t="s">
        <v>938</v>
      </c>
      <c r="B2" s="957"/>
      <c r="C2" s="957"/>
      <c r="D2" s="957"/>
      <c r="E2" s="957"/>
      <c r="F2" s="957"/>
      <c r="G2" s="957"/>
      <c r="H2" s="957"/>
      <c r="I2" s="957"/>
      <c r="J2" s="957"/>
      <c r="K2" s="957"/>
      <c r="L2" s="957"/>
      <c r="M2" s="957"/>
      <c r="N2" s="957"/>
      <c r="O2" s="957"/>
      <c r="P2" s="955"/>
      <c r="Q2" s="958"/>
      <c r="R2" s="955"/>
      <c r="T2" s="956"/>
    </row>
    <row r="3" spans="1:21" s="961" customFormat="1" ht="18">
      <c r="A3" s="960">
        <v>45596</v>
      </c>
      <c r="B3" s="960"/>
      <c r="C3" s="960"/>
      <c r="D3" s="960"/>
      <c r="E3" s="960"/>
      <c r="F3" s="960"/>
      <c r="G3" s="960"/>
      <c r="H3" s="960"/>
      <c r="I3" s="960"/>
      <c r="J3" s="960"/>
      <c r="K3" s="960"/>
      <c r="L3" s="960"/>
      <c r="M3" s="960"/>
      <c r="N3" s="960"/>
      <c r="O3" s="960"/>
      <c r="P3" s="960"/>
      <c r="Q3" s="960"/>
      <c r="R3" s="960"/>
      <c r="T3" s="962"/>
    </row>
    <row r="4" spans="1:21" s="963" customFormat="1" ht="16.8">
      <c r="B4" s="964"/>
      <c r="C4" s="964"/>
      <c r="D4" s="964"/>
      <c r="E4" s="964"/>
      <c r="F4" s="964"/>
      <c r="G4" s="964"/>
      <c r="H4" s="965" t="s">
        <v>939</v>
      </c>
      <c r="J4" s="964"/>
      <c r="K4" s="964"/>
      <c r="L4" s="964"/>
      <c r="M4" s="964"/>
      <c r="N4" s="964"/>
      <c r="O4" s="964"/>
      <c r="P4" s="964"/>
      <c r="R4" s="964"/>
      <c r="T4" s="962"/>
    </row>
    <row r="5" spans="1:21" s="315" customFormat="1" ht="10.5" customHeight="1">
      <c r="A5" s="966"/>
      <c r="B5" s="966"/>
      <c r="C5" s="966"/>
      <c r="D5" s="966"/>
      <c r="E5" s="966"/>
      <c r="F5" s="966"/>
      <c r="G5" s="967"/>
      <c r="H5" s="966"/>
      <c r="I5" s="966"/>
      <c r="J5" s="966"/>
      <c r="K5" s="966"/>
      <c r="L5" s="966"/>
      <c r="M5" s="966"/>
      <c r="N5" s="966"/>
      <c r="P5" s="966"/>
      <c r="R5" s="966"/>
    </row>
    <row r="7" spans="1:21" s="315" customFormat="1" ht="21" customHeight="1">
      <c r="A7" s="324" t="s">
        <v>940</v>
      </c>
      <c r="B7" s="324" t="s">
        <v>187</v>
      </c>
      <c r="C7" s="324" t="s">
        <v>188</v>
      </c>
      <c r="D7" s="968" t="s">
        <v>145</v>
      </c>
      <c r="E7" s="969"/>
      <c r="F7" s="969"/>
      <c r="G7" s="969" t="s">
        <v>138</v>
      </c>
      <c r="H7" s="969"/>
      <c r="I7" s="969"/>
      <c r="J7" s="969" t="s">
        <v>140</v>
      </c>
      <c r="K7" s="969"/>
      <c r="L7" s="969"/>
      <c r="M7" s="969" t="s">
        <v>142</v>
      </c>
      <c r="N7" s="969"/>
      <c r="O7" s="969"/>
      <c r="P7" s="969" t="s">
        <v>151</v>
      </c>
      <c r="Q7" s="969"/>
      <c r="R7" s="970"/>
    </row>
    <row r="8" spans="1:21" s="315" customFormat="1" ht="15.75" customHeight="1">
      <c r="A8" s="332"/>
      <c r="B8" s="332" t="s">
        <v>188</v>
      </c>
      <c r="C8" s="332" t="s">
        <v>188</v>
      </c>
      <c r="D8" s="971" t="s">
        <v>941</v>
      </c>
      <c r="E8" s="971" t="s">
        <v>942</v>
      </c>
      <c r="F8" s="971" t="s">
        <v>943</v>
      </c>
      <c r="G8" s="971" t="s">
        <v>941</v>
      </c>
      <c r="H8" s="971" t="s">
        <v>942</v>
      </c>
      <c r="I8" s="971" t="s">
        <v>943</v>
      </c>
      <c r="J8" s="971" t="s">
        <v>941</v>
      </c>
      <c r="K8" s="971" t="s">
        <v>942</v>
      </c>
      <c r="L8" s="971" t="s">
        <v>943</v>
      </c>
      <c r="M8" s="971" t="s">
        <v>941</v>
      </c>
      <c r="N8" s="971" t="s">
        <v>942</v>
      </c>
      <c r="O8" s="971" t="s">
        <v>943</v>
      </c>
      <c r="P8" s="971" t="s">
        <v>941</v>
      </c>
      <c r="Q8" s="971" t="s">
        <v>942</v>
      </c>
      <c r="R8" s="972" t="s">
        <v>943</v>
      </c>
    </row>
    <row r="9" spans="1:21">
      <c r="A9" s="336" t="s">
        <v>2</v>
      </c>
      <c r="B9" s="336" t="s">
        <v>193</v>
      </c>
      <c r="C9" s="336" t="s">
        <v>193</v>
      </c>
      <c r="D9" s="973">
        <v>69215.548120000007</v>
      </c>
      <c r="E9" s="974">
        <v>20.663730000000001</v>
      </c>
      <c r="F9" s="974">
        <v>69236.211849999992</v>
      </c>
      <c r="G9" s="974">
        <v>7615.5209299999997</v>
      </c>
      <c r="H9" s="974">
        <v>45.468830000000004</v>
      </c>
      <c r="I9" s="974">
        <v>7660.9897599999995</v>
      </c>
      <c r="J9" s="974">
        <v>25140.419969999999</v>
      </c>
      <c r="K9" s="974">
        <v>3182.1790099999998</v>
      </c>
      <c r="L9" s="974">
        <v>28322.598979999999</v>
      </c>
      <c r="M9" s="974">
        <v>2174.1805199999999</v>
      </c>
      <c r="N9" s="974">
        <v>141.47792999999999</v>
      </c>
      <c r="O9" s="974">
        <v>2315.6584500000004</v>
      </c>
      <c r="P9" s="974">
        <v>34930.121420000003</v>
      </c>
      <c r="Q9" s="974">
        <v>3369.1257700000001</v>
      </c>
      <c r="R9" s="975">
        <v>38299.247190000002</v>
      </c>
    </row>
    <row r="10" spans="1:21">
      <c r="A10" s="341"/>
      <c r="B10" s="336" t="s">
        <v>194</v>
      </c>
      <c r="C10" s="336" t="s">
        <v>194</v>
      </c>
      <c r="D10" s="973">
        <v>129456.58682</v>
      </c>
      <c r="E10" s="974">
        <v>534.18608999999992</v>
      </c>
      <c r="F10" s="974">
        <v>129990.77291</v>
      </c>
      <c r="G10" s="974">
        <v>47931.959069999997</v>
      </c>
      <c r="H10" s="974">
        <v>4014.9661000000001</v>
      </c>
      <c r="I10" s="974">
        <v>51946.925170000002</v>
      </c>
      <c r="J10" s="974">
        <v>101451.43316000002</v>
      </c>
      <c r="K10" s="974">
        <v>10040.72942</v>
      </c>
      <c r="L10" s="974">
        <v>111492.16258</v>
      </c>
      <c r="M10" s="974">
        <v>6058.0817900000002</v>
      </c>
      <c r="N10" s="974">
        <v>679.64357999999993</v>
      </c>
      <c r="O10" s="974">
        <v>6737.7253700000001</v>
      </c>
      <c r="P10" s="974">
        <v>155441.47402000005</v>
      </c>
      <c r="Q10" s="974">
        <v>14735.339099999999</v>
      </c>
      <c r="R10" s="975">
        <v>170176.81312000001</v>
      </c>
    </row>
    <row r="11" spans="1:21">
      <c r="A11" s="341"/>
      <c r="B11" s="336" t="s">
        <v>195</v>
      </c>
      <c r="C11" s="336" t="s">
        <v>196</v>
      </c>
      <c r="D11" s="973">
        <v>211279.07431999999</v>
      </c>
      <c r="E11" s="974">
        <v>310.95734999999996</v>
      </c>
      <c r="F11" s="974">
        <v>211590.03167</v>
      </c>
      <c r="G11" s="974">
        <v>22832.186819999999</v>
      </c>
      <c r="H11" s="974">
        <v>2967.5538500000002</v>
      </c>
      <c r="I11" s="974">
        <v>25799.740670000003</v>
      </c>
      <c r="J11" s="974">
        <v>72778.208240000007</v>
      </c>
      <c r="K11" s="974">
        <v>4751.2376599999998</v>
      </c>
      <c r="L11" s="974">
        <v>77529.445900000006</v>
      </c>
      <c r="M11" s="974">
        <v>9758.0440299999991</v>
      </c>
      <c r="N11" s="974">
        <v>1548.3621400000002</v>
      </c>
      <c r="O11" s="974">
        <v>11306.40617</v>
      </c>
      <c r="P11" s="974">
        <v>105368.43908999999</v>
      </c>
      <c r="Q11" s="974">
        <v>9267.1536500000002</v>
      </c>
      <c r="R11" s="975">
        <v>114635.59274000001</v>
      </c>
    </row>
    <row r="12" spans="1:21">
      <c r="A12" s="341"/>
      <c r="B12" s="336" t="s">
        <v>327</v>
      </c>
      <c r="C12" s="336" t="s">
        <v>328</v>
      </c>
      <c r="D12" s="973">
        <v>16885.659339999998</v>
      </c>
      <c r="E12" s="974">
        <v>0</v>
      </c>
      <c r="F12" s="974">
        <v>16885.659339999998</v>
      </c>
      <c r="G12" s="974">
        <v>0</v>
      </c>
      <c r="H12" s="974">
        <v>0</v>
      </c>
      <c r="I12" s="974">
        <v>0</v>
      </c>
      <c r="J12" s="974">
        <v>769.27856999999995</v>
      </c>
      <c r="K12" s="974">
        <v>10.17529</v>
      </c>
      <c r="L12" s="974">
        <v>779.45385999999996</v>
      </c>
      <c r="M12" s="974">
        <v>1188.56636</v>
      </c>
      <c r="N12" s="974">
        <v>0</v>
      </c>
      <c r="O12" s="974">
        <v>1188.56636</v>
      </c>
      <c r="P12" s="974">
        <v>1957.8449300000002</v>
      </c>
      <c r="Q12" s="974">
        <v>10.17529</v>
      </c>
      <c r="R12" s="975">
        <v>1968.0202199999999</v>
      </c>
    </row>
    <row r="13" spans="1:21">
      <c r="A13" s="336" t="s">
        <v>944</v>
      </c>
      <c r="B13" s="976"/>
      <c r="C13" s="976"/>
      <c r="D13" s="973">
        <v>426836.86859999999</v>
      </c>
      <c r="E13" s="974">
        <v>865.80716999999993</v>
      </c>
      <c r="F13" s="974">
        <v>427702.67576999991</v>
      </c>
      <c r="G13" s="974">
        <v>78379.666819999999</v>
      </c>
      <c r="H13" s="974">
        <v>7027.9887800000006</v>
      </c>
      <c r="I13" s="974">
        <v>85407.655599999998</v>
      </c>
      <c r="J13" s="974">
        <v>200139.33994000001</v>
      </c>
      <c r="K13" s="974">
        <v>17984.321379999998</v>
      </c>
      <c r="L13" s="974">
        <v>218123.66132000001</v>
      </c>
      <c r="M13" s="974">
        <v>19178.8727</v>
      </c>
      <c r="N13" s="974">
        <v>2369.4836500000006</v>
      </c>
      <c r="O13" s="974">
        <v>21548.356350000002</v>
      </c>
      <c r="P13" s="974">
        <v>297697.87946000003</v>
      </c>
      <c r="Q13" s="974">
        <v>27381.793810000003</v>
      </c>
      <c r="R13" s="975">
        <v>325079.67327000003</v>
      </c>
    </row>
    <row r="14" spans="1:21">
      <c r="A14" s="336" t="s">
        <v>3</v>
      </c>
      <c r="B14" s="336" t="s">
        <v>197</v>
      </c>
      <c r="C14" s="336" t="s">
        <v>197</v>
      </c>
      <c r="D14" s="973">
        <v>59060.499100000001</v>
      </c>
      <c r="E14" s="974">
        <v>2199.68462</v>
      </c>
      <c r="F14" s="974">
        <v>61260.183720000001</v>
      </c>
      <c r="G14" s="974">
        <v>12182.38968</v>
      </c>
      <c r="H14" s="974">
        <v>6824.1133899999995</v>
      </c>
      <c r="I14" s="974">
        <v>19006.503069999999</v>
      </c>
      <c r="J14" s="974">
        <v>61447.016239999997</v>
      </c>
      <c r="K14" s="974">
        <v>11141.365450000001</v>
      </c>
      <c r="L14" s="974">
        <v>72588.381690000009</v>
      </c>
      <c r="M14" s="974">
        <v>9336.4182600000004</v>
      </c>
      <c r="N14" s="974">
        <v>1151.2146299999999</v>
      </c>
      <c r="O14" s="974">
        <v>10487.632890000001</v>
      </c>
      <c r="P14" s="974">
        <v>82965.824180000011</v>
      </c>
      <c r="Q14" s="974">
        <v>19116.693469999998</v>
      </c>
      <c r="R14" s="975">
        <v>102082.51765000001</v>
      </c>
    </row>
    <row r="15" spans="1:21">
      <c r="A15" s="341"/>
      <c r="B15" s="336" t="s">
        <v>198</v>
      </c>
      <c r="C15" s="336" t="s">
        <v>198</v>
      </c>
      <c r="D15" s="973">
        <v>1227902.3534200001</v>
      </c>
      <c r="E15" s="974">
        <v>34943.223330000001</v>
      </c>
      <c r="F15" s="974">
        <v>1262845.57675</v>
      </c>
      <c r="G15" s="974">
        <v>176157.97603999998</v>
      </c>
      <c r="H15" s="974">
        <v>26404.990690000002</v>
      </c>
      <c r="I15" s="974">
        <v>202562.96672999999</v>
      </c>
      <c r="J15" s="974">
        <v>614129.73676999996</v>
      </c>
      <c r="K15" s="974">
        <v>99453.729900000006</v>
      </c>
      <c r="L15" s="974">
        <v>713583.46667000011</v>
      </c>
      <c r="M15" s="974">
        <v>232213.77513999998</v>
      </c>
      <c r="N15" s="974">
        <v>41333.103539999996</v>
      </c>
      <c r="O15" s="974">
        <v>273546.87868000002</v>
      </c>
      <c r="P15" s="974">
        <v>1022501.4879500001</v>
      </c>
      <c r="Q15" s="974">
        <v>167191.82412999999</v>
      </c>
      <c r="R15" s="975">
        <v>1189693.3120799998</v>
      </c>
    </row>
    <row r="16" spans="1:21">
      <c r="A16" s="341"/>
      <c r="B16" s="336" t="s">
        <v>329</v>
      </c>
      <c r="C16" s="336" t="s">
        <v>329</v>
      </c>
      <c r="D16" s="973">
        <v>17172.996739999999</v>
      </c>
      <c r="E16" s="974">
        <v>0</v>
      </c>
      <c r="F16" s="974">
        <v>17172.996739999999</v>
      </c>
      <c r="G16" s="974">
        <v>0.13763</v>
      </c>
      <c r="H16" s="974">
        <v>0</v>
      </c>
      <c r="I16" s="974">
        <v>0.13763</v>
      </c>
      <c r="J16" s="974">
        <v>4122.1451999999999</v>
      </c>
      <c r="K16" s="974">
        <v>763.20852000000002</v>
      </c>
      <c r="L16" s="974">
        <v>4885.3537200000001</v>
      </c>
      <c r="M16" s="974">
        <v>3203.7939000000001</v>
      </c>
      <c r="N16" s="974">
        <v>160.3535</v>
      </c>
      <c r="O16" s="974">
        <v>3364.1473999999998</v>
      </c>
      <c r="P16" s="974">
        <v>7326.0767300000007</v>
      </c>
      <c r="Q16" s="974">
        <v>923.56202000000008</v>
      </c>
      <c r="R16" s="975">
        <v>8249.6387500000001</v>
      </c>
    </row>
    <row r="17" spans="1:18">
      <c r="A17" s="341"/>
      <c r="B17" s="336" t="s">
        <v>199</v>
      </c>
      <c r="C17" s="336" t="s">
        <v>200</v>
      </c>
      <c r="D17" s="973">
        <v>62319.316120000003</v>
      </c>
      <c r="E17" s="974">
        <v>434.44475</v>
      </c>
      <c r="F17" s="974">
        <v>62753.760870000006</v>
      </c>
      <c r="G17" s="974">
        <v>8392.0524100000002</v>
      </c>
      <c r="H17" s="974">
        <v>184.66455999999999</v>
      </c>
      <c r="I17" s="974">
        <v>8576.7169700000013</v>
      </c>
      <c r="J17" s="974">
        <v>63322.018189999995</v>
      </c>
      <c r="K17" s="974">
        <v>6637.3157700000002</v>
      </c>
      <c r="L17" s="974">
        <v>69959.333959999989</v>
      </c>
      <c r="M17" s="974">
        <v>11306.385330000001</v>
      </c>
      <c r="N17" s="974">
        <v>793.68153000000007</v>
      </c>
      <c r="O17" s="974">
        <v>12100.066859999999</v>
      </c>
      <c r="P17" s="974">
        <v>83020.455930000011</v>
      </c>
      <c r="Q17" s="974">
        <v>7615.6618600000002</v>
      </c>
      <c r="R17" s="975">
        <v>90636.117789999989</v>
      </c>
    </row>
    <row r="18" spans="1:18">
      <c r="A18" s="341"/>
      <c r="B18" s="336" t="s">
        <v>201</v>
      </c>
      <c r="C18" s="336" t="s">
        <v>202</v>
      </c>
      <c r="D18" s="973">
        <v>1475568.8929700002</v>
      </c>
      <c r="E18" s="974">
        <v>151347.54588999998</v>
      </c>
      <c r="F18" s="974">
        <v>1626916.4388600001</v>
      </c>
      <c r="G18" s="974">
        <v>267315.27688000002</v>
      </c>
      <c r="H18" s="974">
        <v>105424.13172000003</v>
      </c>
      <c r="I18" s="974">
        <v>372739.40860000002</v>
      </c>
      <c r="J18" s="974">
        <v>657385.46485000011</v>
      </c>
      <c r="K18" s="974">
        <v>195558.69986999998</v>
      </c>
      <c r="L18" s="974">
        <v>852944.16471999988</v>
      </c>
      <c r="M18" s="974">
        <v>302263.80768000003</v>
      </c>
      <c r="N18" s="974">
        <v>114342.31366</v>
      </c>
      <c r="O18" s="974">
        <v>416606.12133999995</v>
      </c>
      <c r="P18" s="974">
        <v>1226964.5494099997</v>
      </c>
      <c r="Q18" s="974">
        <v>415325.14525</v>
      </c>
      <c r="R18" s="975">
        <v>1642289.6946599998</v>
      </c>
    </row>
    <row r="19" spans="1:18">
      <c r="A19" s="341"/>
      <c r="B19" s="341"/>
      <c r="C19" s="977" t="s">
        <v>320</v>
      </c>
      <c r="D19" s="978">
        <v>152461.59014999997</v>
      </c>
      <c r="E19" s="421">
        <v>2772.8377600000003</v>
      </c>
      <c r="F19" s="421">
        <v>155234.42791</v>
      </c>
      <c r="G19" s="421">
        <v>15375.11039</v>
      </c>
      <c r="H19" s="421">
        <v>1060.9058300000002</v>
      </c>
      <c r="I19" s="421">
        <v>16436.016220000001</v>
      </c>
      <c r="J19" s="421">
        <v>60596.742920000004</v>
      </c>
      <c r="K19" s="421">
        <v>14749.87391</v>
      </c>
      <c r="L19" s="421">
        <v>75346.616829999999</v>
      </c>
      <c r="M19" s="421">
        <v>40227.284160000003</v>
      </c>
      <c r="N19" s="421">
        <v>21479.931569999997</v>
      </c>
      <c r="O19" s="421">
        <v>61707.215729999996</v>
      </c>
      <c r="P19" s="421">
        <v>116199.13747</v>
      </c>
      <c r="Q19" s="421">
        <v>37290.711309999999</v>
      </c>
      <c r="R19" s="979">
        <v>153489.84878</v>
      </c>
    </row>
    <row r="20" spans="1:18">
      <c r="A20" s="341"/>
      <c r="B20" s="341"/>
      <c r="C20" s="977" t="s">
        <v>201</v>
      </c>
      <c r="D20" s="978">
        <v>42246.421740000005</v>
      </c>
      <c r="E20" s="421">
        <v>0</v>
      </c>
      <c r="F20" s="421">
        <v>42246.421740000005</v>
      </c>
      <c r="G20" s="421">
        <v>5.2749999999999998E-2</v>
      </c>
      <c r="H20" s="421">
        <v>0</v>
      </c>
      <c r="I20" s="421">
        <v>5.2749999999999998E-2</v>
      </c>
      <c r="J20" s="421">
        <v>4644.9883899999995</v>
      </c>
      <c r="K20" s="421">
        <v>12.639530000000001</v>
      </c>
      <c r="L20" s="421">
        <v>4657.6279199999999</v>
      </c>
      <c r="M20" s="421">
        <v>3350.0688999999998</v>
      </c>
      <c r="N20" s="421">
        <v>0</v>
      </c>
      <c r="O20" s="421">
        <v>3350.0688999999998</v>
      </c>
      <c r="P20" s="421">
        <v>7995.1100399999987</v>
      </c>
      <c r="Q20" s="421">
        <v>12.639530000000001</v>
      </c>
      <c r="R20" s="979">
        <v>8007.7495699999999</v>
      </c>
    </row>
    <row r="21" spans="1:18">
      <c r="A21" s="341"/>
      <c r="B21" s="341"/>
      <c r="C21" s="977" t="s">
        <v>330</v>
      </c>
      <c r="D21" s="978">
        <v>16157.017800000001</v>
      </c>
      <c r="E21" s="421">
        <v>0</v>
      </c>
      <c r="F21" s="421">
        <v>16157.017800000001</v>
      </c>
      <c r="G21" s="421">
        <v>0</v>
      </c>
      <c r="H21" s="421">
        <v>0</v>
      </c>
      <c r="I21" s="421">
        <v>0</v>
      </c>
      <c r="J21" s="421">
        <v>392.5994</v>
      </c>
      <c r="K21" s="421">
        <v>0.10258</v>
      </c>
      <c r="L21" s="421">
        <v>392.70197999999999</v>
      </c>
      <c r="M21" s="421">
        <v>131.38198</v>
      </c>
      <c r="N21" s="421">
        <v>0</v>
      </c>
      <c r="O21" s="421">
        <v>131.38198</v>
      </c>
      <c r="P21" s="421">
        <v>523.98138000000006</v>
      </c>
      <c r="Q21" s="421">
        <v>0.10258</v>
      </c>
      <c r="R21" s="979">
        <v>524.08396000000005</v>
      </c>
    </row>
    <row r="22" spans="1:18">
      <c r="A22" s="341"/>
      <c r="B22" s="336" t="s">
        <v>331</v>
      </c>
      <c r="C22" s="336" t="s">
        <v>331</v>
      </c>
      <c r="D22" s="973">
        <v>24813.154180000001</v>
      </c>
      <c r="E22" s="974">
        <v>0</v>
      </c>
      <c r="F22" s="974">
        <v>24813.154180000001</v>
      </c>
      <c r="G22" s="974">
        <v>0</v>
      </c>
      <c r="H22" s="974">
        <v>0</v>
      </c>
      <c r="I22" s="974">
        <v>0</v>
      </c>
      <c r="J22" s="974">
        <v>2608.8934800000002</v>
      </c>
      <c r="K22" s="974">
        <v>313.14544000000001</v>
      </c>
      <c r="L22" s="974">
        <v>2922.03892</v>
      </c>
      <c r="M22" s="974">
        <v>3369.0598199999999</v>
      </c>
      <c r="N22" s="974">
        <v>0</v>
      </c>
      <c r="O22" s="974">
        <v>3369.0598199999999</v>
      </c>
      <c r="P22" s="974">
        <v>5977.9533000000001</v>
      </c>
      <c r="Q22" s="974">
        <v>313.14544000000001</v>
      </c>
      <c r="R22" s="975">
        <v>6291.0987400000004</v>
      </c>
    </row>
    <row r="23" spans="1:18">
      <c r="A23" s="341"/>
      <c r="B23" s="341"/>
      <c r="C23" s="977" t="s">
        <v>332</v>
      </c>
      <c r="D23" s="978">
        <v>8149.2616500000004</v>
      </c>
      <c r="E23" s="421">
        <v>0</v>
      </c>
      <c r="F23" s="421">
        <v>8149.2616500000004</v>
      </c>
      <c r="G23" s="421">
        <v>0</v>
      </c>
      <c r="H23" s="421">
        <v>0</v>
      </c>
      <c r="I23" s="421">
        <v>0</v>
      </c>
      <c r="J23" s="421">
        <v>274.09416999999996</v>
      </c>
      <c r="K23" s="421">
        <v>2.5640100000000001</v>
      </c>
      <c r="L23" s="421">
        <v>276.65818000000002</v>
      </c>
      <c r="M23" s="421">
        <v>100.92254</v>
      </c>
      <c r="N23" s="421">
        <v>0</v>
      </c>
      <c r="O23" s="421">
        <v>100.92254</v>
      </c>
      <c r="P23" s="421">
        <v>375.01670999999999</v>
      </c>
      <c r="Q23" s="421">
        <v>2.5640100000000001</v>
      </c>
      <c r="R23" s="979">
        <v>377.58071999999999</v>
      </c>
    </row>
    <row r="24" spans="1:18">
      <c r="A24" s="341"/>
      <c r="B24" s="336" t="s">
        <v>333</v>
      </c>
      <c r="C24" s="336" t="s">
        <v>333</v>
      </c>
      <c r="D24" s="973">
        <v>48391.401960000003</v>
      </c>
      <c r="E24" s="974">
        <v>0</v>
      </c>
      <c r="F24" s="974">
        <v>48391.401960000003</v>
      </c>
      <c r="G24" s="974">
        <v>0</v>
      </c>
      <c r="H24" s="974">
        <v>0</v>
      </c>
      <c r="I24" s="974">
        <v>0</v>
      </c>
      <c r="J24" s="974">
        <v>4215.5769199999995</v>
      </c>
      <c r="K24" s="974">
        <v>53.719540000000002</v>
      </c>
      <c r="L24" s="974">
        <v>4269.2964599999996</v>
      </c>
      <c r="M24" s="974">
        <v>9384.8061999999991</v>
      </c>
      <c r="N24" s="974">
        <v>295.63945000000001</v>
      </c>
      <c r="O24" s="974">
        <v>9680.4456499999997</v>
      </c>
      <c r="P24" s="974">
        <v>13600.383119999999</v>
      </c>
      <c r="Q24" s="974">
        <v>349.35899000000001</v>
      </c>
      <c r="R24" s="975">
        <v>13949.742109999999</v>
      </c>
    </row>
    <row r="25" spans="1:18">
      <c r="A25" s="341"/>
      <c r="B25" s="336" t="s">
        <v>334</v>
      </c>
      <c r="C25" s="336" t="s">
        <v>334</v>
      </c>
      <c r="D25" s="973">
        <v>33318.612430000001</v>
      </c>
      <c r="E25" s="974">
        <v>0</v>
      </c>
      <c r="F25" s="974">
        <v>33318.612430000001</v>
      </c>
      <c r="G25" s="974">
        <v>0</v>
      </c>
      <c r="H25" s="974">
        <v>0</v>
      </c>
      <c r="I25" s="974">
        <v>0</v>
      </c>
      <c r="J25" s="974">
        <v>3226.7667499999998</v>
      </c>
      <c r="K25" s="974">
        <v>158.95904000000002</v>
      </c>
      <c r="L25" s="974">
        <v>3385.72579</v>
      </c>
      <c r="M25" s="974">
        <v>5045.6977300000008</v>
      </c>
      <c r="N25" s="974">
        <v>0</v>
      </c>
      <c r="O25" s="974">
        <v>5045.6977300000008</v>
      </c>
      <c r="P25" s="974">
        <v>8272.4644800000005</v>
      </c>
      <c r="Q25" s="974">
        <v>158.95904000000002</v>
      </c>
      <c r="R25" s="975">
        <v>8431.4235200000003</v>
      </c>
    </row>
    <row r="26" spans="1:18">
      <c r="A26" s="341"/>
      <c r="B26" s="336" t="s">
        <v>335</v>
      </c>
      <c r="C26" s="336" t="s">
        <v>335</v>
      </c>
      <c r="D26" s="973">
        <v>13432.961589999999</v>
      </c>
      <c r="E26" s="974">
        <v>0</v>
      </c>
      <c r="F26" s="974">
        <v>13432.961589999999</v>
      </c>
      <c r="G26" s="974">
        <v>0</v>
      </c>
      <c r="H26" s="974">
        <v>0</v>
      </c>
      <c r="I26" s="974">
        <v>0</v>
      </c>
      <c r="J26" s="974">
        <v>399.98642000000001</v>
      </c>
      <c r="K26" s="974">
        <v>1.0369999999999999E-2</v>
      </c>
      <c r="L26" s="974">
        <v>399.99678999999998</v>
      </c>
      <c r="M26" s="974">
        <v>1851.95279</v>
      </c>
      <c r="N26" s="974">
        <v>0</v>
      </c>
      <c r="O26" s="974">
        <v>1851.95279</v>
      </c>
      <c r="P26" s="974">
        <v>2251.93921</v>
      </c>
      <c r="Q26" s="974">
        <v>1.0369999999999999E-2</v>
      </c>
      <c r="R26" s="975">
        <v>2251.94958</v>
      </c>
    </row>
    <row r="27" spans="1:18">
      <c r="A27" s="341"/>
      <c r="B27" s="336" t="s">
        <v>336</v>
      </c>
      <c r="C27" s="336" t="s">
        <v>336</v>
      </c>
      <c r="D27" s="973">
        <v>17863.05889</v>
      </c>
      <c r="E27" s="974">
        <v>0</v>
      </c>
      <c r="F27" s="974">
        <v>17863.05889</v>
      </c>
      <c r="G27" s="974">
        <v>276.20558</v>
      </c>
      <c r="H27" s="974">
        <v>0</v>
      </c>
      <c r="I27" s="974">
        <v>276.20558</v>
      </c>
      <c r="J27" s="974">
        <v>1351.58484</v>
      </c>
      <c r="K27" s="974">
        <v>6.6281400000000001</v>
      </c>
      <c r="L27" s="974">
        <v>1358.21298</v>
      </c>
      <c r="M27" s="974">
        <v>2799.3789400000001</v>
      </c>
      <c r="N27" s="974">
        <v>14.3184</v>
      </c>
      <c r="O27" s="974">
        <v>2813.6973399999997</v>
      </c>
      <c r="P27" s="974">
        <v>4427.1693600000008</v>
      </c>
      <c r="Q27" s="974">
        <v>20.946540000000002</v>
      </c>
      <c r="R27" s="975">
        <v>4448.1159000000007</v>
      </c>
    </row>
    <row r="28" spans="1:18">
      <c r="A28" s="341"/>
      <c r="B28" s="336" t="s">
        <v>337</v>
      </c>
      <c r="C28" s="336" t="s">
        <v>338</v>
      </c>
      <c r="D28" s="973">
        <v>5267.1109999999999</v>
      </c>
      <c r="E28" s="974">
        <v>0</v>
      </c>
      <c r="F28" s="974">
        <v>5267.1109999999999</v>
      </c>
      <c r="G28" s="974">
        <v>0</v>
      </c>
      <c r="H28" s="974">
        <v>0</v>
      </c>
      <c r="I28" s="974">
        <v>0</v>
      </c>
      <c r="J28" s="974">
        <v>10.77192</v>
      </c>
      <c r="K28" s="974">
        <v>0</v>
      </c>
      <c r="L28" s="974">
        <v>10.77192</v>
      </c>
      <c r="M28" s="974">
        <v>107.84888000000001</v>
      </c>
      <c r="N28" s="974">
        <v>0</v>
      </c>
      <c r="O28" s="974">
        <v>107.84888000000001</v>
      </c>
      <c r="P28" s="974">
        <v>118.6208</v>
      </c>
      <c r="Q28" s="974">
        <v>0</v>
      </c>
      <c r="R28" s="975">
        <v>118.6208</v>
      </c>
    </row>
    <row r="29" spans="1:18">
      <c r="A29" s="341"/>
      <c r="B29" s="336" t="s">
        <v>339</v>
      </c>
      <c r="C29" s="336" t="s">
        <v>339</v>
      </c>
      <c r="D29" s="973">
        <v>3572.3209100000004</v>
      </c>
      <c r="E29" s="974">
        <v>0</v>
      </c>
      <c r="F29" s="974">
        <v>3572.3209100000004</v>
      </c>
      <c r="G29" s="974">
        <v>0</v>
      </c>
      <c r="H29" s="974">
        <v>0</v>
      </c>
      <c r="I29" s="974">
        <v>0</v>
      </c>
      <c r="J29" s="974">
        <v>8.1381800000000002</v>
      </c>
      <c r="K29" s="974">
        <v>2.826E-2</v>
      </c>
      <c r="L29" s="974">
        <v>8.1664399999999997</v>
      </c>
      <c r="M29" s="974">
        <v>3.13E-3</v>
      </c>
      <c r="N29" s="974">
        <v>0</v>
      </c>
      <c r="O29" s="974">
        <v>3.13E-3</v>
      </c>
      <c r="P29" s="974">
        <v>8.1413100000000007</v>
      </c>
      <c r="Q29" s="974">
        <v>2.826E-2</v>
      </c>
      <c r="R29" s="975">
        <v>8.1695700000000002</v>
      </c>
    </row>
    <row r="30" spans="1:18">
      <c r="A30" s="336" t="s">
        <v>945</v>
      </c>
      <c r="B30" s="976"/>
      <c r="C30" s="976"/>
      <c r="D30" s="973">
        <v>3207696.97065</v>
      </c>
      <c r="E30" s="974">
        <v>191697.73634999996</v>
      </c>
      <c r="F30" s="974">
        <v>3399394.7069999995</v>
      </c>
      <c r="G30" s="974">
        <v>479699.20135999995</v>
      </c>
      <c r="H30" s="974">
        <v>139898.80619000003</v>
      </c>
      <c r="I30" s="974">
        <v>619598.0075500001</v>
      </c>
      <c r="J30" s="974">
        <v>1478136.5246400009</v>
      </c>
      <c r="K30" s="974">
        <v>328851.99033</v>
      </c>
      <c r="L30" s="974">
        <v>1806988.5149700006</v>
      </c>
      <c r="M30" s="974">
        <v>624692.58537999995</v>
      </c>
      <c r="N30" s="974">
        <v>179570.55627999999</v>
      </c>
      <c r="O30" s="974">
        <v>804263.14165999996</v>
      </c>
      <c r="P30" s="974">
        <v>2582528.3113800003</v>
      </c>
      <c r="Q30" s="974">
        <v>648321.35279999999</v>
      </c>
      <c r="R30" s="975">
        <v>3230849.6641800003</v>
      </c>
    </row>
    <row r="31" spans="1:18">
      <c r="A31" s="336" t="s">
        <v>203</v>
      </c>
      <c r="B31" s="336" t="s">
        <v>204</v>
      </c>
      <c r="C31" s="336" t="s">
        <v>204</v>
      </c>
      <c r="D31" s="973">
        <v>319115.64837000001</v>
      </c>
      <c r="E31" s="974">
        <v>662.79648000000009</v>
      </c>
      <c r="F31" s="974">
        <v>319778.44485000003</v>
      </c>
      <c r="G31" s="974">
        <v>66145.046860000002</v>
      </c>
      <c r="H31" s="974">
        <v>31003.563870000002</v>
      </c>
      <c r="I31" s="974">
        <v>97148.610729999986</v>
      </c>
      <c r="J31" s="974">
        <v>205798.86384000001</v>
      </c>
      <c r="K31" s="974">
        <v>54896.633649999996</v>
      </c>
      <c r="L31" s="974">
        <v>260695.49749000001</v>
      </c>
      <c r="M31" s="974">
        <v>41599.390129999992</v>
      </c>
      <c r="N31" s="974">
        <v>5256.1452900000004</v>
      </c>
      <c r="O31" s="974">
        <v>46855.53542</v>
      </c>
      <c r="P31" s="974">
        <v>313543.30083000002</v>
      </c>
      <c r="Q31" s="974">
        <v>91156.342809999987</v>
      </c>
      <c r="R31" s="975">
        <v>404699.64364000002</v>
      </c>
    </row>
    <row r="32" spans="1:18">
      <c r="A32" s="341"/>
      <c r="B32" s="341"/>
      <c r="C32" s="977" t="s">
        <v>340</v>
      </c>
      <c r="D32" s="978">
        <v>2606.9484199999997</v>
      </c>
      <c r="E32" s="421">
        <v>0</v>
      </c>
      <c r="F32" s="421">
        <v>2606.9484199999997</v>
      </c>
      <c r="G32" s="421">
        <v>0</v>
      </c>
      <c r="H32" s="421">
        <v>0</v>
      </c>
      <c r="I32" s="421">
        <v>0</v>
      </c>
      <c r="J32" s="421">
        <v>20.42475</v>
      </c>
      <c r="K32" s="421">
        <v>0</v>
      </c>
      <c r="L32" s="421">
        <v>20.42475</v>
      </c>
      <c r="M32" s="421">
        <v>16.013000000000002</v>
      </c>
      <c r="N32" s="421">
        <v>0</v>
      </c>
      <c r="O32" s="421">
        <v>16.013000000000002</v>
      </c>
      <c r="P32" s="421">
        <v>36.437750000000001</v>
      </c>
      <c r="Q32" s="421">
        <v>0</v>
      </c>
      <c r="R32" s="979">
        <v>36.437750000000001</v>
      </c>
    </row>
    <row r="33" spans="1:18">
      <c r="A33" s="341"/>
      <c r="B33" s="336" t="s">
        <v>205</v>
      </c>
      <c r="C33" s="336" t="s">
        <v>205</v>
      </c>
      <c r="D33" s="973">
        <v>206817.16743</v>
      </c>
      <c r="E33" s="974">
        <v>998.95170999999993</v>
      </c>
      <c r="F33" s="974">
        <v>207816.11914</v>
      </c>
      <c r="G33" s="974">
        <v>42803.353560000003</v>
      </c>
      <c r="H33" s="974">
        <v>2555.4811099999997</v>
      </c>
      <c r="I33" s="974">
        <v>45358.834670000004</v>
      </c>
      <c r="J33" s="974">
        <v>161494.28270000001</v>
      </c>
      <c r="K33" s="974">
        <v>20329.681439999997</v>
      </c>
      <c r="L33" s="974">
        <v>181823.96414</v>
      </c>
      <c r="M33" s="974">
        <v>26279.687480000004</v>
      </c>
      <c r="N33" s="974">
        <v>2961.21684</v>
      </c>
      <c r="O33" s="974">
        <v>29240.904320000001</v>
      </c>
      <c r="P33" s="974">
        <v>230577.32374000002</v>
      </c>
      <c r="Q33" s="974">
        <v>25846.379390000002</v>
      </c>
      <c r="R33" s="975">
        <v>256423.70313000001</v>
      </c>
    </row>
    <row r="34" spans="1:18">
      <c r="A34" s="341"/>
      <c r="B34" s="341"/>
      <c r="C34" s="977" t="s">
        <v>341</v>
      </c>
      <c r="D34" s="978">
        <v>982.11259999999993</v>
      </c>
      <c r="E34" s="421">
        <v>0</v>
      </c>
      <c r="F34" s="421">
        <v>982.11259999999993</v>
      </c>
      <c r="G34" s="421">
        <v>0</v>
      </c>
      <c r="H34" s="421">
        <v>0</v>
      </c>
      <c r="I34" s="421">
        <v>0</v>
      </c>
      <c r="J34" s="421">
        <v>8.4711100000000012</v>
      </c>
      <c r="K34" s="421">
        <v>0</v>
      </c>
      <c r="L34" s="421">
        <v>8.4711100000000012</v>
      </c>
      <c r="M34" s="421">
        <v>5.9963899999999999</v>
      </c>
      <c r="N34" s="421">
        <v>0</v>
      </c>
      <c r="O34" s="421">
        <v>5.9963899999999999</v>
      </c>
      <c r="P34" s="421">
        <v>14.467499999999999</v>
      </c>
      <c r="Q34" s="421">
        <v>0</v>
      </c>
      <c r="R34" s="979">
        <v>14.467499999999999</v>
      </c>
    </row>
    <row r="35" spans="1:18">
      <c r="A35" s="341"/>
      <c r="B35" s="336" t="s">
        <v>321</v>
      </c>
      <c r="C35" s="336" t="s">
        <v>322</v>
      </c>
      <c r="D35" s="973">
        <v>38045.921999999999</v>
      </c>
      <c r="E35" s="974">
        <v>746.32326</v>
      </c>
      <c r="F35" s="974">
        <v>38792.245259999996</v>
      </c>
      <c r="G35" s="974">
        <v>24691.454009999998</v>
      </c>
      <c r="H35" s="974">
        <v>21543.723719999998</v>
      </c>
      <c r="I35" s="974">
        <v>46235.177730000003</v>
      </c>
      <c r="J35" s="974">
        <v>113748.55856999999</v>
      </c>
      <c r="K35" s="974">
        <v>19205.787130000001</v>
      </c>
      <c r="L35" s="974">
        <v>132954.34569999998</v>
      </c>
      <c r="M35" s="974">
        <v>146953.57618999999</v>
      </c>
      <c r="N35" s="974">
        <v>1842.29627</v>
      </c>
      <c r="O35" s="974">
        <v>148795.87246000001</v>
      </c>
      <c r="P35" s="974">
        <v>285393.58876999997</v>
      </c>
      <c r="Q35" s="974">
        <v>42591.807119999998</v>
      </c>
      <c r="R35" s="975">
        <v>327985.39588999999</v>
      </c>
    </row>
    <row r="36" spans="1:18">
      <c r="A36" s="336" t="s">
        <v>946</v>
      </c>
      <c r="B36" s="976"/>
      <c r="C36" s="976"/>
      <c r="D36" s="973">
        <v>567567.79882000003</v>
      </c>
      <c r="E36" s="974">
        <v>2408.0714500000004</v>
      </c>
      <c r="F36" s="974">
        <v>569975.87027000007</v>
      </c>
      <c r="G36" s="974">
        <v>133639.85443000001</v>
      </c>
      <c r="H36" s="974">
        <v>55102.768700000001</v>
      </c>
      <c r="I36" s="974">
        <v>188742.62312999999</v>
      </c>
      <c r="J36" s="974">
        <v>481070.60097000003</v>
      </c>
      <c r="K36" s="974">
        <v>94432.102220000001</v>
      </c>
      <c r="L36" s="974">
        <v>575502.70319000003</v>
      </c>
      <c r="M36" s="974">
        <v>214854.66318999999</v>
      </c>
      <c r="N36" s="974">
        <v>10059.6584</v>
      </c>
      <c r="O36" s="974">
        <v>224914.32159000004</v>
      </c>
      <c r="P36" s="974">
        <v>829565.11859000009</v>
      </c>
      <c r="Q36" s="974">
        <v>159594.52932</v>
      </c>
      <c r="R36" s="975">
        <v>989159.64790999994</v>
      </c>
    </row>
    <row r="37" spans="1:18">
      <c r="A37" s="336" t="s">
        <v>5</v>
      </c>
      <c r="B37" s="336" t="s">
        <v>5</v>
      </c>
      <c r="C37" s="336" t="s">
        <v>5</v>
      </c>
      <c r="D37" s="973">
        <v>4426797.5120399985</v>
      </c>
      <c r="E37" s="974">
        <v>984999.35374000005</v>
      </c>
      <c r="F37" s="974">
        <v>5411796.8657800006</v>
      </c>
      <c r="G37" s="974">
        <v>1417816.3140500002</v>
      </c>
      <c r="H37" s="974">
        <v>708664.36048000003</v>
      </c>
      <c r="I37" s="974">
        <v>2126480.6745300004</v>
      </c>
      <c r="J37" s="974">
        <v>1985466.3653199999</v>
      </c>
      <c r="K37" s="974">
        <v>1066622.7169300001</v>
      </c>
      <c r="L37" s="974">
        <v>3052089.0822499995</v>
      </c>
      <c r="M37" s="974">
        <v>454157.71400999994</v>
      </c>
      <c r="N37" s="974">
        <v>314223.34892999998</v>
      </c>
      <c r="O37" s="974">
        <v>768381.06294000009</v>
      </c>
      <c r="P37" s="974">
        <v>3857440.3933799998</v>
      </c>
      <c r="Q37" s="974">
        <v>2089510.4263400005</v>
      </c>
      <c r="R37" s="975">
        <v>5946950.81972</v>
      </c>
    </row>
    <row r="38" spans="1:18">
      <c r="A38" s="341"/>
      <c r="B38" s="341"/>
      <c r="C38" s="977" t="s">
        <v>206</v>
      </c>
      <c r="D38" s="978">
        <v>629646.76951000001</v>
      </c>
      <c r="E38" s="421">
        <v>89522.123810000005</v>
      </c>
      <c r="F38" s="421">
        <v>719168.89331999992</v>
      </c>
      <c r="G38" s="421">
        <v>136411.43089999998</v>
      </c>
      <c r="H38" s="421">
        <v>81360.158590000006</v>
      </c>
      <c r="I38" s="421">
        <v>217771.58949000001</v>
      </c>
      <c r="J38" s="421">
        <v>463877.43500000006</v>
      </c>
      <c r="K38" s="421">
        <v>294829.70973000006</v>
      </c>
      <c r="L38" s="421">
        <v>758707.14473000006</v>
      </c>
      <c r="M38" s="421">
        <v>247311.29506999999</v>
      </c>
      <c r="N38" s="421">
        <v>128717.53519</v>
      </c>
      <c r="O38" s="421">
        <v>376028.83026000002</v>
      </c>
      <c r="P38" s="421">
        <v>847600.16096999974</v>
      </c>
      <c r="Q38" s="421">
        <v>504907.40350999997</v>
      </c>
      <c r="R38" s="979">
        <v>1352507.5644799999</v>
      </c>
    </row>
    <row r="39" spans="1:18">
      <c r="A39" s="341"/>
      <c r="B39" s="341"/>
      <c r="C39" s="977" t="s">
        <v>207</v>
      </c>
      <c r="D39" s="978">
        <v>339306.76101000002</v>
      </c>
      <c r="E39" s="421">
        <v>6748.04342</v>
      </c>
      <c r="F39" s="421">
        <v>346054.80443000002</v>
      </c>
      <c r="G39" s="421">
        <v>39223.950320000004</v>
      </c>
      <c r="H39" s="421">
        <v>28056.17067</v>
      </c>
      <c r="I39" s="421">
        <v>67280.120989999996</v>
      </c>
      <c r="J39" s="421">
        <v>153801.23052999997</v>
      </c>
      <c r="K39" s="421">
        <v>60193.116799999996</v>
      </c>
      <c r="L39" s="421">
        <v>213994.34732999999</v>
      </c>
      <c r="M39" s="421">
        <v>57667.444430000003</v>
      </c>
      <c r="N39" s="421">
        <v>21679.266600000003</v>
      </c>
      <c r="O39" s="421">
        <v>79346.711030000006</v>
      </c>
      <c r="P39" s="421">
        <v>250692.62527999998</v>
      </c>
      <c r="Q39" s="421">
        <v>109928.55407</v>
      </c>
      <c r="R39" s="979">
        <v>360621.17934999993</v>
      </c>
    </row>
    <row r="40" spans="1:18">
      <c r="A40" s="341"/>
      <c r="B40" s="341"/>
      <c r="C40" s="977" t="s">
        <v>208</v>
      </c>
      <c r="D40" s="978">
        <v>294368.44375999999</v>
      </c>
      <c r="E40" s="421">
        <v>3575.9772599999997</v>
      </c>
      <c r="F40" s="421">
        <v>297944.42102000001</v>
      </c>
      <c r="G40" s="421">
        <v>31620.37902</v>
      </c>
      <c r="H40" s="421">
        <v>11519.548520000002</v>
      </c>
      <c r="I40" s="421">
        <v>43139.927539999997</v>
      </c>
      <c r="J40" s="421">
        <v>238398.14552000002</v>
      </c>
      <c r="K40" s="421">
        <v>72397.032480000009</v>
      </c>
      <c r="L40" s="421">
        <v>310795.17800000007</v>
      </c>
      <c r="M40" s="421">
        <v>89636.532860000007</v>
      </c>
      <c r="N40" s="421">
        <v>28904.242719999998</v>
      </c>
      <c r="O40" s="421">
        <v>118540.77558</v>
      </c>
      <c r="P40" s="421">
        <v>359655.05739999999</v>
      </c>
      <c r="Q40" s="421">
        <v>112820.82372</v>
      </c>
      <c r="R40" s="979">
        <v>472475.88111999998</v>
      </c>
    </row>
    <row r="41" spans="1:18">
      <c r="A41" s="341"/>
      <c r="B41" s="341"/>
      <c r="C41" s="977" t="s">
        <v>342</v>
      </c>
      <c r="D41" s="978">
        <v>74112.479529999997</v>
      </c>
      <c r="E41" s="421">
        <v>0</v>
      </c>
      <c r="F41" s="421">
        <v>74112.479529999997</v>
      </c>
      <c r="G41" s="421">
        <v>0</v>
      </c>
      <c r="H41" s="421">
        <v>0</v>
      </c>
      <c r="I41" s="421">
        <v>0</v>
      </c>
      <c r="J41" s="421">
        <v>2528.18777</v>
      </c>
      <c r="K41" s="421">
        <v>42.967440000000003</v>
      </c>
      <c r="L41" s="421">
        <v>2571.1552099999999</v>
      </c>
      <c r="M41" s="421">
        <v>2218.4600499999997</v>
      </c>
      <c r="N41" s="421">
        <v>45.365819999999999</v>
      </c>
      <c r="O41" s="421">
        <v>2263.8258700000001</v>
      </c>
      <c r="P41" s="421">
        <v>4746.6478200000001</v>
      </c>
      <c r="Q41" s="421">
        <v>88.33326000000001</v>
      </c>
      <c r="R41" s="979">
        <v>4834.9810800000005</v>
      </c>
    </row>
    <row r="42" spans="1:18">
      <c r="A42" s="341"/>
      <c r="B42" s="341"/>
      <c r="C42" s="977" t="s">
        <v>60</v>
      </c>
      <c r="D42" s="978">
        <v>260601.61969999998</v>
      </c>
      <c r="E42" s="421">
        <v>4885.7341200000001</v>
      </c>
      <c r="F42" s="421">
        <v>265487.35382000002</v>
      </c>
      <c r="G42" s="421">
        <v>51179.996460000009</v>
      </c>
      <c r="H42" s="421">
        <v>36076.818570000003</v>
      </c>
      <c r="I42" s="421">
        <v>87256.815029999998</v>
      </c>
      <c r="J42" s="421">
        <v>204929.87226999999</v>
      </c>
      <c r="K42" s="421">
        <v>57117.341149999993</v>
      </c>
      <c r="L42" s="421">
        <v>262047.21342000001</v>
      </c>
      <c r="M42" s="421">
        <v>34739.022080000002</v>
      </c>
      <c r="N42" s="421">
        <v>14281.23797</v>
      </c>
      <c r="O42" s="421">
        <v>49020.260050000004</v>
      </c>
      <c r="P42" s="421">
        <v>290848.89081000001</v>
      </c>
      <c r="Q42" s="421">
        <v>107475.39769</v>
      </c>
      <c r="R42" s="979">
        <v>398324.28850000002</v>
      </c>
    </row>
    <row r="43" spans="1:18">
      <c r="A43" s="341"/>
      <c r="B43" s="341"/>
      <c r="C43" s="977" t="s">
        <v>209</v>
      </c>
      <c r="D43" s="978">
        <v>408907.98898000002</v>
      </c>
      <c r="E43" s="421">
        <v>10750.544159999999</v>
      </c>
      <c r="F43" s="421">
        <v>419658.53314000001</v>
      </c>
      <c r="G43" s="421">
        <v>28540.048679999996</v>
      </c>
      <c r="H43" s="421">
        <v>21236.463249999997</v>
      </c>
      <c r="I43" s="421">
        <v>49776.511930000008</v>
      </c>
      <c r="J43" s="421">
        <v>250341.93781999999</v>
      </c>
      <c r="K43" s="421">
        <v>122060.75823000002</v>
      </c>
      <c r="L43" s="421">
        <v>372402.69605000003</v>
      </c>
      <c r="M43" s="421">
        <v>128774.43012999999</v>
      </c>
      <c r="N43" s="421">
        <v>59751.440230000007</v>
      </c>
      <c r="O43" s="421">
        <v>188525.87035999997</v>
      </c>
      <c r="P43" s="421">
        <v>407656.41662999993</v>
      </c>
      <c r="Q43" s="421">
        <v>203048.66171000004</v>
      </c>
      <c r="R43" s="979">
        <v>610705.07834000001</v>
      </c>
    </row>
    <row r="44" spans="1:18">
      <c r="A44" s="341"/>
      <c r="B44" s="341"/>
      <c r="C44" s="977" t="s">
        <v>210</v>
      </c>
      <c r="D44" s="978">
        <v>47132.079109999999</v>
      </c>
      <c r="E44" s="421">
        <v>0.65360000000000007</v>
      </c>
      <c r="F44" s="421">
        <v>47132.732710000004</v>
      </c>
      <c r="G44" s="421">
        <v>5415.2533600000006</v>
      </c>
      <c r="H44" s="421">
        <v>2029.9921999999999</v>
      </c>
      <c r="I44" s="421">
        <v>7445.2455599999994</v>
      </c>
      <c r="J44" s="421">
        <v>36026.214690000001</v>
      </c>
      <c r="K44" s="421">
        <v>15699.50243</v>
      </c>
      <c r="L44" s="421">
        <v>51725.717119999994</v>
      </c>
      <c r="M44" s="421">
        <v>7631.3630999999996</v>
      </c>
      <c r="N44" s="421">
        <v>1947.80728</v>
      </c>
      <c r="O44" s="421">
        <v>9579.1703799999996</v>
      </c>
      <c r="P44" s="421">
        <v>49072.831149999998</v>
      </c>
      <c r="Q44" s="421">
        <v>19677.301909999995</v>
      </c>
      <c r="R44" s="979">
        <v>68750.133060000007</v>
      </c>
    </row>
    <row r="45" spans="1:18">
      <c r="A45" s="341"/>
      <c r="B45" s="341"/>
      <c r="C45" s="977" t="s">
        <v>343</v>
      </c>
      <c r="D45" s="978">
        <v>29940.011329999998</v>
      </c>
      <c r="E45" s="421">
        <v>0</v>
      </c>
      <c r="F45" s="421">
        <v>29940.011329999998</v>
      </c>
      <c r="G45" s="421">
        <v>0</v>
      </c>
      <c r="H45" s="421">
        <v>0</v>
      </c>
      <c r="I45" s="421">
        <v>0</v>
      </c>
      <c r="J45" s="421">
        <v>1494.9709599999999</v>
      </c>
      <c r="K45" s="421">
        <v>131.78086999999999</v>
      </c>
      <c r="L45" s="421">
        <v>1626.7518300000002</v>
      </c>
      <c r="M45" s="421">
        <v>696.41494999999998</v>
      </c>
      <c r="N45" s="421">
        <v>0</v>
      </c>
      <c r="O45" s="421">
        <v>696.41494999999998</v>
      </c>
      <c r="P45" s="421">
        <v>2191.38591</v>
      </c>
      <c r="Q45" s="421">
        <v>131.78086999999999</v>
      </c>
      <c r="R45" s="979">
        <v>2323.16678</v>
      </c>
    </row>
    <row r="46" spans="1:18">
      <c r="A46" s="341"/>
      <c r="B46" s="341"/>
      <c r="C46" s="977" t="s">
        <v>344</v>
      </c>
      <c r="D46" s="978">
        <v>21281.99337</v>
      </c>
      <c r="E46" s="421">
        <v>0</v>
      </c>
      <c r="F46" s="421">
        <v>21281.99337</v>
      </c>
      <c r="G46" s="421">
        <v>0</v>
      </c>
      <c r="H46" s="421">
        <v>0</v>
      </c>
      <c r="I46" s="421">
        <v>0</v>
      </c>
      <c r="J46" s="421">
        <v>1261.15699</v>
      </c>
      <c r="K46" s="421">
        <v>364.42195000000004</v>
      </c>
      <c r="L46" s="421">
        <v>1625.5789399999999</v>
      </c>
      <c r="M46" s="421">
        <v>1295.91966</v>
      </c>
      <c r="N46" s="421">
        <v>0</v>
      </c>
      <c r="O46" s="421">
        <v>1295.91966</v>
      </c>
      <c r="P46" s="421">
        <v>2557.07665</v>
      </c>
      <c r="Q46" s="421">
        <v>364.42195000000004</v>
      </c>
      <c r="R46" s="979">
        <v>2921.4985999999999</v>
      </c>
    </row>
    <row r="47" spans="1:18">
      <c r="A47" s="341"/>
      <c r="B47" s="341"/>
      <c r="C47" s="977" t="s">
        <v>211</v>
      </c>
      <c r="D47" s="978">
        <v>98325.404920000001</v>
      </c>
      <c r="E47" s="421">
        <v>1561.35376</v>
      </c>
      <c r="F47" s="421">
        <v>99886.758680000014</v>
      </c>
      <c r="G47" s="421">
        <v>6754.6554000000006</v>
      </c>
      <c r="H47" s="421">
        <v>2292.4202700000001</v>
      </c>
      <c r="I47" s="421">
        <v>9047.0756700000002</v>
      </c>
      <c r="J47" s="421">
        <v>59928.979980000004</v>
      </c>
      <c r="K47" s="421">
        <v>22147.621009999999</v>
      </c>
      <c r="L47" s="421">
        <v>82076.600989999992</v>
      </c>
      <c r="M47" s="421">
        <v>12883.405050000001</v>
      </c>
      <c r="N47" s="421">
        <v>4634.0221500000007</v>
      </c>
      <c r="O47" s="421">
        <v>17517.427199999998</v>
      </c>
      <c r="P47" s="421">
        <v>79567.040429999994</v>
      </c>
      <c r="Q47" s="421">
        <v>29074.063429999998</v>
      </c>
      <c r="R47" s="979">
        <v>108641.10386000002</v>
      </c>
    </row>
    <row r="48" spans="1:18">
      <c r="A48" s="341"/>
      <c r="B48" s="341"/>
      <c r="C48" s="977" t="s">
        <v>212</v>
      </c>
      <c r="D48" s="978">
        <v>450991.36095</v>
      </c>
      <c r="E48" s="421">
        <v>25140.584619999998</v>
      </c>
      <c r="F48" s="421">
        <v>476131.94557000004</v>
      </c>
      <c r="G48" s="421">
        <v>54780.442750000002</v>
      </c>
      <c r="H48" s="421">
        <v>65692.68376</v>
      </c>
      <c r="I48" s="421">
        <v>120473.12651</v>
      </c>
      <c r="J48" s="421">
        <v>270942.18992999999</v>
      </c>
      <c r="K48" s="421">
        <v>179114.31131999998</v>
      </c>
      <c r="L48" s="421">
        <v>450056.50124999997</v>
      </c>
      <c r="M48" s="421">
        <v>105768.96324</v>
      </c>
      <c r="N48" s="421">
        <v>82346.288079999998</v>
      </c>
      <c r="O48" s="421">
        <v>188115.25131999998</v>
      </c>
      <c r="P48" s="421">
        <v>431491.59591999999</v>
      </c>
      <c r="Q48" s="421">
        <v>327153.28316000005</v>
      </c>
      <c r="R48" s="979">
        <v>758644.87907999987</v>
      </c>
    </row>
    <row r="49" spans="1:18">
      <c r="A49" s="341"/>
      <c r="B49" s="341"/>
      <c r="C49" s="977" t="s">
        <v>213</v>
      </c>
      <c r="D49" s="978">
        <v>19.67314</v>
      </c>
      <c r="E49" s="421">
        <v>12.19548</v>
      </c>
      <c r="F49" s="421">
        <v>31.86862</v>
      </c>
      <c r="G49" s="421">
        <v>13565.486939999999</v>
      </c>
      <c r="H49" s="421">
        <v>6626.8575199999996</v>
      </c>
      <c r="I49" s="421">
        <v>20192.34446</v>
      </c>
      <c r="J49" s="421">
        <v>41808.261549999996</v>
      </c>
      <c r="K49" s="421">
        <v>15699.649820000001</v>
      </c>
      <c r="L49" s="421">
        <v>57507.911369999994</v>
      </c>
      <c r="M49" s="421">
        <v>1614.68643</v>
      </c>
      <c r="N49" s="421">
        <v>306.31137999999999</v>
      </c>
      <c r="O49" s="421">
        <v>1920.9978100000001</v>
      </c>
      <c r="P49" s="421">
        <v>56988.434919999992</v>
      </c>
      <c r="Q49" s="421">
        <v>22632.818719999999</v>
      </c>
      <c r="R49" s="979">
        <v>79621.253639999995</v>
      </c>
    </row>
    <row r="50" spans="1:18">
      <c r="A50" s="341"/>
      <c r="B50" s="336" t="s">
        <v>214</v>
      </c>
      <c r="C50" s="336" t="s">
        <v>214</v>
      </c>
      <c r="D50" s="973">
        <v>148969.28339</v>
      </c>
      <c r="E50" s="974">
        <v>2225.3106399999997</v>
      </c>
      <c r="F50" s="974">
        <v>151194.59402999998</v>
      </c>
      <c r="G50" s="974">
        <v>20767.904420000003</v>
      </c>
      <c r="H50" s="974">
        <v>6848.5718499999994</v>
      </c>
      <c r="I50" s="974">
        <v>27616.476269999999</v>
      </c>
      <c r="J50" s="974">
        <v>89630.838240000012</v>
      </c>
      <c r="K50" s="974">
        <v>35987.120000000003</v>
      </c>
      <c r="L50" s="974">
        <v>125617.95823999999</v>
      </c>
      <c r="M50" s="974">
        <v>22820.091170000003</v>
      </c>
      <c r="N50" s="974">
        <v>9582.6646200000014</v>
      </c>
      <c r="O50" s="974">
        <v>32402.755790000003</v>
      </c>
      <c r="P50" s="974">
        <v>133218.83382999999</v>
      </c>
      <c r="Q50" s="974">
        <v>52418.356469999999</v>
      </c>
      <c r="R50" s="975">
        <v>185637.19030000002</v>
      </c>
    </row>
    <row r="51" spans="1:18">
      <c r="A51" s="341"/>
      <c r="B51" s="336" t="s">
        <v>293</v>
      </c>
      <c r="C51" s="336" t="s">
        <v>345</v>
      </c>
      <c r="D51" s="973">
        <v>17771.37369</v>
      </c>
      <c r="E51" s="974">
        <v>0</v>
      </c>
      <c r="F51" s="974">
        <v>17771.37369</v>
      </c>
      <c r="G51" s="974">
        <v>0.33200000000000002</v>
      </c>
      <c r="H51" s="974">
        <v>0</v>
      </c>
      <c r="I51" s="974">
        <v>0.33200000000000002</v>
      </c>
      <c r="J51" s="974">
        <v>1088.4476100000002</v>
      </c>
      <c r="K51" s="974">
        <v>49.096449999999997</v>
      </c>
      <c r="L51" s="974">
        <v>1137.5440599999999</v>
      </c>
      <c r="M51" s="974">
        <v>1164.31134</v>
      </c>
      <c r="N51" s="974">
        <v>0</v>
      </c>
      <c r="O51" s="974">
        <v>1164.31134</v>
      </c>
      <c r="P51" s="974">
        <v>2253.0909500000002</v>
      </c>
      <c r="Q51" s="974">
        <v>49.096449999999997</v>
      </c>
      <c r="R51" s="975">
        <v>2302.1873999999998</v>
      </c>
    </row>
    <row r="52" spans="1:18">
      <c r="A52" s="341"/>
      <c r="B52" s="341"/>
      <c r="C52" s="977" t="s">
        <v>346</v>
      </c>
      <c r="D52" s="978">
        <v>2193.0496699999999</v>
      </c>
      <c r="E52" s="421">
        <v>0</v>
      </c>
      <c r="F52" s="421">
        <v>2193.0496699999999</v>
      </c>
      <c r="G52" s="421">
        <v>0</v>
      </c>
      <c r="H52" s="421">
        <v>0</v>
      </c>
      <c r="I52" s="421">
        <v>0</v>
      </c>
      <c r="J52" s="421">
        <v>3.1358299999999999</v>
      </c>
      <c r="K52" s="421">
        <v>0</v>
      </c>
      <c r="L52" s="421">
        <v>3.1358299999999999</v>
      </c>
      <c r="M52" s="421">
        <v>0.50839999999999996</v>
      </c>
      <c r="N52" s="421">
        <v>0</v>
      </c>
      <c r="O52" s="421">
        <v>0.50839999999999996</v>
      </c>
      <c r="P52" s="421">
        <v>3.6442299999999999</v>
      </c>
      <c r="Q52" s="421">
        <v>0</v>
      </c>
      <c r="R52" s="979">
        <v>3.6442299999999999</v>
      </c>
    </row>
    <row r="53" spans="1:18">
      <c r="A53" s="341"/>
      <c r="B53" s="336" t="s">
        <v>215</v>
      </c>
      <c r="C53" s="336" t="s">
        <v>216</v>
      </c>
      <c r="D53" s="973">
        <v>157936.70564999999</v>
      </c>
      <c r="E53" s="974">
        <v>1788.79213</v>
      </c>
      <c r="F53" s="974">
        <v>159725.49778000001</v>
      </c>
      <c r="G53" s="974">
        <v>19809.84489</v>
      </c>
      <c r="H53" s="974">
        <v>3581.8112900000001</v>
      </c>
      <c r="I53" s="974">
        <v>23391.656179999998</v>
      </c>
      <c r="J53" s="974">
        <v>114276.27214</v>
      </c>
      <c r="K53" s="974">
        <v>28758.999920000002</v>
      </c>
      <c r="L53" s="974">
        <v>143035.27205999999</v>
      </c>
      <c r="M53" s="974">
        <v>13027.71855</v>
      </c>
      <c r="N53" s="974">
        <v>4336.0334000000003</v>
      </c>
      <c r="O53" s="974">
        <v>17363.751949999998</v>
      </c>
      <c r="P53" s="974">
        <v>147113.83557999998</v>
      </c>
      <c r="Q53" s="974">
        <v>36676.84461</v>
      </c>
      <c r="R53" s="975">
        <v>183790.68018999998</v>
      </c>
    </row>
    <row r="54" spans="1:18">
      <c r="A54" s="341"/>
      <c r="B54" s="336" t="s">
        <v>217</v>
      </c>
      <c r="C54" s="336" t="s">
        <v>347</v>
      </c>
      <c r="D54" s="973">
        <v>33817.593329999996</v>
      </c>
      <c r="E54" s="974">
        <v>0</v>
      </c>
      <c r="F54" s="974">
        <v>33817.593329999996</v>
      </c>
      <c r="G54" s="974">
        <v>0</v>
      </c>
      <c r="H54" s="974">
        <v>0</v>
      </c>
      <c r="I54" s="974">
        <v>0</v>
      </c>
      <c r="J54" s="974">
        <v>1290.7923999999998</v>
      </c>
      <c r="K54" s="974">
        <v>144.47326000000001</v>
      </c>
      <c r="L54" s="974">
        <v>1435.26566</v>
      </c>
      <c r="M54" s="974">
        <v>1445.5664299999999</v>
      </c>
      <c r="N54" s="974">
        <v>0</v>
      </c>
      <c r="O54" s="974">
        <v>1445.5664299999999</v>
      </c>
      <c r="P54" s="974">
        <v>2736.3588300000001</v>
      </c>
      <c r="Q54" s="974">
        <v>144.47326000000001</v>
      </c>
      <c r="R54" s="975">
        <v>2880.8320899999999</v>
      </c>
    </row>
    <row r="55" spans="1:18">
      <c r="A55" s="341"/>
      <c r="B55" s="341"/>
      <c r="C55" s="977" t="s">
        <v>218</v>
      </c>
      <c r="D55" s="978">
        <v>72051.300629999998</v>
      </c>
      <c r="E55" s="421">
        <v>1191.4223999999999</v>
      </c>
      <c r="F55" s="421">
        <v>73242.723030000008</v>
      </c>
      <c r="G55" s="421">
        <v>20855.761109999999</v>
      </c>
      <c r="H55" s="421">
        <v>5972.6875799999998</v>
      </c>
      <c r="I55" s="421">
        <v>26828.448690000001</v>
      </c>
      <c r="J55" s="421">
        <v>60517.058810000002</v>
      </c>
      <c r="K55" s="421">
        <v>24233.51557</v>
      </c>
      <c r="L55" s="421">
        <v>84750.574379999991</v>
      </c>
      <c r="M55" s="421">
        <v>6207.30609</v>
      </c>
      <c r="N55" s="421">
        <v>1567.70723</v>
      </c>
      <c r="O55" s="421">
        <v>7775.01332</v>
      </c>
      <c r="P55" s="421">
        <v>87580.126010000007</v>
      </c>
      <c r="Q55" s="421">
        <v>31773.910379999998</v>
      </c>
      <c r="R55" s="979">
        <v>119354.03638999999</v>
      </c>
    </row>
    <row r="56" spans="1:18">
      <c r="A56" s="341"/>
      <c r="B56" s="341"/>
      <c r="C56" s="977" t="s">
        <v>348</v>
      </c>
      <c r="D56" s="978">
        <v>15658.373019999999</v>
      </c>
      <c r="E56" s="421">
        <v>0</v>
      </c>
      <c r="F56" s="421">
        <v>15658.373019999999</v>
      </c>
      <c r="G56" s="421">
        <v>0</v>
      </c>
      <c r="H56" s="421">
        <v>0</v>
      </c>
      <c r="I56" s="421">
        <v>0</v>
      </c>
      <c r="J56" s="421">
        <v>306.27100999999999</v>
      </c>
      <c r="K56" s="421">
        <v>2.4500000000000004E-3</v>
      </c>
      <c r="L56" s="421">
        <v>306.27346</v>
      </c>
      <c r="M56" s="421">
        <v>285.77112</v>
      </c>
      <c r="N56" s="421">
        <v>0</v>
      </c>
      <c r="O56" s="421">
        <v>285.77112</v>
      </c>
      <c r="P56" s="421">
        <v>592.04213000000004</v>
      </c>
      <c r="Q56" s="421">
        <v>2.4500000000000004E-3</v>
      </c>
      <c r="R56" s="979">
        <v>592.04458</v>
      </c>
    </row>
    <row r="57" spans="1:18">
      <c r="A57" s="336" t="s">
        <v>947</v>
      </c>
      <c r="B57" s="976"/>
      <c r="C57" s="976"/>
      <c r="D57" s="973">
        <v>7529829.7767299982</v>
      </c>
      <c r="E57" s="974">
        <v>1132402.0891400001</v>
      </c>
      <c r="F57" s="974">
        <v>8662231.8658700008</v>
      </c>
      <c r="G57" s="974">
        <v>1846741.8003000005</v>
      </c>
      <c r="H57" s="974">
        <v>979958.54455000011</v>
      </c>
      <c r="I57" s="974">
        <v>2826700.3448500005</v>
      </c>
      <c r="J57" s="974">
        <v>3977917.7643700009</v>
      </c>
      <c r="K57" s="974">
        <v>1995594.1378100005</v>
      </c>
      <c r="L57" s="974">
        <v>5973511.9021799993</v>
      </c>
      <c r="M57" s="974">
        <v>1189346.9241599999</v>
      </c>
      <c r="N57" s="974">
        <v>672323.27159999998</v>
      </c>
      <c r="O57" s="974">
        <v>1861670.1957599998</v>
      </c>
      <c r="P57" s="974">
        <v>7014006.4888299983</v>
      </c>
      <c r="Q57" s="974">
        <v>3647875.9539599996</v>
      </c>
      <c r="R57" s="975">
        <v>10661882.44279</v>
      </c>
    </row>
    <row r="58" spans="1:18">
      <c r="A58" s="336" t="s">
        <v>6</v>
      </c>
      <c r="B58" s="336" t="s">
        <v>219</v>
      </c>
      <c r="C58" s="336" t="s">
        <v>6</v>
      </c>
      <c r="D58" s="973">
        <v>771172.7043499999</v>
      </c>
      <c r="E58" s="974">
        <v>41481.332450000002</v>
      </c>
      <c r="F58" s="974">
        <v>812654.0368</v>
      </c>
      <c r="G58" s="974">
        <v>199633.46980999998</v>
      </c>
      <c r="H58" s="974">
        <v>28472.202870000001</v>
      </c>
      <c r="I58" s="974">
        <v>228105.67268000002</v>
      </c>
      <c r="J58" s="974">
        <v>416573.16807000001</v>
      </c>
      <c r="K58" s="974">
        <v>69011.770009999993</v>
      </c>
      <c r="L58" s="974">
        <v>485584.93808000005</v>
      </c>
      <c r="M58" s="974">
        <v>92795.820649999994</v>
      </c>
      <c r="N58" s="974">
        <v>18090.850440000002</v>
      </c>
      <c r="O58" s="974">
        <v>110886.67109</v>
      </c>
      <c r="P58" s="974">
        <v>709002.45853000006</v>
      </c>
      <c r="Q58" s="974">
        <v>115574.82332</v>
      </c>
      <c r="R58" s="975">
        <v>824577.28184999991</v>
      </c>
    </row>
    <row r="59" spans="1:18">
      <c r="A59" s="341"/>
      <c r="B59" s="336" t="s">
        <v>349</v>
      </c>
      <c r="C59" s="336" t="s">
        <v>349</v>
      </c>
      <c r="D59" s="973">
        <v>42638.23835</v>
      </c>
      <c r="E59" s="974">
        <v>0</v>
      </c>
      <c r="F59" s="974">
        <v>42638.23835</v>
      </c>
      <c r="G59" s="974">
        <v>0</v>
      </c>
      <c r="H59" s="974">
        <v>0</v>
      </c>
      <c r="I59" s="974">
        <v>0</v>
      </c>
      <c r="J59" s="974">
        <v>2050.88843</v>
      </c>
      <c r="K59" s="974">
        <v>139.28622000000001</v>
      </c>
      <c r="L59" s="974">
        <v>2190.1746499999999</v>
      </c>
      <c r="M59" s="974">
        <v>3528.11825</v>
      </c>
      <c r="N59" s="974">
        <v>44.085599999999999</v>
      </c>
      <c r="O59" s="974">
        <v>3572.2038499999999</v>
      </c>
      <c r="P59" s="974">
        <v>5579.0066799999995</v>
      </c>
      <c r="Q59" s="974">
        <v>183.37182000000001</v>
      </c>
      <c r="R59" s="975">
        <v>5762.3784999999998</v>
      </c>
    </row>
    <row r="60" spans="1:18">
      <c r="A60" s="341"/>
      <c r="B60" s="336" t="s">
        <v>350</v>
      </c>
      <c r="C60" s="336" t="s">
        <v>351</v>
      </c>
      <c r="D60" s="973">
        <v>5367.5842000000002</v>
      </c>
      <c r="E60" s="974">
        <v>0</v>
      </c>
      <c r="F60" s="974">
        <v>5367.5842000000002</v>
      </c>
      <c r="G60" s="974">
        <v>0</v>
      </c>
      <c r="H60" s="974">
        <v>0</v>
      </c>
      <c r="I60" s="974">
        <v>0</v>
      </c>
      <c r="J60" s="974">
        <v>84.387149999999991</v>
      </c>
      <c r="K60" s="974">
        <v>0</v>
      </c>
      <c r="L60" s="974">
        <v>84.387149999999991</v>
      </c>
      <c r="M60" s="974">
        <v>6.94435</v>
      </c>
      <c r="N60" s="974">
        <v>0</v>
      </c>
      <c r="O60" s="974">
        <v>6.94435</v>
      </c>
      <c r="P60" s="974">
        <v>91.331500000000005</v>
      </c>
      <c r="Q60" s="974">
        <v>0</v>
      </c>
      <c r="R60" s="975">
        <v>91.331500000000005</v>
      </c>
    </row>
    <row r="61" spans="1:18">
      <c r="A61" s="341"/>
      <c r="B61" s="336" t="s">
        <v>352</v>
      </c>
      <c r="C61" s="336" t="s">
        <v>352</v>
      </c>
      <c r="D61" s="973">
        <v>2127.3078599999999</v>
      </c>
      <c r="E61" s="974">
        <v>0</v>
      </c>
      <c r="F61" s="974">
        <v>2127.3078599999999</v>
      </c>
      <c r="G61" s="974">
        <v>0</v>
      </c>
      <c r="H61" s="974">
        <v>0</v>
      </c>
      <c r="I61" s="974">
        <v>0</v>
      </c>
      <c r="J61" s="974">
        <v>11.1751</v>
      </c>
      <c r="K61" s="974">
        <v>0</v>
      </c>
      <c r="L61" s="974">
        <v>11.1751</v>
      </c>
      <c r="M61" s="974">
        <v>20.652660000000001</v>
      </c>
      <c r="N61" s="974">
        <v>0</v>
      </c>
      <c r="O61" s="974">
        <v>20.652660000000001</v>
      </c>
      <c r="P61" s="974">
        <v>31.827760000000001</v>
      </c>
      <c r="Q61" s="974">
        <v>0</v>
      </c>
      <c r="R61" s="975">
        <v>31.827759999999998</v>
      </c>
    </row>
    <row r="62" spans="1:18">
      <c r="A62" s="336" t="s">
        <v>948</v>
      </c>
      <c r="B62" s="976"/>
      <c r="C62" s="976"/>
      <c r="D62" s="973">
        <v>821305.83476</v>
      </c>
      <c r="E62" s="974">
        <v>41481.332450000002</v>
      </c>
      <c r="F62" s="974">
        <v>862787.16720999999</v>
      </c>
      <c r="G62" s="974">
        <v>199633.46980999998</v>
      </c>
      <c r="H62" s="974">
        <v>28472.202870000001</v>
      </c>
      <c r="I62" s="974">
        <v>228105.67268000002</v>
      </c>
      <c r="J62" s="974">
        <v>418719.61875000002</v>
      </c>
      <c r="K62" s="974">
        <v>69151.056229999987</v>
      </c>
      <c r="L62" s="974">
        <v>487870.67498000001</v>
      </c>
      <c r="M62" s="974">
        <v>96351.535909999977</v>
      </c>
      <c r="N62" s="974">
        <v>18134.936040000004</v>
      </c>
      <c r="O62" s="974">
        <v>114486.47194999999</v>
      </c>
      <c r="P62" s="974">
        <v>714704.62447000004</v>
      </c>
      <c r="Q62" s="974">
        <v>115758.19513999998</v>
      </c>
      <c r="R62" s="975">
        <v>830462.81960999989</v>
      </c>
    </row>
    <row r="63" spans="1:18">
      <c r="A63" s="336" t="s">
        <v>7</v>
      </c>
      <c r="B63" s="336" t="s">
        <v>353</v>
      </c>
      <c r="C63" s="336" t="s">
        <v>353</v>
      </c>
      <c r="D63" s="973">
        <v>48191.833500000001</v>
      </c>
      <c r="E63" s="974">
        <v>0</v>
      </c>
      <c r="F63" s="974">
        <v>48191.833500000001</v>
      </c>
      <c r="G63" s="974">
        <v>2.3565200000000002</v>
      </c>
      <c r="H63" s="974">
        <v>0</v>
      </c>
      <c r="I63" s="974">
        <v>2.3565200000000002</v>
      </c>
      <c r="J63" s="974">
        <v>3651.4369900000002</v>
      </c>
      <c r="K63" s="974">
        <v>23.463069999999998</v>
      </c>
      <c r="L63" s="974">
        <v>3674.9000599999999</v>
      </c>
      <c r="M63" s="974">
        <v>3132.0162700000001</v>
      </c>
      <c r="N63" s="974">
        <v>0</v>
      </c>
      <c r="O63" s="974">
        <v>3132.0162700000001</v>
      </c>
      <c r="P63" s="974">
        <v>6785.8097800000005</v>
      </c>
      <c r="Q63" s="974">
        <v>23.463069999999998</v>
      </c>
      <c r="R63" s="975">
        <v>6809.2728499999994</v>
      </c>
    </row>
    <row r="64" spans="1:18">
      <c r="A64" s="341"/>
      <c r="B64" s="336" t="s">
        <v>7</v>
      </c>
      <c r="C64" s="336" t="s">
        <v>7</v>
      </c>
      <c r="D64" s="973">
        <v>1905447.51165</v>
      </c>
      <c r="E64" s="974">
        <v>86262.682249999983</v>
      </c>
      <c r="F64" s="974">
        <v>1991710.1939000001</v>
      </c>
      <c r="G64" s="974">
        <v>223295.29082999998</v>
      </c>
      <c r="H64" s="974">
        <v>128420.63872999998</v>
      </c>
      <c r="I64" s="974">
        <v>351715.92956000002</v>
      </c>
      <c r="J64" s="974">
        <v>840514.10104999994</v>
      </c>
      <c r="K64" s="974">
        <v>186511.30928000004</v>
      </c>
      <c r="L64" s="974">
        <v>1027025.4103300001</v>
      </c>
      <c r="M64" s="974">
        <v>302647.03354999999</v>
      </c>
      <c r="N64" s="974">
        <v>83226.896370000002</v>
      </c>
      <c r="O64" s="974">
        <v>385873.92991999997</v>
      </c>
      <c r="P64" s="974">
        <v>1366456.4254299998</v>
      </c>
      <c r="Q64" s="974">
        <v>398158.84437999991</v>
      </c>
      <c r="R64" s="975">
        <v>1764615.2698100002</v>
      </c>
    </row>
    <row r="65" spans="1:18">
      <c r="A65" s="341"/>
      <c r="B65" s="336" t="s">
        <v>354</v>
      </c>
      <c r="C65" s="336" t="s">
        <v>354</v>
      </c>
      <c r="D65" s="973">
        <v>35914.59476</v>
      </c>
      <c r="E65" s="974">
        <v>0</v>
      </c>
      <c r="F65" s="974">
        <v>35914.59476</v>
      </c>
      <c r="G65" s="974">
        <v>0</v>
      </c>
      <c r="H65" s="974">
        <v>0</v>
      </c>
      <c r="I65" s="974">
        <v>0</v>
      </c>
      <c r="J65" s="974">
        <v>2207.7277599999998</v>
      </c>
      <c r="K65" s="974">
        <v>22.267599999999998</v>
      </c>
      <c r="L65" s="974">
        <v>2229.9953599999999</v>
      </c>
      <c r="M65" s="974">
        <v>2605.1989600000002</v>
      </c>
      <c r="N65" s="974">
        <v>0</v>
      </c>
      <c r="O65" s="974">
        <v>2605.1989600000002</v>
      </c>
      <c r="P65" s="974">
        <v>4812.9267199999995</v>
      </c>
      <c r="Q65" s="974">
        <v>22.267599999999998</v>
      </c>
      <c r="R65" s="975">
        <v>4835.1943200000005</v>
      </c>
    </row>
    <row r="66" spans="1:18">
      <c r="A66" s="341"/>
      <c r="B66" s="341"/>
      <c r="C66" s="977" t="s">
        <v>355</v>
      </c>
      <c r="D66" s="978">
        <v>3236.4472099999998</v>
      </c>
      <c r="E66" s="421">
        <v>0</v>
      </c>
      <c r="F66" s="421">
        <v>3236.4472099999998</v>
      </c>
      <c r="G66" s="421">
        <v>0</v>
      </c>
      <c r="H66" s="421">
        <v>0</v>
      </c>
      <c r="I66" s="421">
        <v>0</v>
      </c>
      <c r="J66" s="421">
        <v>10.17549</v>
      </c>
      <c r="K66" s="421">
        <v>2.64E-3</v>
      </c>
      <c r="L66" s="421">
        <v>10.178129999999999</v>
      </c>
      <c r="M66" s="421">
        <v>10</v>
      </c>
      <c r="N66" s="421">
        <v>0</v>
      </c>
      <c r="O66" s="421">
        <v>10</v>
      </c>
      <c r="P66" s="421">
        <v>20.175489999999996</v>
      </c>
      <c r="Q66" s="421">
        <v>2.64E-3</v>
      </c>
      <c r="R66" s="979">
        <v>20.178129999999999</v>
      </c>
    </row>
    <row r="67" spans="1:18">
      <c r="A67" s="341"/>
      <c r="B67" s="336" t="s">
        <v>220</v>
      </c>
      <c r="C67" s="336" t="s">
        <v>220</v>
      </c>
      <c r="D67" s="973">
        <v>298087.16345999995</v>
      </c>
      <c r="E67" s="974">
        <v>71.088130000000007</v>
      </c>
      <c r="F67" s="974">
        <v>298158.25159</v>
      </c>
      <c r="G67" s="974">
        <v>22534.354130000003</v>
      </c>
      <c r="H67" s="974">
        <v>190.30318</v>
      </c>
      <c r="I67" s="974">
        <v>22724.657310000002</v>
      </c>
      <c r="J67" s="974">
        <v>64559.716769999999</v>
      </c>
      <c r="K67" s="974">
        <v>3092.2090200000002</v>
      </c>
      <c r="L67" s="974">
        <v>67651.925790000008</v>
      </c>
      <c r="M67" s="974">
        <v>11053.215099999999</v>
      </c>
      <c r="N67" s="974">
        <v>481.18218999999999</v>
      </c>
      <c r="O67" s="974">
        <v>11534.397289999999</v>
      </c>
      <c r="P67" s="974">
        <v>98147.285999999993</v>
      </c>
      <c r="Q67" s="974">
        <v>3763.6943900000001</v>
      </c>
      <c r="R67" s="975">
        <v>101910.98038999998</v>
      </c>
    </row>
    <row r="68" spans="1:18">
      <c r="A68" s="341"/>
      <c r="B68" s="341"/>
      <c r="C68" s="977" t="s">
        <v>356</v>
      </c>
      <c r="D68" s="978">
        <v>4721.1799299999993</v>
      </c>
      <c r="E68" s="421">
        <v>0</v>
      </c>
      <c r="F68" s="421">
        <v>4721.1799299999993</v>
      </c>
      <c r="G68" s="421">
        <v>0</v>
      </c>
      <c r="H68" s="421">
        <v>0</v>
      </c>
      <c r="I68" s="421">
        <v>0</v>
      </c>
      <c r="J68" s="421">
        <v>56.22533</v>
      </c>
      <c r="K68" s="421">
        <v>0</v>
      </c>
      <c r="L68" s="421">
        <v>56.22533</v>
      </c>
      <c r="M68" s="421">
        <v>0</v>
      </c>
      <c r="N68" s="421">
        <v>0</v>
      </c>
      <c r="O68" s="421">
        <v>0</v>
      </c>
      <c r="P68" s="421">
        <v>56.22533</v>
      </c>
      <c r="Q68" s="421">
        <v>0</v>
      </c>
      <c r="R68" s="979">
        <v>56.22533</v>
      </c>
    </row>
    <row r="69" spans="1:18">
      <c r="A69" s="341"/>
      <c r="B69" s="341"/>
      <c r="C69" s="977" t="s">
        <v>357</v>
      </c>
      <c r="D69" s="978">
        <v>5285.1774500000001</v>
      </c>
      <c r="E69" s="421">
        <v>0</v>
      </c>
      <c r="F69" s="421">
        <v>5285.1774500000001</v>
      </c>
      <c r="G69" s="421">
        <v>0</v>
      </c>
      <c r="H69" s="421">
        <v>0</v>
      </c>
      <c r="I69" s="421">
        <v>0</v>
      </c>
      <c r="J69" s="421">
        <v>6.6853100000000003</v>
      </c>
      <c r="K69" s="421">
        <v>2.3000000000000001E-4</v>
      </c>
      <c r="L69" s="421">
        <v>6.6855399999999996</v>
      </c>
      <c r="M69" s="421">
        <v>0</v>
      </c>
      <c r="N69" s="421">
        <v>0</v>
      </c>
      <c r="O69" s="421">
        <v>0</v>
      </c>
      <c r="P69" s="421">
        <v>6.6853100000000003</v>
      </c>
      <c r="Q69" s="421">
        <v>2.3000000000000001E-4</v>
      </c>
      <c r="R69" s="979">
        <v>6.6855399999999996</v>
      </c>
    </row>
    <row r="70" spans="1:18">
      <c r="A70" s="341"/>
      <c r="B70" s="336" t="s">
        <v>358</v>
      </c>
      <c r="C70" s="336" t="s">
        <v>358</v>
      </c>
      <c r="D70" s="973">
        <v>46757.616959999999</v>
      </c>
      <c r="E70" s="974">
        <v>0</v>
      </c>
      <c r="F70" s="974">
        <v>46757.616959999999</v>
      </c>
      <c r="G70" s="974">
        <v>0</v>
      </c>
      <c r="H70" s="974">
        <v>0</v>
      </c>
      <c r="I70" s="974">
        <v>0</v>
      </c>
      <c r="J70" s="974">
        <v>2591.0567299999998</v>
      </c>
      <c r="K70" s="974">
        <v>1.65239</v>
      </c>
      <c r="L70" s="974">
        <v>2592.70912</v>
      </c>
      <c r="M70" s="974">
        <v>2998.2741599999999</v>
      </c>
      <c r="N70" s="974">
        <v>0</v>
      </c>
      <c r="O70" s="974">
        <v>2998.2741599999999</v>
      </c>
      <c r="P70" s="974">
        <v>5589.3308900000002</v>
      </c>
      <c r="Q70" s="974">
        <v>1.65239</v>
      </c>
      <c r="R70" s="975">
        <v>5590.9832800000004</v>
      </c>
    </row>
    <row r="71" spans="1:18">
      <c r="A71" s="341"/>
      <c r="B71" s="336" t="s">
        <v>359</v>
      </c>
      <c r="C71" s="336" t="s">
        <v>360</v>
      </c>
      <c r="D71" s="973">
        <v>73055.115359999996</v>
      </c>
      <c r="E71" s="974">
        <v>0</v>
      </c>
      <c r="F71" s="974">
        <v>73055.115359999996</v>
      </c>
      <c r="G71" s="974">
        <v>0</v>
      </c>
      <c r="H71" s="974">
        <v>0</v>
      </c>
      <c r="I71" s="974">
        <v>0</v>
      </c>
      <c r="J71" s="974">
        <v>3023.3370599999998</v>
      </c>
      <c r="K71" s="974">
        <v>3.7094399999999998</v>
      </c>
      <c r="L71" s="974">
        <v>3027.0464999999999</v>
      </c>
      <c r="M71" s="974">
        <v>2802.4463900000001</v>
      </c>
      <c r="N71" s="974">
        <v>0</v>
      </c>
      <c r="O71" s="974">
        <v>2802.4463900000001</v>
      </c>
      <c r="P71" s="974">
        <v>5825.7834499999999</v>
      </c>
      <c r="Q71" s="974">
        <v>3.7094399999999998</v>
      </c>
      <c r="R71" s="975">
        <v>5829.4928899999995</v>
      </c>
    </row>
    <row r="72" spans="1:18">
      <c r="A72" s="341"/>
      <c r="B72" s="336" t="s">
        <v>221</v>
      </c>
      <c r="C72" s="336" t="s">
        <v>221</v>
      </c>
      <c r="D72" s="973">
        <v>1185698.8224199999</v>
      </c>
      <c r="E72" s="974">
        <v>26974.18996</v>
      </c>
      <c r="F72" s="974">
        <v>1212673.01238</v>
      </c>
      <c r="G72" s="974">
        <v>124948.58769</v>
      </c>
      <c r="H72" s="974">
        <v>32630.71486</v>
      </c>
      <c r="I72" s="974">
        <v>157579.30255000002</v>
      </c>
      <c r="J72" s="974">
        <v>221458.01725999999</v>
      </c>
      <c r="K72" s="974">
        <v>17985.899539999999</v>
      </c>
      <c r="L72" s="974">
        <v>239443.91680000001</v>
      </c>
      <c r="M72" s="974">
        <v>41579.573769999995</v>
      </c>
      <c r="N72" s="974">
        <v>4667.5396300000002</v>
      </c>
      <c r="O72" s="974">
        <v>46247.113400000002</v>
      </c>
      <c r="P72" s="974">
        <v>387986.17872000003</v>
      </c>
      <c r="Q72" s="974">
        <v>55284.154029999991</v>
      </c>
      <c r="R72" s="975">
        <v>443270.33275</v>
      </c>
    </row>
    <row r="73" spans="1:18">
      <c r="A73" s="341"/>
      <c r="B73" s="336" t="s">
        <v>332</v>
      </c>
      <c r="C73" s="336" t="s">
        <v>361</v>
      </c>
      <c r="D73" s="973">
        <v>17506.40697</v>
      </c>
      <c r="E73" s="974">
        <v>0</v>
      </c>
      <c r="F73" s="974">
        <v>17506.40697</v>
      </c>
      <c r="G73" s="974">
        <v>0</v>
      </c>
      <c r="H73" s="974">
        <v>0</v>
      </c>
      <c r="I73" s="974">
        <v>0</v>
      </c>
      <c r="J73" s="974">
        <v>143.24789000000001</v>
      </c>
      <c r="K73" s="974">
        <v>9.6540000000000001E-2</v>
      </c>
      <c r="L73" s="974">
        <v>143.34442999999999</v>
      </c>
      <c r="M73" s="974">
        <v>51.261269999999996</v>
      </c>
      <c r="N73" s="974">
        <v>0</v>
      </c>
      <c r="O73" s="974">
        <v>51.261269999999996</v>
      </c>
      <c r="P73" s="974">
        <v>194.50916000000001</v>
      </c>
      <c r="Q73" s="974">
        <v>9.6540000000000001E-2</v>
      </c>
      <c r="R73" s="975">
        <v>194.60570000000001</v>
      </c>
    </row>
    <row r="74" spans="1:18">
      <c r="A74" s="341"/>
      <c r="B74" s="336" t="s">
        <v>362</v>
      </c>
      <c r="C74" s="336" t="s">
        <v>362</v>
      </c>
      <c r="D74" s="973">
        <v>7090.1230800000003</v>
      </c>
      <c r="E74" s="974">
        <v>0</v>
      </c>
      <c r="F74" s="974">
        <v>7090.1230800000003</v>
      </c>
      <c r="G74" s="974">
        <v>0</v>
      </c>
      <c r="H74" s="974">
        <v>0</v>
      </c>
      <c r="I74" s="974">
        <v>0</v>
      </c>
      <c r="J74" s="974">
        <v>28.88805</v>
      </c>
      <c r="K74" s="974">
        <v>2.98E-3</v>
      </c>
      <c r="L74" s="974">
        <v>28.891029999999997</v>
      </c>
      <c r="M74" s="974">
        <v>0</v>
      </c>
      <c r="N74" s="974">
        <v>0</v>
      </c>
      <c r="O74" s="974">
        <v>0</v>
      </c>
      <c r="P74" s="974">
        <v>28.88805</v>
      </c>
      <c r="Q74" s="974">
        <v>2.98E-3</v>
      </c>
      <c r="R74" s="975">
        <v>28.891029999999997</v>
      </c>
    </row>
    <row r="75" spans="1:18">
      <c r="A75" s="341"/>
      <c r="B75" s="336" t="s">
        <v>68</v>
      </c>
      <c r="C75" s="336" t="s">
        <v>68</v>
      </c>
      <c r="D75" s="973">
        <v>13522.818650000001</v>
      </c>
      <c r="E75" s="974">
        <v>0</v>
      </c>
      <c r="F75" s="974">
        <v>13522.818650000001</v>
      </c>
      <c r="G75" s="974">
        <v>0.56499999999999995</v>
      </c>
      <c r="H75" s="974">
        <v>0</v>
      </c>
      <c r="I75" s="974">
        <v>0.56499999999999995</v>
      </c>
      <c r="J75" s="974">
        <v>1259.9183400000002</v>
      </c>
      <c r="K75" s="974">
        <v>0.11406999999999999</v>
      </c>
      <c r="L75" s="974">
        <v>1260.03241</v>
      </c>
      <c r="M75" s="974">
        <v>1944.915</v>
      </c>
      <c r="N75" s="974">
        <v>0</v>
      </c>
      <c r="O75" s="974">
        <v>1944.915</v>
      </c>
      <c r="P75" s="974">
        <v>3205.3983399999997</v>
      </c>
      <c r="Q75" s="974">
        <v>0.11406999999999999</v>
      </c>
      <c r="R75" s="975">
        <v>3205.5124100000003</v>
      </c>
    </row>
    <row r="76" spans="1:18">
      <c r="A76" s="341"/>
      <c r="B76" s="341"/>
      <c r="C76" s="977" t="s">
        <v>363</v>
      </c>
      <c r="D76" s="978">
        <v>5813.7652500000004</v>
      </c>
      <c r="E76" s="421">
        <v>0</v>
      </c>
      <c r="F76" s="421">
        <v>5813.7652500000004</v>
      </c>
      <c r="G76" s="421">
        <v>0</v>
      </c>
      <c r="H76" s="421">
        <v>0</v>
      </c>
      <c r="I76" s="421">
        <v>0</v>
      </c>
      <c r="J76" s="421">
        <v>4.5004799999999996</v>
      </c>
      <c r="K76" s="421">
        <v>0</v>
      </c>
      <c r="L76" s="421">
        <v>4.5004799999999996</v>
      </c>
      <c r="M76" s="421">
        <v>2</v>
      </c>
      <c r="N76" s="421">
        <v>0</v>
      </c>
      <c r="O76" s="421">
        <v>2</v>
      </c>
      <c r="P76" s="421">
        <v>6.5004799999999996</v>
      </c>
      <c r="Q76" s="421">
        <v>0</v>
      </c>
      <c r="R76" s="979">
        <v>6.5004799999999996</v>
      </c>
    </row>
    <row r="77" spans="1:18">
      <c r="A77" s="341"/>
      <c r="B77" s="336" t="s">
        <v>364</v>
      </c>
      <c r="C77" s="336" t="s">
        <v>364</v>
      </c>
      <c r="D77" s="973">
        <v>12084.342279999999</v>
      </c>
      <c r="E77" s="974">
        <v>0</v>
      </c>
      <c r="F77" s="974">
        <v>12084.342279999999</v>
      </c>
      <c r="G77" s="974">
        <v>0</v>
      </c>
      <c r="H77" s="974">
        <v>0</v>
      </c>
      <c r="I77" s="974">
        <v>0</v>
      </c>
      <c r="J77" s="974">
        <v>81.533280000000005</v>
      </c>
      <c r="K77" s="974">
        <v>3.6900000000000001E-3</v>
      </c>
      <c r="L77" s="974">
        <v>81.536969999999997</v>
      </c>
      <c r="M77" s="974">
        <v>6.7000000000000002E-4</v>
      </c>
      <c r="N77" s="974">
        <v>0</v>
      </c>
      <c r="O77" s="974">
        <v>6.7000000000000002E-4</v>
      </c>
      <c r="P77" s="974">
        <v>81.53394999999999</v>
      </c>
      <c r="Q77" s="974">
        <v>3.6900000000000001E-3</v>
      </c>
      <c r="R77" s="975">
        <v>81.537639999999996</v>
      </c>
    </row>
    <row r="78" spans="1:18">
      <c r="A78" s="341"/>
      <c r="B78" s="336" t="s">
        <v>365</v>
      </c>
      <c r="C78" s="336" t="s">
        <v>365</v>
      </c>
      <c r="D78" s="973">
        <v>24724.586050000002</v>
      </c>
      <c r="E78" s="974">
        <v>0</v>
      </c>
      <c r="F78" s="974">
        <v>24724.586050000002</v>
      </c>
      <c r="G78" s="974">
        <v>0</v>
      </c>
      <c r="H78" s="974">
        <v>0</v>
      </c>
      <c r="I78" s="974">
        <v>0</v>
      </c>
      <c r="J78" s="974">
        <v>1906.6824099999999</v>
      </c>
      <c r="K78" s="974">
        <v>19.081970000000002</v>
      </c>
      <c r="L78" s="974">
        <v>1925.7643799999998</v>
      </c>
      <c r="M78" s="974">
        <v>1342.9003400000001</v>
      </c>
      <c r="N78" s="974">
        <v>11.36674</v>
      </c>
      <c r="O78" s="974">
        <v>1354.2670800000001</v>
      </c>
      <c r="P78" s="974">
        <v>3249.58275</v>
      </c>
      <c r="Q78" s="974">
        <v>30.448709999999998</v>
      </c>
      <c r="R78" s="975">
        <v>3280.0314600000002</v>
      </c>
    </row>
    <row r="79" spans="1:18">
      <c r="A79" s="336" t="s">
        <v>949</v>
      </c>
      <c r="B79" s="976"/>
      <c r="C79" s="976"/>
      <c r="D79" s="973">
        <v>3687137.5049800002</v>
      </c>
      <c r="E79" s="974">
        <v>113307.96033999998</v>
      </c>
      <c r="F79" s="974">
        <v>3800445.46532</v>
      </c>
      <c r="G79" s="974">
        <v>370781.15416999994</v>
      </c>
      <c r="H79" s="974">
        <v>161241.65676999997</v>
      </c>
      <c r="I79" s="974">
        <v>532022.81094</v>
      </c>
      <c r="J79" s="974">
        <v>1141503.2502000001</v>
      </c>
      <c r="K79" s="974">
        <v>207659.81245999996</v>
      </c>
      <c r="L79" s="974">
        <v>1349163.0626600001</v>
      </c>
      <c r="M79" s="974">
        <v>370168.83547999995</v>
      </c>
      <c r="N79" s="974">
        <v>88386.984929999991</v>
      </c>
      <c r="O79" s="974">
        <v>458555.82040999993</v>
      </c>
      <c r="P79" s="974">
        <v>1882453.23985</v>
      </c>
      <c r="Q79" s="974">
        <v>457288.45415999991</v>
      </c>
      <c r="R79" s="975">
        <v>2339741.6940099997</v>
      </c>
    </row>
    <row r="80" spans="1:18">
      <c r="A80" s="336" t="s">
        <v>8</v>
      </c>
      <c r="B80" s="336" t="s">
        <v>222</v>
      </c>
      <c r="C80" s="336" t="s">
        <v>89</v>
      </c>
      <c r="D80" s="973">
        <v>277831.39718000003</v>
      </c>
      <c r="E80" s="974">
        <v>5200.8851099999993</v>
      </c>
      <c r="F80" s="974">
        <v>283032.28229</v>
      </c>
      <c r="G80" s="974">
        <v>60015.496579999999</v>
      </c>
      <c r="H80" s="974">
        <v>37800.893909999999</v>
      </c>
      <c r="I80" s="974">
        <v>97816.390490000005</v>
      </c>
      <c r="J80" s="974">
        <v>271932.16467000003</v>
      </c>
      <c r="K80" s="974">
        <v>112059.70482</v>
      </c>
      <c r="L80" s="974">
        <v>383991.86949000001</v>
      </c>
      <c r="M80" s="974">
        <v>122227.23039</v>
      </c>
      <c r="N80" s="974">
        <v>37038.855109999997</v>
      </c>
      <c r="O80" s="974">
        <v>159266.08549999999</v>
      </c>
      <c r="P80" s="974">
        <v>454174.89164000005</v>
      </c>
      <c r="Q80" s="974">
        <v>186899.45384</v>
      </c>
      <c r="R80" s="975">
        <v>641074.34548000002</v>
      </c>
    </row>
    <row r="81" spans="1:18">
      <c r="A81" s="341"/>
      <c r="B81" s="341"/>
      <c r="C81" s="977" t="s">
        <v>8</v>
      </c>
      <c r="D81" s="978">
        <v>1426200.3354600002</v>
      </c>
      <c r="E81" s="421">
        <v>99178.507860000027</v>
      </c>
      <c r="F81" s="421">
        <v>1525378.84332</v>
      </c>
      <c r="G81" s="421">
        <v>266415.90221999999</v>
      </c>
      <c r="H81" s="421">
        <v>253597.03618</v>
      </c>
      <c r="I81" s="421">
        <v>520012.93839999998</v>
      </c>
      <c r="J81" s="421">
        <v>851847.49980000011</v>
      </c>
      <c r="K81" s="421">
        <v>342779.71661999996</v>
      </c>
      <c r="L81" s="421">
        <v>1194627.2164200002</v>
      </c>
      <c r="M81" s="421">
        <v>492812.66343000007</v>
      </c>
      <c r="N81" s="421">
        <v>198796.07650999998</v>
      </c>
      <c r="O81" s="421">
        <v>691608.73994</v>
      </c>
      <c r="P81" s="421">
        <v>1611076.0654499999</v>
      </c>
      <c r="Q81" s="421">
        <v>795172.82931000006</v>
      </c>
      <c r="R81" s="979">
        <v>2406248.8947599996</v>
      </c>
    </row>
    <row r="82" spans="1:18">
      <c r="A82" s="341"/>
      <c r="B82" s="341"/>
      <c r="C82" s="977" t="s">
        <v>93</v>
      </c>
      <c r="D82" s="978">
        <v>354479.34961999999</v>
      </c>
      <c r="E82" s="421">
        <v>2548.78746</v>
      </c>
      <c r="F82" s="421">
        <v>357028.13707999996</v>
      </c>
      <c r="G82" s="421">
        <v>72081.789310000007</v>
      </c>
      <c r="H82" s="421">
        <v>33343.555080000006</v>
      </c>
      <c r="I82" s="421">
        <v>105425.34439</v>
      </c>
      <c r="J82" s="421">
        <v>346669.48501</v>
      </c>
      <c r="K82" s="421">
        <v>78401.116180000012</v>
      </c>
      <c r="L82" s="421">
        <v>425070.60119000007</v>
      </c>
      <c r="M82" s="421">
        <v>570353.00592000003</v>
      </c>
      <c r="N82" s="421">
        <v>374217.86855999992</v>
      </c>
      <c r="O82" s="421">
        <v>944570.87448</v>
      </c>
      <c r="P82" s="421">
        <v>989104.28023999988</v>
      </c>
      <c r="Q82" s="421">
        <v>485962.53982000001</v>
      </c>
      <c r="R82" s="979">
        <v>1475066.8200600001</v>
      </c>
    </row>
    <row r="83" spans="1:18">
      <c r="A83" s="341"/>
      <c r="B83" s="341"/>
      <c r="C83" s="977" t="s">
        <v>92</v>
      </c>
      <c r="D83" s="978">
        <v>1692140.94728</v>
      </c>
      <c r="E83" s="421">
        <v>1165120.00226</v>
      </c>
      <c r="F83" s="421">
        <v>2857260.9495399999</v>
      </c>
      <c r="G83" s="421">
        <v>226978.80109999998</v>
      </c>
      <c r="H83" s="421">
        <v>161727.01827</v>
      </c>
      <c r="I83" s="421">
        <v>388705.81936999998</v>
      </c>
      <c r="J83" s="421">
        <v>306756.1347</v>
      </c>
      <c r="K83" s="421">
        <v>217185.39716999998</v>
      </c>
      <c r="L83" s="421">
        <v>523941.53187000001</v>
      </c>
      <c r="M83" s="421">
        <v>1941370.0698699998</v>
      </c>
      <c r="N83" s="421">
        <v>1971001.3318699999</v>
      </c>
      <c r="O83" s="421">
        <v>3912371.4017399997</v>
      </c>
      <c r="P83" s="421">
        <v>2475105.0056699999</v>
      </c>
      <c r="Q83" s="421">
        <v>2349913.74731</v>
      </c>
      <c r="R83" s="979">
        <v>4825018.7529799994</v>
      </c>
    </row>
    <row r="84" spans="1:18">
      <c r="A84" s="341"/>
      <c r="B84" s="341"/>
      <c r="C84" s="977" t="s">
        <v>223</v>
      </c>
      <c r="D84" s="978">
        <v>279557.25186000002</v>
      </c>
      <c r="E84" s="421">
        <v>134391.14642</v>
      </c>
      <c r="F84" s="421">
        <v>413948.39827999996</v>
      </c>
      <c r="G84" s="421">
        <v>166420.90515999997</v>
      </c>
      <c r="H84" s="421">
        <v>56003.669379999999</v>
      </c>
      <c r="I84" s="421">
        <v>222424.57454</v>
      </c>
      <c r="J84" s="421">
        <v>52193.557260000009</v>
      </c>
      <c r="K84" s="421">
        <v>61031.480950000005</v>
      </c>
      <c r="L84" s="421">
        <v>113225.03821000001</v>
      </c>
      <c r="M84" s="421">
        <v>47637.977819999993</v>
      </c>
      <c r="N84" s="421">
        <v>47529.300499999998</v>
      </c>
      <c r="O84" s="421">
        <v>95167.278319999998</v>
      </c>
      <c r="P84" s="421">
        <v>266252.44023999997</v>
      </c>
      <c r="Q84" s="421">
        <v>164564.45083000002</v>
      </c>
      <c r="R84" s="979">
        <v>430816.89107000001</v>
      </c>
    </row>
    <row r="85" spans="1:18">
      <c r="A85" s="341"/>
      <c r="B85" s="341"/>
      <c r="C85" s="977" t="s">
        <v>91</v>
      </c>
      <c r="D85" s="978">
        <v>318282.31565</v>
      </c>
      <c r="E85" s="421">
        <v>59137.442520000004</v>
      </c>
      <c r="F85" s="421">
        <v>377419.75817000004</v>
      </c>
      <c r="G85" s="421">
        <v>18355.83397</v>
      </c>
      <c r="H85" s="421">
        <v>27022.075120000001</v>
      </c>
      <c r="I85" s="421">
        <v>45377.909090000001</v>
      </c>
      <c r="J85" s="421">
        <v>76858.756999999998</v>
      </c>
      <c r="K85" s="421">
        <v>44880.09749</v>
      </c>
      <c r="L85" s="421">
        <v>121738.85449</v>
      </c>
      <c r="M85" s="421">
        <v>54679.046289999998</v>
      </c>
      <c r="N85" s="421">
        <v>36488.968679999998</v>
      </c>
      <c r="O85" s="421">
        <v>91168.014970000004</v>
      </c>
      <c r="P85" s="421">
        <v>149893.63725999999</v>
      </c>
      <c r="Q85" s="421">
        <v>108391.14128999999</v>
      </c>
      <c r="R85" s="979">
        <v>258284.77855000002</v>
      </c>
    </row>
    <row r="86" spans="1:18">
      <c r="A86" s="336" t="s">
        <v>950</v>
      </c>
      <c r="B86" s="976"/>
      <c r="C86" s="976"/>
      <c r="D86" s="973">
        <v>4348491.59705</v>
      </c>
      <c r="E86" s="974">
        <v>1465576.7716300001</v>
      </c>
      <c r="F86" s="974">
        <v>5814068.3686799994</v>
      </c>
      <c r="G86" s="974">
        <v>810268.72834000003</v>
      </c>
      <c r="H86" s="974">
        <v>569494.24794000003</v>
      </c>
      <c r="I86" s="974">
        <v>1379762.9762800001</v>
      </c>
      <c r="J86" s="974">
        <v>1906257.5984400001</v>
      </c>
      <c r="K86" s="974">
        <v>856337.51323000004</v>
      </c>
      <c r="L86" s="974">
        <v>2762595.11167</v>
      </c>
      <c r="M86" s="974">
        <v>3229079.9937200001</v>
      </c>
      <c r="N86" s="974">
        <v>2665072.4012299995</v>
      </c>
      <c r="O86" s="974">
        <v>5894152.3949499996</v>
      </c>
      <c r="P86" s="974">
        <v>5945606.3205000004</v>
      </c>
      <c r="Q86" s="974">
        <v>4090904.1623999998</v>
      </c>
      <c r="R86" s="975">
        <v>10036510.482899997</v>
      </c>
    </row>
    <row r="87" spans="1:18">
      <c r="A87" s="336" t="s">
        <v>9</v>
      </c>
      <c r="B87" s="336" t="s">
        <v>366</v>
      </c>
      <c r="C87" s="336" t="s">
        <v>366</v>
      </c>
      <c r="D87" s="973">
        <v>29611.915820000002</v>
      </c>
      <c r="E87" s="974">
        <v>0</v>
      </c>
      <c r="F87" s="974">
        <v>29611.915820000002</v>
      </c>
      <c r="G87" s="974">
        <v>0</v>
      </c>
      <c r="H87" s="974">
        <v>0</v>
      </c>
      <c r="I87" s="974">
        <v>0</v>
      </c>
      <c r="J87" s="974">
        <v>2652.7497699999999</v>
      </c>
      <c r="K87" s="974">
        <v>24.168970000000002</v>
      </c>
      <c r="L87" s="974">
        <v>2676.9187400000001</v>
      </c>
      <c r="M87" s="974">
        <v>2853.6528900000003</v>
      </c>
      <c r="N87" s="974">
        <v>58.215600000000002</v>
      </c>
      <c r="O87" s="974">
        <v>2911.8684900000003</v>
      </c>
      <c r="P87" s="974">
        <v>5506.4026599999997</v>
      </c>
      <c r="Q87" s="974">
        <v>82.384570000000011</v>
      </c>
      <c r="R87" s="975">
        <v>5588.7872300000008</v>
      </c>
    </row>
    <row r="88" spans="1:18">
      <c r="A88" s="341"/>
      <c r="B88" s="336" t="s">
        <v>367</v>
      </c>
      <c r="C88" s="336" t="s">
        <v>367</v>
      </c>
      <c r="D88" s="973">
        <v>12274.17151</v>
      </c>
      <c r="E88" s="974">
        <v>0</v>
      </c>
      <c r="F88" s="974">
        <v>12274.17151</v>
      </c>
      <c r="G88" s="974">
        <v>0</v>
      </c>
      <c r="H88" s="974">
        <v>0</v>
      </c>
      <c r="I88" s="974">
        <v>0</v>
      </c>
      <c r="J88" s="974">
        <v>162.60357000000002</v>
      </c>
      <c r="K88" s="974">
        <v>0</v>
      </c>
      <c r="L88" s="974">
        <v>162.60357000000002</v>
      </c>
      <c r="M88" s="974">
        <v>27.429089999999999</v>
      </c>
      <c r="N88" s="974">
        <v>0</v>
      </c>
      <c r="O88" s="974">
        <v>27.429089999999999</v>
      </c>
      <c r="P88" s="974">
        <v>190.03265999999999</v>
      </c>
      <c r="Q88" s="974">
        <v>0</v>
      </c>
      <c r="R88" s="975">
        <v>190.03265999999999</v>
      </c>
    </row>
    <row r="89" spans="1:18">
      <c r="A89" s="341"/>
      <c r="B89" s="336" t="s">
        <v>224</v>
      </c>
      <c r="C89" s="336" t="s">
        <v>225</v>
      </c>
      <c r="D89" s="973">
        <v>79175.179979999986</v>
      </c>
      <c r="E89" s="974">
        <v>1203.72676</v>
      </c>
      <c r="F89" s="974">
        <v>80378.906740000006</v>
      </c>
      <c r="G89" s="974">
        <v>21294.399679999999</v>
      </c>
      <c r="H89" s="974">
        <v>8507.9312100000006</v>
      </c>
      <c r="I89" s="974">
        <v>29802.330890000001</v>
      </c>
      <c r="J89" s="974">
        <v>65816.710070000001</v>
      </c>
      <c r="K89" s="974">
        <v>8908.0760100000025</v>
      </c>
      <c r="L89" s="974">
        <v>74724.786080000005</v>
      </c>
      <c r="M89" s="974">
        <v>2907.6721500000003</v>
      </c>
      <c r="N89" s="974">
        <v>460.84037000000001</v>
      </c>
      <c r="O89" s="974">
        <v>3368.5125200000002</v>
      </c>
      <c r="P89" s="974">
        <v>90018.781900000002</v>
      </c>
      <c r="Q89" s="974">
        <v>17876.847590000005</v>
      </c>
      <c r="R89" s="975">
        <v>107895.62948999999</v>
      </c>
    </row>
    <row r="90" spans="1:18">
      <c r="A90" s="341"/>
      <c r="B90" s="341"/>
      <c r="C90" s="977" t="s">
        <v>368</v>
      </c>
      <c r="D90" s="978">
        <v>17916.08756</v>
      </c>
      <c r="E90" s="421">
        <v>0</v>
      </c>
      <c r="F90" s="421">
        <v>17916.08756</v>
      </c>
      <c r="G90" s="421">
        <v>0</v>
      </c>
      <c r="H90" s="421">
        <v>0</v>
      </c>
      <c r="I90" s="421">
        <v>0</v>
      </c>
      <c r="J90" s="421">
        <v>1169.5078799999999</v>
      </c>
      <c r="K90" s="421">
        <v>6.4400000000000004E-3</v>
      </c>
      <c r="L90" s="421">
        <v>1169.51432</v>
      </c>
      <c r="M90" s="421">
        <v>1641.5436000000002</v>
      </c>
      <c r="N90" s="421">
        <v>0</v>
      </c>
      <c r="O90" s="421">
        <v>1641.5436000000002</v>
      </c>
      <c r="P90" s="421">
        <v>2811.0514800000001</v>
      </c>
      <c r="Q90" s="421">
        <v>6.4400000000000004E-3</v>
      </c>
      <c r="R90" s="979">
        <v>2811.0579199999997</v>
      </c>
    </row>
    <row r="91" spans="1:18">
      <c r="A91" s="341"/>
      <c r="B91" s="336" t="s">
        <v>9</v>
      </c>
      <c r="C91" s="336" t="s">
        <v>9</v>
      </c>
      <c r="D91" s="973">
        <v>2070943.9847500001</v>
      </c>
      <c r="E91" s="974">
        <v>134019.71262999999</v>
      </c>
      <c r="F91" s="974">
        <v>2204963.6973800003</v>
      </c>
      <c r="G91" s="974">
        <v>464473.88743999996</v>
      </c>
      <c r="H91" s="974">
        <v>253104.55950000003</v>
      </c>
      <c r="I91" s="974">
        <v>717578.44693999982</v>
      </c>
      <c r="J91" s="974">
        <v>1138154.9759700003</v>
      </c>
      <c r="K91" s="974">
        <v>676142.42027</v>
      </c>
      <c r="L91" s="974">
        <v>1814297.3962399999</v>
      </c>
      <c r="M91" s="974">
        <v>331654.01321999996</v>
      </c>
      <c r="N91" s="974">
        <v>253598.63992000002</v>
      </c>
      <c r="O91" s="974">
        <v>585252.65313999995</v>
      </c>
      <c r="P91" s="974">
        <v>1934282.8766300001</v>
      </c>
      <c r="Q91" s="974">
        <v>1182845.6196899998</v>
      </c>
      <c r="R91" s="975">
        <v>3117128.4963199999</v>
      </c>
    </row>
    <row r="92" spans="1:18">
      <c r="A92" s="341"/>
      <c r="B92" s="341"/>
      <c r="C92" s="977" t="s">
        <v>369</v>
      </c>
      <c r="D92" s="978">
        <v>97572.432349999988</v>
      </c>
      <c r="E92" s="421">
        <v>2145.2804100000003</v>
      </c>
      <c r="F92" s="421">
        <v>99717.712759999995</v>
      </c>
      <c r="G92" s="421">
        <v>20870.40207</v>
      </c>
      <c r="H92" s="421">
        <v>4638.1119400000007</v>
      </c>
      <c r="I92" s="421">
        <v>25508.514010000003</v>
      </c>
      <c r="J92" s="421">
        <v>44671.853669999997</v>
      </c>
      <c r="K92" s="421">
        <v>10721.277119999999</v>
      </c>
      <c r="L92" s="421">
        <v>55393.130789999996</v>
      </c>
      <c r="M92" s="421">
        <v>14633.409679999999</v>
      </c>
      <c r="N92" s="421">
        <v>3116.2816800000001</v>
      </c>
      <c r="O92" s="421">
        <v>17749.691360000001</v>
      </c>
      <c r="P92" s="421">
        <v>80175.66541999999</v>
      </c>
      <c r="Q92" s="421">
        <v>18475.670739999998</v>
      </c>
      <c r="R92" s="979">
        <v>98651.336159999992</v>
      </c>
    </row>
    <row r="93" spans="1:18">
      <c r="A93" s="341"/>
      <c r="B93" s="341"/>
      <c r="C93" s="977" t="s">
        <v>317</v>
      </c>
      <c r="D93" s="978">
        <v>147135.93642000001</v>
      </c>
      <c r="E93" s="421">
        <v>870.23018000000002</v>
      </c>
      <c r="F93" s="421">
        <v>148006.1666</v>
      </c>
      <c r="G93" s="421">
        <v>15222.491840000001</v>
      </c>
      <c r="H93" s="421">
        <v>5598.6492600000001</v>
      </c>
      <c r="I93" s="421">
        <v>20821.141100000001</v>
      </c>
      <c r="J93" s="421">
        <v>43443.197509999998</v>
      </c>
      <c r="K93" s="421">
        <v>21595.968489999999</v>
      </c>
      <c r="L93" s="421">
        <v>65039.165999999997</v>
      </c>
      <c r="M93" s="421">
        <v>51644.251369999998</v>
      </c>
      <c r="N93" s="421">
        <v>10762.075719999999</v>
      </c>
      <c r="O93" s="421">
        <v>62406.327090000006</v>
      </c>
      <c r="P93" s="421">
        <v>110309.94072</v>
      </c>
      <c r="Q93" s="421">
        <v>37956.693469999998</v>
      </c>
      <c r="R93" s="979">
        <v>148266.63419000001</v>
      </c>
    </row>
    <row r="94" spans="1:18">
      <c r="A94" s="341"/>
      <c r="B94" s="341"/>
      <c r="C94" s="977" t="s">
        <v>370</v>
      </c>
      <c r="D94" s="978">
        <v>46599.923069999997</v>
      </c>
      <c r="E94" s="421">
        <v>0</v>
      </c>
      <c r="F94" s="421">
        <v>46599.923069999997</v>
      </c>
      <c r="G94" s="421">
        <v>0</v>
      </c>
      <c r="H94" s="421">
        <v>0</v>
      </c>
      <c r="I94" s="421">
        <v>0</v>
      </c>
      <c r="J94" s="421">
        <v>3435.2885899999997</v>
      </c>
      <c r="K94" s="421">
        <v>616.26148999999998</v>
      </c>
      <c r="L94" s="421">
        <v>4051.55008</v>
      </c>
      <c r="M94" s="421">
        <v>5490.1117800000002</v>
      </c>
      <c r="N94" s="421">
        <v>6.9134899999999995</v>
      </c>
      <c r="O94" s="421">
        <v>5497.0252699999992</v>
      </c>
      <c r="P94" s="421">
        <v>8925.4003700000012</v>
      </c>
      <c r="Q94" s="421">
        <v>623.17498000000001</v>
      </c>
      <c r="R94" s="979">
        <v>9548.5753499999992</v>
      </c>
    </row>
    <row r="95" spans="1:18">
      <c r="A95" s="341"/>
      <c r="B95" s="341"/>
      <c r="C95" s="977" t="s">
        <v>226</v>
      </c>
      <c r="D95" s="978">
        <v>311623.29937999998</v>
      </c>
      <c r="E95" s="421">
        <v>6747.0632799999994</v>
      </c>
      <c r="F95" s="421">
        <v>318370.36265999998</v>
      </c>
      <c r="G95" s="421">
        <v>64268.6538</v>
      </c>
      <c r="H95" s="421">
        <v>24589.421250000003</v>
      </c>
      <c r="I95" s="421">
        <v>88858.075049999999</v>
      </c>
      <c r="J95" s="421">
        <v>273613.50717</v>
      </c>
      <c r="K95" s="421">
        <v>94017.889949999982</v>
      </c>
      <c r="L95" s="421">
        <v>367631.39711999998</v>
      </c>
      <c r="M95" s="421">
        <v>66626.753019999989</v>
      </c>
      <c r="N95" s="421">
        <v>35003.524469999997</v>
      </c>
      <c r="O95" s="421">
        <v>101630.27749000001</v>
      </c>
      <c r="P95" s="421">
        <v>404508.91398999997</v>
      </c>
      <c r="Q95" s="421">
        <v>153610.83567</v>
      </c>
      <c r="R95" s="979">
        <v>558119.74966000009</v>
      </c>
    </row>
    <row r="96" spans="1:18">
      <c r="A96" s="341"/>
      <c r="B96" s="336" t="s">
        <v>371</v>
      </c>
      <c r="C96" s="336" t="s">
        <v>371</v>
      </c>
      <c r="D96" s="973">
        <v>76280.078979999991</v>
      </c>
      <c r="E96" s="974">
        <v>638.85391000000004</v>
      </c>
      <c r="F96" s="974">
        <v>76918.932889999996</v>
      </c>
      <c r="G96" s="974">
        <v>9484.6418699999995</v>
      </c>
      <c r="H96" s="974">
        <v>5259.7084599999998</v>
      </c>
      <c r="I96" s="974">
        <v>14744.350329999999</v>
      </c>
      <c r="J96" s="974">
        <v>70782.463610000006</v>
      </c>
      <c r="K96" s="974">
        <v>18750.615140000002</v>
      </c>
      <c r="L96" s="974">
        <v>89533.078750000001</v>
      </c>
      <c r="M96" s="974">
        <v>39030.406009999999</v>
      </c>
      <c r="N96" s="974">
        <v>20089.043010000001</v>
      </c>
      <c r="O96" s="974">
        <v>59119.44902</v>
      </c>
      <c r="P96" s="974">
        <v>119297.51149</v>
      </c>
      <c r="Q96" s="974">
        <v>44099.366610000005</v>
      </c>
      <c r="R96" s="975">
        <v>163396.8781</v>
      </c>
    </row>
    <row r="97" spans="1:18">
      <c r="A97" s="341"/>
      <c r="B97" s="336" t="s">
        <v>227</v>
      </c>
      <c r="C97" s="336" t="s">
        <v>228</v>
      </c>
      <c r="D97" s="973">
        <v>193099.19403000004</v>
      </c>
      <c r="E97" s="974">
        <v>687.43535999999995</v>
      </c>
      <c r="F97" s="974">
        <v>193786.62938999999</v>
      </c>
      <c r="G97" s="974">
        <v>66474.349900000001</v>
      </c>
      <c r="H97" s="974">
        <v>1087.24261</v>
      </c>
      <c r="I97" s="974">
        <v>67561.592509999988</v>
      </c>
      <c r="J97" s="974">
        <v>114525.28148000001</v>
      </c>
      <c r="K97" s="974">
        <v>20276.139739999999</v>
      </c>
      <c r="L97" s="974">
        <v>134801.42121999999</v>
      </c>
      <c r="M97" s="974">
        <v>14930.24662</v>
      </c>
      <c r="N97" s="974">
        <v>2418.9027900000001</v>
      </c>
      <c r="O97" s="974">
        <v>17349.149410000002</v>
      </c>
      <c r="P97" s="974">
        <v>195929.878</v>
      </c>
      <c r="Q97" s="974">
        <v>23782.285139999996</v>
      </c>
      <c r="R97" s="975">
        <v>219712.16313999999</v>
      </c>
    </row>
    <row r="98" spans="1:18">
      <c r="A98" s="341"/>
      <c r="B98" s="341"/>
      <c r="C98" s="977" t="s">
        <v>372</v>
      </c>
      <c r="D98" s="978">
        <v>6277.1953200000007</v>
      </c>
      <c r="E98" s="421">
        <v>0</v>
      </c>
      <c r="F98" s="421">
        <v>6277.1953200000007</v>
      </c>
      <c r="G98" s="421">
        <v>0</v>
      </c>
      <c r="H98" s="421">
        <v>0</v>
      </c>
      <c r="I98" s="421">
        <v>0</v>
      </c>
      <c r="J98" s="421">
        <v>107.26478999999999</v>
      </c>
      <c r="K98" s="421">
        <v>4.0000000000000003E-5</v>
      </c>
      <c r="L98" s="421">
        <v>107.26483</v>
      </c>
      <c r="M98" s="421">
        <v>173.81238000000002</v>
      </c>
      <c r="N98" s="421">
        <v>0</v>
      </c>
      <c r="O98" s="421">
        <v>173.81238000000002</v>
      </c>
      <c r="P98" s="421">
        <v>281.07716999999997</v>
      </c>
      <c r="Q98" s="421">
        <v>4.0000000000000003E-5</v>
      </c>
      <c r="R98" s="979">
        <v>281.07721000000004</v>
      </c>
    </row>
    <row r="99" spans="1:18">
      <c r="A99" s="341"/>
      <c r="B99" s="341"/>
      <c r="C99" s="977" t="s">
        <v>373</v>
      </c>
      <c r="D99" s="978">
        <v>2820.4853900000003</v>
      </c>
      <c r="E99" s="421">
        <v>0</v>
      </c>
      <c r="F99" s="421">
        <v>2820.4853900000003</v>
      </c>
      <c r="G99" s="421">
        <v>0</v>
      </c>
      <c r="H99" s="421">
        <v>0</v>
      </c>
      <c r="I99" s="421">
        <v>0</v>
      </c>
      <c r="J99" s="421">
        <v>54.453780000000002</v>
      </c>
      <c r="K99" s="421">
        <v>0</v>
      </c>
      <c r="L99" s="421">
        <v>54.453780000000002</v>
      </c>
      <c r="M99" s="421">
        <v>23</v>
      </c>
      <c r="N99" s="421">
        <v>0</v>
      </c>
      <c r="O99" s="421">
        <v>23</v>
      </c>
      <c r="P99" s="421">
        <v>77.453779999999995</v>
      </c>
      <c r="Q99" s="421">
        <v>0</v>
      </c>
      <c r="R99" s="979">
        <v>77.453779999999995</v>
      </c>
    </row>
    <row r="100" spans="1:18">
      <c r="A100" s="341"/>
      <c r="B100" s="336" t="s">
        <v>374</v>
      </c>
      <c r="C100" s="336" t="s">
        <v>375</v>
      </c>
      <c r="D100" s="973">
        <v>22476.507280000002</v>
      </c>
      <c r="E100" s="974">
        <v>0</v>
      </c>
      <c r="F100" s="974">
        <v>22476.507280000002</v>
      </c>
      <c r="G100" s="974">
        <v>0</v>
      </c>
      <c r="H100" s="974">
        <v>0</v>
      </c>
      <c r="I100" s="974">
        <v>0</v>
      </c>
      <c r="J100" s="974">
        <v>1550.5245600000001</v>
      </c>
      <c r="K100" s="974">
        <v>70.679289999999995</v>
      </c>
      <c r="L100" s="974">
        <v>1621.2038500000001</v>
      </c>
      <c r="M100" s="974">
        <v>1329.2719500000001</v>
      </c>
      <c r="N100" s="974">
        <v>0</v>
      </c>
      <c r="O100" s="974">
        <v>1329.2719500000001</v>
      </c>
      <c r="P100" s="974">
        <v>2879.7965099999997</v>
      </c>
      <c r="Q100" s="974">
        <v>70.679289999999995</v>
      </c>
      <c r="R100" s="975">
        <v>2950.4757999999997</v>
      </c>
    </row>
    <row r="101" spans="1:18">
      <c r="A101" s="341"/>
      <c r="B101" s="336" t="s">
        <v>229</v>
      </c>
      <c r="C101" s="336" t="s">
        <v>230</v>
      </c>
      <c r="D101" s="973">
        <v>0</v>
      </c>
      <c r="E101" s="974">
        <v>0</v>
      </c>
      <c r="F101" s="974">
        <v>0</v>
      </c>
      <c r="G101" s="974">
        <v>1475.6997799999999</v>
      </c>
      <c r="H101" s="974">
        <v>52.152209999999997</v>
      </c>
      <c r="I101" s="974">
        <v>1527.8519899999999</v>
      </c>
      <c r="J101" s="974">
        <v>7861.0764500000005</v>
      </c>
      <c r="K101" s="974">
        <v>2525.9827700000001</v>
      </c>
      <c r="L101" s="974">
        <v>10387.059220000001</v>
      </c>
      <c r="M101" s="974">
        <v>0.70640999999999998</v>
      </c>
      <c r="N101" s="974">
        <v>7.0146600000000001</v>
      </c>
      <c r="O101" s="974">
        <v>7.7210700000000001</v>
      </c>
      <c r="P101" s="974">
        <v>9337.4826400000002</v>
      </c>
      <c r="Q101" s="974">
        <v>2585.1496400000001</v>
      </c>
      <c r="R101" s="975">
        <v>11922.63228</v>
      </c>
    </row>
    <row r="102" spans="1:18">
      <c r="A102" s="341"/>
      <c r="B102" s="341"/>
      <c r="C102" s="977" t="s">
        <v>229</v>
      </c>
      <c r="D102" s="978">
        <v>2.72939</v>
      </c>
      <c r="E102" s="421">
        <v>4.13809</v>
      </c>
      <c r="F102" s="421">
        <v>6.8674799999999996</v>
      </c>
      <c r="G102" s="421">
        <v>3282.4960000000001</v>
      </c>
      <c r="H102" s="421">
        <v>3475.0014500000002</v>
      </c>
      <c r="I102" s="421">
        <v>6757.4974499999998</v>
      </c>
      <c r="J102" s="421">
        <v>41456.89905</v>
      </c>
      <c r="K102" s="421">
        <v>21451.30169</v>
      </c>
      <c r="L102" s="421">
        <v>62908.20074</v>
      </c>
      <c r="M102" s="421">
        <v>2995.2715200000002</v>
      </c>
      <c r="N102" s="421">
        <v>866.41270999999995</v>
      </c>
      <c r="O102" s="421">
        <v>3861.6842299999998</v>
      </c>
      <c r="P102" s="421">
        <v>47734.666570000001</v>
      </c>
      <c r="Q102" s="421">
        <v>25792.715850000001</v>
      </c>
      <c r="R102" s="979">
        <v>73527.382420000009</v>
      </c>
    </row>
    <row r="103" spans="1:18">
      <c r="A103" s="341"/>
      <c r="B103" s="336" t="s">
        <v>376</v>
      </c>
      <c r="C103" s="336" t="s">
        <v>377</v>
      </c>
      <c r="D103" s="973">
        <v>6190.4016600000004</v>
      </c>
      <c r="E103" s="974">
        <v>0</v>
      </c>
      <c r="F103" s="974">
        <v>6190.4016600000004</v>
      </c>
      <c r="G103" s="974">
        <v>0</v>
      </c>
      <c r="H103" s="974">
        <v>0</v>
      </c>
      <c r="I103" s="974">
        <v>0</v>
      </c>
      <c r="J103" s="974">
        <v>107.21983999999999</v>
      </c>
      <c r="K103" s="974">
        <v>0</v>
      </c>
      <c r="L103" s="974">
        <v>107.21983999999999</v>
      </c>
      <c r="M103" s="974">
        <v>10.505889999999999</v>
      </c>
      <c r="N103" s="974">
        <v>0</v>
      </c>
      <c r="O103" s="974">
        <v>10.505889999999999</v>
      </c>
      <c r="P103" s="974">
        <v>117.72573</v>
      </c>
      <c r="Q103" s="974">
        <v>0</v>
      </c>
      <c r="R103" s="975">
        <v>117.72573</v>
      </c>
    </row>
    <row r="104" spans="1:18">
      <c r="A104" s="341"/>
      <c r="B104" s="341"/>
      <c r="C104" s="977" t="s">
        <v>376</v>
      </c>
      <c r="D104" s="978">
        <v>2364.9977599999997</v>
      </c>
      <c r="E104" s="421">
        <v>0</v>
      </c>
      <c r="F104" s="421">
        <v>2364.9977599999997</v>
      </c>
      <c r="G104" s="421">
        <v>0</v>
      </c>
      <c r="H104" s="421">
        <v>0</v>
      </c>
      <c r="I104" s="421">
        <v>0</v>
      </c>
      <c r="J104" s="421">
        <v>0.31036999999999998</v>
      </c>
      <c r="K104" s="421">
        <v>0</v>
      </c>
      <c r="L104" s="421">
        <v>0.31036999999999998</v>
      </c>
      <c r="M104" s="421">
        <v>1.04684</v>
      </c>
      <c r="N104" s="421">
        <v>0</v>
      </c>
      <c r="O104" s="421">
        <v>1.04684</v>
      </c>
      <c r="P104" s="421">
        <v>1.35721</v>
      </c>
      <c r="Q104" s="421">
        <v>0</v>
      </c>
      <c r="R104" s="979">
        <v>1.35721</v>
      </c>
    </row>
    <row r="105" spans="1:18">
      <c r="A105" s="341"/>
      <c r="B105" s="336" t="s">
        <v>378</v>
      </c>
      <c r="C105" s="336" t="s">
        <v>379</v>
      </c>
      <c r="D105" s="973">
        <v>16208.924859999999</v>
      </c>
      <c r="E105" s="974">
        <v>0</v>
      </c>
      <c r="F105" s="974">
        <v>16208.924859999999</v>
      </c>
      <c r="G105" s="974">
        <v>0</v>
      </c>
      <c r="H105" s="974">
        <v>0</v>
      </c>
      <c r="I105" s="974">
        <v>0</v>
      </c>
      <c r="J105" s="974">
        <v>1419.1693899999998</v>
      </c>
      <c r="K105" s="974">
        <v>100.58941</v>
      </c>
      <c r="L105" s="974">
        <v>1519.7588000000001</v>
      </c>
      <c r="M105" s="974">
        <v>989.20335</v>
      </c>
      <c r="N105" s="974">
        <v>0</v>
      </c>
      <c r="O105" s="974">
        <v>989.20335</v>
      </c>
      <c r="P105" s="974">
        <v>2408.3727399999998</v>
      </c>
      <c r="Q105" s="974">
        <v>100.58941</v>
      </c>
      <c r="R105" s="975">
        <v>2508.9621499999998</v>
      </c>
    </row>
    <row r="106" spans="1:18">
      <c r="A106" s="341"/>
      <c r="B106" s="336" t="s">
        <v>380</v>
      </c>
      <c r="C106" s="336" t="s">
        <v>380</v>
      </c>
      <c r="D106" s="973">
        <v>3577.63553</v>
      </c>
      <c r="E106" s="974">
        <v>0</v>
      </c>
      <c r="F106" s="974">
        <v>3577.63553</v>
      </c>
      <c r="G106" s="974">
        <v>0</v>
      </c>
      <c r="H106" s="974">
        <v>0</v>
      </c>
      <c r="I106" s="974">
        <v>0</v>
      </c>
      <c r="J106" s="974">
        <v>224.89386999999999</v>
      </c>
      <c r="K106" s="974">
        <v>0</v>
      </c>
      <c r="L106" s="974">
        <v>224.89386999999999</v>
      </c>
      <c r="M106" s="974">
        <v>44.366010000000003</v>
      </c>
      <c r="N106" s="974">
        <v>0</v>
      </c>
      <c r="O106" s="974">
        <v>44.366010000000003</v>
      </c>
      <c r="P106" s="974">
        <v>269.25988000000001</v>
      </c>
      <c r="Q106" s="974">
        <v>0</v>
      </c>
      <c r="R106" s="975">
        <v>269.25988000000001</v>
      </c>
    </row>
    <row r="107" spans="1:18">
      <c r="A107" s="336" t="s">
        <v>951</v>
      </c>
      <c r="B107" s="976"/>
      <c r="C107" s="976"/>
      <c r="D107" s="973">
        <v>3142151.081040001</v>
      </c>
      <c r="E107" s="974">
        <v>146316.44062000001</v>
      </c>
      <c r="F107" s="974">
        <v>3288467.521660001</v>
      </c>
      <c r="G107" s="974">
        <v>666847.02237999986</v>
      </c>
      <c r="H107" s="974">
        <v>306312.77788999997</v>
      </c>
      <c r="I107" s="974">
        <v>973159.80026999989</v>
      </c>
      <c r="J107" s="974">
        <v>1811209.9513899998</v>
      </c>
      <c r="K107" s="974">
        <v>875201.37681999989</v>
      </c>
      <c r="L107" s="974">
        <v>2686411.3282099995</v>
      </c>
      <c r="M107" s="974">
        <v>537006.67377999984</v>
      </c>
      <c r="N107" s="974">
        <v>326387.86442</v>
      </c>
      <c r="O107" s="974">
        <v>863394.53820000018</v>
      </c>
      <c r="P107" s="974">
        <v>3015063.6475500003</v>
      </c>
      <c r="Q107" s="974">
        <v>1507902.0191299999</v>
      </c>
      <c r="R107" s="975">
        <v>4522965.6666799989</v>
      </c>
    </row>
    <row r="108" spans="1:18">
      <c r="A108" s="336" t="s">
        <v>10</v>
      </c>
      <c r="B108" s="336" t="s">
        <v>10</v>
      </c>
      <c r="C108" s="336" t="s">
        <v>10</v>
      </c>
      <c r="D108" s="973">
        <v>78698.469949999984</v>
      </c>
      <c r="E108" s="974">
        <v>267.85184000000004</v>
      </c>
      <c r="F108" s="974">
        <v>78966.321789999987</v>
      </c>
      <c r="G108" s="974">
        <v>34069.938729999994</v>
      </c>
      <c r="H108" s="974">
        <v>2011.1682700000001</v>
      </c>
      <c r="I108" s="974">
        <v>36081.107000000004</v>
      </c>
      <c r="J108" s="974">
        <v>84689.638490000012</v>
      </c>
      <c r="K108" s="974">
        <v>4295.8380499999994</v>
      </c>
      <c r="L108" s="974">
        <v>88985.476539999989</v>
      </c>
      <c r="M108" s="974">
        <v>4236.5086200000005</v>
      </c>
      <c r="N108" s="974">
        <v>131.31216000000001</v>
      </c>
      <c r="O108" s="974">
        <v>4367.82078</v>
      </c>
      <c r="P108" s="974">
        <v>122996.08584000001</v>
      </c>
      <c r="Q108" s="974">
        <v>6438.3184800000008</v>
      </c>
      <c r="R108" s="975">
        <v>129434.40431999999</v>
      </c>
    </row>
    <row r="109" spans="1:18">
      <c r="A109" s="341"/>
      <c r="B109" s="336" t="s">
        <v>381</v>
      </c>
      <c r="C109" s="336" t="s">
        <v>382</v>
      </c>
      <c r="D109" s="973">
        <v>10929.63227</v>
      </c>
      <c r="E109" s="974">
        <v>0</v>
      </c>
      <c r="F109" s="974">
        <v>10929.63227</v>
      </c>
      <c r="G109" s="974">
        <v>0</v>
      </c>
      <c r="H109" s="974">
        <v>0</v>
      </c>
      <c r="I109" s="974">
        <v>0</v>
      </c>
      <c r="J109" s="974">
        <v>67.220050000000001</v>
      </c>
      <c r="K109" s="974">
        <v>9.0399999999999994E-3</v>
      </c>
      <c r="L109" s="974">
        <v>67.229089999999999</v>
      </c>
      <c r="M109" s="974">
        <v>0</v>
      </c>
      <c r="N109" s="974">
        <v>0</v>
      </c>
      <c r="O109" s="974">
        <v>0</v>
      </c>
      <c r="P109" s="974">
        <v>67.220050000000001</v>
      </c>
      <c r="Q109" s="974">
        <v>9.0399999999999994E-3</v>
      </c>
      <c r="R109" s="975">
        <v>67.229089999999999</v>
      </c>
    </row>
    <row r="110" spans="1:18">
      <c r="A110" s="341"/>
      <c r="B110" s="336" t="s">
        <v>383</v>
      </c>
      <c r="C110" s="336" t="s">
        <v>384</v>
      </c>
      <c r="D110" s="973">
        <v>21700.323769999999</v>
      </c>
      <c r="E110" s="974">
        <v>0</v>
      </c>
      <c r="F110" s="974">
        <v>21700.323769999999</v>
      </c>
      <c r="G110" s="974">
        <v>0</v>
      </c>
      <c r="H110" s="974">
        <v>0</v>
      </c>
      <c r="I110" s="974">
        <v>0</v>
      </c>
      <c r="J110" s="974">
        <v>379.09391999999997</v>
      </c>
      <c r="K110" s="974">
        <v>5.47E-3</v>
      </c>
      <c r="L110" s="974">
        <v>379.09939000000003</v>
      </c>
      <c r="M110" s="974">
        <v>982.51156999999989</v>
      </c>
      <c r="N110" s="974">
        <v>0</v>
      </c>
      <c r="O110" s="974">
        <v>982.51156999999989</v>
      </c>
      <c r="P110" s="974">
        <v>1361.6054899999999</v>
      </c>
      <c r="Q110" s="974">
        <v>5.47E-3</v>
      </c>
      <c r="R110" s="975">
        <v>1361.61096</v>
      </c>
    </row>
    <row r="111" spans="1:18">
      <c r="A111" s="336" t="s">
        <v>952</v>
      </c>
      <c r="B111" s="976"/>
      <c r="C111" s="976"/>
      <c r="D111" s="973">
        <v>111328.42598999997</v>
      </c>
      <c r="E111" s="974">
        <v>267.85184000000004</v>
      </c>
      <c r="F111" s="974">
        <v>111596.27782999998</v>
      </c>
      <c r="G111" s="974">
        <v>34069.938729999994</v>
      </c>
      <c r="H111" s="974">
        <v>2011.1682700000001</v>
      </c>
      <c r="I111" s="974">
        <v>36081.107000000004</v>
      </c>
      <c r="J111" s="974">
        <v>85135.952460000015</v>
      </c>
      <c r="K111" s="974">
        <v>4295.8525599999994</v>
      </c>
      <c r="L111" s="974">
        <v>89431.80502</v>
      </c>
      <c r="M111" s="974">
        <v>5219.0201900000002</v>
      </c>
      <c r="N111" s="974">
        <v>131.31216000000001</v>
      </c>
      <c r="O111" s="974">
        <v>5350.3323500000006</v>
      </c>
      <c r="P111" s="974">
        <v>124424.91138000001</v>
      </c>
      <c r="Q111" s="974">
        <v>6438.3329899999999</v>
      </c>
      <c r="R111" s="975">
        <v>130863.24436999999</v>
      </c>
    </row>
    <row r="112" spans="1:18">
      <c r="A112" s="336" t="s">
        <v>231</v>
      </c>
      <c r="B112" s="336" t="s">
        <v>231</v>
      </c>
      <c r="C112" s="336" t="s">
        <v>231</v>
      </c>
      <c r="D112" s="973">
        <v>1172552.9204300002</v>
      </c>
      <c r="E112" s="974">
        <v>11248.541340000002</v>
      </c>
      <c r="F112" s="974">
        <v>1183801.4617699999</v>
      </c>
      <c r="G112" s="974">
        <v>146065.14281000002</v>
      </c>
      <c r="H112" s="974">
        <v>19410.11665</v>
      </c>
      <c r="I112" s="974">
        <v>165475.25946000003</v>
      </c>
      <c r="J112" s="974">
        <v>475215.61881000001</v>
      </c>
      <c r="K112" s="974">
        <v>78717.424269999989</v>
      </c>
      <c r="L112" s="974">
        <v>553933.04308000009</v>
      </c>
      <c r="M112" s="974">
        <v>149289.65031</v>
      </c>
      <c r="N112" s="974">
        <v>49030.808710000005</v>
      </c>
      <c r="O112" s="974">
        <v>198320.45901999998</v>
      </c>
      <c r="P112" s="974">
        <v>770570.41193000018</v>
      </c>
      <c r="Q112" s="974">
        <v>147158.34962999998</v>
      </c>
      <c r="R112" s="975">
        <v>917728.76156000001</v>
      </c>
    </row>
    <row r="113" spans="1:18">
      <c r="A113" s="341"/>
      <c r="B113" s="336" t="s">
        <v>232</v>
      </c>
      <c r="C113" s="336" t="s">
        <v>233</v>
      </c>
      <c r="D113" s="973">
        <v>204179.81726999997</v>
      </c>
      <c r="E113" s="974">
        <v>667.48368999999991</v>
      </c>
      <c r="F113" s="974">
        <v>204847.30095999996</v>
      </c>
      <c r="G113" s="974">
        <v>38697.606780000002</v>
      </c>
      <c r="H113" s="974">
        <v>3837.33095</v>
      </c>
      <c r="I113" s="974">
        <v>42534.937729999998</v>
      </c>
      <c r="J113" s="974">
        <v>131542.9767</v>
      </c>
      <c r="K113" s="974">
        <v>17245.503679999998</v>
      </c>
      <c r="L113" s="974">
        <v>148788.48037999999</v>
      </c>
      <c r="M113" s="974">
        <v>18943.744460000002</v>
      </c>
      <c r="N113" s="974">
        <v>12211.69742</v>
      </c>
      <c r="O113" s="974">
        <v>31155.441879999998</v>
      </c>
      <c r="P113" s="974">
        <v>189184.32793999999</v>
      </c>
      <c r="Q113" s="974">
        <v>33294.532050000002</v>
      </c>
      <c r="R113" s="975">
        <v>222478.85998999997</v>
      </c>
    </row>
    <row r="114" spans="1:18">
      <c r="A114" s="341"/>
      <c r="B114" s="341"/>
      <c r="C114" s="977" t="s">
        <v>385</v>
      </c>
      <c r="D114" s="978">
        <v>19239.160909999999</v>
      </c>
      <c r="E114" s="421">
        <v>0</v>
      </c>
      <c r="F114" s="421">
        <v>19239.160909999999</v>
      </c>
      <c r="G114" s="421">
        <v>0.29522999999999999</v>
      </c>
      <c r="H114" s="421">
        <v>0</v>
      </c>
      <c r="I114" s="421">
        <v>0.29522999999999999</v>
      </c>
      <c r="J114" s="421">
        <v>1706.7799199999999</v>
      </c>
      <c r="K114" s="421">
        <v>0.44477999999999995</v>
      </c>
      <c r="L114" s="421">
        <v>1707.2247</v>
      </c>
      <c r="M114" s="421">
        <v>1038.99504</v>
      </c>
      <c r="N114" s="421">
        <v>0</v>
      </c>
      <c r="O114" s="421">
        <v>1038.99504</v>
      </c>
      <c r="P114" s="421">
        <v>2746.0701899999999</v>
      </c>
      <c r="Q114" s="421">
        <v>0.44477999999999995</v>
      </c>
      <c r="R114" s="979">
        <v>2746.5149700000002</v>
      </c>
    </row>
    <row r="115" spans="1:18">
      <c r="A115" s="341"/>
      <c r="B115" s="336" t="s">
        <v>386</v>
      </c>
      <c r="C115" s="336" t="s">
        <v>387</v>
      </c>
      <c r="D115" s="973">
        <v>15940.96408</v>
      </c>
      <c r="E115" s="974">
        <v>0</v>
      </c>
      <c r="F115" s="974">
        <v>15940.96408</v>
      </c>
      <c r="G115" s="974">
        <v>0</v>
      </c>
      <c r="H115" s="974">
        <v>0</v>
      </c>
      <c r="I115" s="974">
        <v>0</v>
      </c>
      <c r="J115" s="974">
        <v>1341.19823</v>
      </c>
      <c r="K115" s="974">
        <v>0.88585999999999998</v>
      </c>
      <c r="L115" s="974">
        <v>1342.0840900000001</v>
      </c>
      <c r="M115" s="974">
        <v>1907.25378</v>
      </c>
      <c r="N115" s="974">
        <v>0</v>
      </c>
      <c r="O115" s="974">
        <v>1907.25378</v>
      </c>
      <c r="P115" s="974">
        <v>3248.45201</v>
      </c>
      <c r="Q115" s="974">
        <v>0.88585999999999998</v>
      </c>
      <c r="R115" s="975">
        <v>3249.3378700000003</v>
      </c>
    </row>
    <row r="116" spans="1:18">
      <c r="A116" s="341"/>
      <c r="B116" s="336" t="s">
        <v>388</v>
      </c>
      <c r="C116" s="336" t="s">
        <v>389</v>
      </c>
      <c r="D116" s="973">
        <v>26968.77823</v>
      </c>
      <c r="E116" s="974">
        <v>0</v>
      </c>
      <c r="F116" s="974">
        <v>26968.77823</v>
      </c>
      <c r="G116" s="974">
        <v>0</v>
      </c>
      <c r="H116" s="974">
        <v>0</v>
      </c>
      <c r="I116" s="974">
        <v>0</v>
      </c>
      <c r="J116" s="974">
        <v>957.93041000000005</v>
      </c>
      <c r="K116" s="974">
        <v>9.2306299999999997</v>
      </c>
      <c r="L116" s="974">
        <v>967.16104000000007</v>
      </c>
      <c r="M116" s="974">
        <v>164.14123000000001</v>
      </c>
      <c r="N116" s="974">
        <v>0</v>
      </c>
      <c r="O116" s="974">
        <v>164.14123000000001</v>
      </c>
      <c r="P116" s="974">
        <v>1122.0716400000001</v>
      </c>
      <c r="Q116" s="974">
        <v>9.2306299999999997</v>
      </c>
      <c r="R116" s="975">
        <v>1131.3022699999999</v>
      </c>
    </row>
    <row r="117" spans="1:18">
      <c r="A117" s="336" t="s">
        <v>953</v>
      </c>
      <c r="B117" s="976"/>
      <c r="C117" s="976"/>
      <c r="D117" s="973">
        <v>1438881.6409200002</v>
      </c>
      <c r="E117" s="974">
        <v>11916.025030000001</v>
      </c>
      <c r="F117" s="974">
        <v>1450797.6659500001</v>
      </c>
      <c r="G117" s="974">
        <v>184763.04482000001</v>
      </c>
      <c r="H117" s="974">
        <v>23247.4476</v>
      </c>
      <c r="I117" s="974">
        <v>208010.49242000002</v>
      </c>
      <c r="J117" s="974">
        <v>610764.50406999991</v>
      </c>
      <c r="K117" s="974">
        <v>95973.489219999989</v>
      </c>
      <c r="L117" s="974">
        <v>706737.99329000013</v>
      </c>
      <c r="M117" s="974">
        <v>171343.78482</v>
      </c>
      <c r="N117" s="974">
        <v>61242.506130000009</v>
      </c>
      <c r="O117" s="974">
        <v>232586.29094999997</v>
      </c>
      <c r="P117" s="974">
        <v>966871.33371000015</v>
      </c>
      <c r="Q117" s="974">
        <v>180463.44295000003</v>
      </c>
      <c r="R117" s="975">
        <v>1147334.7766599997</v>
      </c>
    </row>
    <row r="118" spans="1:18">
      <c r="A118" s="336" t="s">
        <v>12</v>
      </c>
      <c r="B118" s="336" t="s">
        <v>234</v>
      </c>
      <c r="C118" s="336" t="s">
        <v>235</v>
      </c>
      <c r="D118" s="973">
        <v>895684.47051999997</v>
      </c>
      <c r="E118" s="974">
        <v>585788.03689999995</v>
      </c>
      <c r="F118" s="974">
        <v>1481472.5074199999</v>
      </c>
      <c r="G118" s="974">
        <v>186879.05660000001</v>
      </c>
      <c r="H118" s="974">
        <v>190848.41840999998</v>
      </c>
      <c r="I118" s="974">
        <v>377727.47501000005</v>
      </c>
      <c r="J118" s="974">
        <v>303059.94545999996</v>
      </c>
      <c r="K118" s="974">
        <v>75722.871639999998</v>
      </c>
      <c r="L118" s="974">
        <v>378782.81709999999</v>
      </c>
      <c r="M118" s="974">
        <v>111170.2059</v>
      </c>
      <c r="N118" s="974">
        <v>42294.398820000002</v>
      </c>
      <c r="O118" s="974">
        <v>153464.60472000003</v>
      </c>
      <c r="P118" s="974">
        <v>601109.20795999991</v>
      </c>
      <c r="Q118" s="974">
        <v>308865.68887000001</v>
      </c>
      <c r="R118" s="975">
        <v>909974.8968300001</v>
      </c>
    </row>
    <row r="119" spans="1:18">
      <c r="A119" s="341"/>
      <c r="B119" s="336" t="s">
        <v>12</v>
      </c>
      <c r="C119" s="336" t="s">
        <v>12</v>
      </c>
      <c r="D119" s="973">
        <v>1454611.1427000002</v>
      </c>
      <c r="E119" s="974">
        <v>520513.45034000004</v>
      </c>
      <c r="F119" s="974">
        <v>1975124.5930400002</v>
      </c>
      <c r="G119" s="974">
        <v>311253.97141</v>
      </c>
      <c r="H119" s="974">
        <v>135359.09987999999</v>
      </c>
      <c r="I119" s="974">
        <v>446613.07128999999</v>
      </c>
      <c r="J119" s="974">
        <v>764274.48624999984</v>
      </c>
      <c r="K119" s="974">
        <v>234523.59733000002</v>
      </c>
      <c r="L119" s="974">
        <v>998798.08357999998</v>
      </c>
      <c r="M119" s="974">
        <v>321676.62021999998</v>
      </c>
      <c r="N119" s="974">
        <v>133095.81237</v>
      </c>
      <c r="O119" s="974">
        <v>454772.43259000004</v>
      </c>
      <c r="P119" s="974">
        <v>1397205.0778799998</v>
      </c>
      <c r="Q119" s="974">
        <v>502978.50957999995</v>
      </c>
      <c r="R119" s="975">
        <v>1900183.5874599998</v>
      </c>
    </row>
    <row r="120" spans="1:18">
      <c r="A120" s="341"/>
      <c r="B120" s="341"/>
      <c r="C120" s="977" t="s">
        <v>390</v>
      </c>
      <c r="D120" s="978">
        <v>34018.821179999999</v>
      </c>
      <c r="E120" s="421">
        <v>0</v>
      </c>
      <c r="F120" s="421">
        <v>34018.821179999999</v>
      </c>
      <c r="G120" s="421">
        <v>0</v>
      </c>
      <c r="H120" s="421">
        <v>0</v>
      </c>
      <c r="I120" s="421">
        <v>0</v>
      </c>
      <c r="J120" s="421">
        <v>1927.55278</v>
      </c>
      <c r="K120" s="421">
        <v>12.910530000000001</v>
      </c>
      <c r="L120" s="421">
        <v>1940.4633100000001</v>
      </c>
      <c r="M120" s="421">
        <v>1301.50522</v>
      </c>
      <c r="N120" s="421">
        <v>0</v>
      </c>
      <c r="O120" s="421">
        <v>1301.50522</v>
      </c>
      <c r="P120" s="421">
        <v>3229.058</v>
      </c>
      <c r="Q120" s="421">
        <v>12.910530000000001</v>
      </c>
      <c r="R120" s="979">
        <v>3241.9685299999996</v>
      </c>
    </row>
    <row r="121" spans="1:18">
      <c r="A121" s="341"/>
      <c r="B121" s="336" t="s">
        <v>236</v>
      </c>
      <c r="C121" s="336" t="s">
        <v>236</v>
      </c>
      <c r="D121" s="973">
        <v>151460.10407999999</v>
      </c>
      <c r="E121" s="974">
        <v>6757.9405399999996</v>
      </c>
      <c r="F121" s="974">
        <v>158218.04462</v>
      </c>
      <c r="G121" s="974">
        <v>72243.583509999997</v>
      </c>
      <c r="H121" s="974">
        <v>105007.43799999999</v>
      </c>
      <c r="I121" s="974">
        <v>177251.02150999999</v>
      </c>
      <c r="J121" s="974">
        <v>111454.46689</v>
      </c>
      <c r="K121" s="974">
        <v>62687.304879999996</v>
      </c>
      <c r="L121" s="974">
        <v>174141.77176999999</v>
      </c>
      <c r="M121" s="974">
        <v>15475.951150000001</v>
      </c>
      <c r="N121" s="974">
        <v>3937.4266199999997</v>
      </c>
      <c r="O121" s="974">
        <v>19413.377769999999</v>
      </c>
      <c r="P121" s="974">
        <v>199174.00154999999</v>
      </c>
      <c r="Q121" s="974">
        <v>171632.16950000002</v>
      </c>
      <c r="R121" s="975">
        <v>370806.17105</v>
      </c>
    </row>
    <row r="122" spans="1:18">
      <c r="A122" s="341"/>
      <c r="B122" s="341"/>
      <c r="C122" s="977" t="s">
        <v>237</v>
      </c>
      <c r="D122" s="978">
        <v>43402.496740000002</v>
      </c>
      <c r="E122" s="421">
        <v>2780.5757899999999</v>
      </c>
      <c r="F122" s="421">
        <v>46183.072529999998</v>
      </c>
      <c r="G122" s="421">
        <v>35402.642159999996</v>
      </c>
      <c r="H122" s="421">
        <v>29379.887350000001</v>
      </c>
      <c r="I122" s="421">
        <v>64782.529510000008</v>
      </c>
      <c r="J122" s="421">
        <v>134724.42626999997</v>
      </c>
      <c r="K122" s="421">
        <v>165563.60245999999</v>
      </c>
      <c r="L122" s="421">
        <v>300288.02873000002</v>
      </c>
      <c r="M122" s="421">
        <v>45301.385590000005</v>
      </c>
      <c r="N122" s="421">
        <v>18454.915379999999</v>
      </c>
      <c r="O122" s="421">
        <v>63756.300969999997</v>
      </c>
      <c r="P122" s="421">
        <v>215428.45401999998</v>
      </c>
      <c r="Q122" s="421">
        <v>213398.40518999999</v>
      </c>
      <c r="R122" s="979">
        <v>428826.85921000002</v>
      </c>
    </row>
    <row r="123" spans="1:18">
      <c r="A123" s="341"/>
      <c r="B123" s="336" t="s">
        <v>238</v>
      </c>
      <c r="C123" s="336" t="s">
        <v>238</v>
      </c>
      <c r="D123" s="973">
        <v>362834.10877000005</v>
      </c>
      <c r="E123" s="974">
        <v>11850.8994</v>
      </c>
      <c r="F123" s="974">
        <v>374685.00817000004</v>
      </c>
      <c r="G123" s="974">
        <v>76510.346989999991</v>
      </c>
      <c r="H123" s="974">
        <v>13002.916499999999</v>
      </c>
      <c r="I123" s="974">
        <v>89513.263489999998</v>
      </c>
      <c r="J123" s="974">
        <v>238993.66435000001</v>
      </c>
      <c r="K123" s="974">
        <v>45611.632290000009</v>
      </c>
      <c r="L123" s="974">
        <v>284605.29663999996</v>
      </c>
      <c r="M123" s="974">
        <v>96364.270469999989</v>
      </c>
      <c r="N123" s="974">
        <v>20184.01902</v>
      </c>
      <c r="O123" s="974">
        <v>116548.28949</v>
      </c>
      <c r="P123" s="974">
        <v>411868.28180999996</v>
      </c>
      <c r="Q123" s="974">
        <v>78798.567809999993</v>
      </c>
      <c r="R123" s="975">
        <v>490666.84962000005</v>
      </c>
    </row>
    <row r="124" spans="1:18">
      <c r="A124" s="336" t="s">
        <v>954</v>
      </c>
      <c r="B124" s="976"/>
      <c r="C124" s="976"/>
      <c r="D124" s="973">
        <v>2942011.1439899998</v>
      </c>
      <c r="E124" s="974">
        <v>1127690.9029699999</v>
      </c>
      <c r="F124" s="974">
        <v>4069702.0469599999</v>
      </c>
      <c r="G124" s="974">
        <v>682289.60066999996</v>
      </c>
      <c r="H124" s="974">
        <v>473597.76013999997</v>
      </c>
      <c r="I124" s="974">
        <v>1155887.36081</v>
      </c>
      <c r="J124" s="974">
        <v>1554434.5419999997</v>
      </c>
      <c r="K124" s="974">
        <v>584121.91913000005</v>
      </c>
      <c r="L124" s="974">
        <v>2138556.4611299997</v>
      </c>
      <c r="M124" s="974">
        <v>591289.93855000008</v>
      </c>
      <c r="N124" s="974">
        <v>217966.57221000001</v>
      </c>
      <c r="O124" s="974">
        <v>809256.51076000009</v>
      </c>
      <c r="P124" s="974">
        <v>2828014.0812199996</v>
      </c>
      <c r="Q124" s="974">
        <v>1275686.2514800001</v>
      </c>
      <c r="R124" s="975">
        <v>4103700.3327000001</v>
      </c>
    </row>
    <row r="125" spans="1:18">
      <c r="A125" s="336" t="s">
        <v>239</v>
      </c>
      <c r="B125" s="336" t="s">
        <v>240</v>
      </c>
      <c r="C125" s="336" t="s">
        <v>240</v>
      </c>
      <c r="D125" s="973">
        <v>423640.19394000003</v>
      </c>
      <c r="E125" s="974">
        <v>2292.1575900000003</v>
      </c>
      <c r="F125" s="974">
        <v>425932.35152999999</v>
      </c>
      <c r="G125" s="974">
        <v>36241.827869999994</v>
      </c>
      <c r="H125" s="974">
        <v>6514.7395700000006</v>
      </c>
      <c r="I125" s="974">
        <v>42756.567439999999</v>
      </c>
      <c r="J125" s="974">
        <v>143908.53893000001</v>
      </c>
      <c r="K125" s="974">
        <v>25015.865800000003</v>
      </c>
      <c r="L125" s="974">
        <v>168924.40472999998</v>
      </c>
      <c r="M125" s="974">
        <v>28083.243229999996</v>
      </c>
      <c r="N125" s="974">
        <v>16145.33668</v>
      </c>
      <c r="O125" s="974">
        <v>44228.579909999993</v>
      </c>
      <c r="P125" s="974">
        <v>208233.61003000004</v>
      </c>
      <c r="Q125" s="974">
        <v>47675.942049999998</v>
      </c>
      <c r="R125" s="975">
        <v>255909.55207999996</v>
      </c>
    </row>
    <row r="126" spans="1:18">
      <c r="A126" s="341"/>
      <c r="B126" s="341"/>
      <c r="C126" s="977" t="s">
        <v>241</v>
      </c>
      <c r="D126" s="978">
        <v>158015.69099</v>
      </c>
      <c r="E126" s="421">
        <v>5687.2552999999998</v>
      </c>
      <c r="F126" s="421">
        <v>163702.94629000002</v>
      </c>
      <c r="G126" s="421">
        <v>24975.314050000001</v>
      </c>
      <c r="H126" s="421">
        <v>6644.8423300000004</v>
      </c>
      <c r="I126" s="421">
        <v>31620.15638</v>
      </c>
      <c r="J126" s="421">
        <v>94733.566809999989</v>
      </c>
      <c r="K126" s="421">
        <v>4629.2234799999997</v>
      </c>
      <c r="L126" s="421">
        <v>99362.79028999999</v>
      </c>
      <c r="M126" s="421">
        <v>14728.903480000001</v>
      </c>
      <c r="N126" s="421">
        <v>1187.7089799999999</v>
      </c>
      <c r="O126" s="421">
        <v>15916.612459999998</v>
      </c>
      <c r="P126" s="421">
        <v>134437.78434000001</v>
      </c>
      <c r="Q126" s="421">
        <v>12461.774789999999</v>
      </c>
      <c r="R126" s="979">
        <v>146899.55913000001</v>
      </c>
    </row>
    <row r="127" spans="1:18">
      <c r="A127" s="341"/>
      <c r="B127" s="336" t="s">
        <v>391</v>
      </c>
      <c r="C127" s="336" t="s">
        <v>391</v>
      </c>
      <c r="D127" s="973">
        <v>67599.976309999998</v>
      </c>
      <c r="E127" s="974">
        <v>0</v>
      </c>
      <c r="F127" s="974">
        <v>67599.976309999998</v>
      </c>
      <c r="G127" s="974">
        <v>4.5442200000000001</v>
      </c>
      <c r="H127" s="974">
        <v>0</v>
      </c>
      <c r="I127" s="974">
        <v>4.5442200000000001</v>
      </c>
      <c r="J127" s="974">
        <v>2572.3596899999998</v>
      </c>
      <c r="K127" s="974">
        <v>18.557380000000002</v>
      </c>
      <c r="L127" s="974">
        <v>2590.91707</v>
      </c>
      <c r="M127" s="974">
        <v>3578.3576800000001</v>
      </c>
      <c r="N127" s="974">
        <v>1.90307</v>
      </c>
      <c r="O127" s="974">
        <v>3580.2607499999999</v>
      </c>
      <c r="P127" s="974">
        <v>6155.2615900000001</v>
      </c>
      <c r="Q127" s="974">
        <v>20.460450000000002</v>
      </c>
      <c r="R127" s="975">
        <v>6175.7220399999997</v>
      </c>
    </row>
    <row r="128" spans="1:18">
      <c r="A128" s="341"/>
      <c r="B128" s="336" t="s">
        <v>242</v>
      </c>
      <c r="C128" s="336" t="s">
        <v>392</v>
      </c>
      <c r="D128" s="973">
        <v>124378.64373000001</v>
      </c>
      <c r="E128" s="974">
        <v>707.99355000000003</v>
      </c>
      <c r="F128" s="974">
        <v>125086.63728</v>
      </c>
      <c r="G128" s="974">
        <v>11243.62558</v>
      </c>
      <c r="H128" s="974">
        <v>3681.9360099999999</v>
      </c>
      <c r="I128" s="974">
        <v>14925.561589999999</v>
      </c>
      <c r="J128" s="974">
        <v>35976.4398</v>
      </c>
      <c r="K128" s="974">
        <v>3581.52657</v>
      </c>
      <c r="L128" s="974">
        <v>39557.966369999995</v>
      </c>
      <c r="M128" s="974">
        <v>13127.92491</v>
      </c>
      <c r="N128" s="974">
        <v>1096.8779399999999</v>
      </c>
      <c r="O128" s="974">
        <v>14224.80285</v>
      </c>
      <c r="P128" s="974">
        <v>60347.990290000002</v>
      </c>
      <c r="Q128" s="974">
        <v>8360.3405199999997</v>
      </c>
      <c r="R128" s="975">
        <v>68708.330809999999</v>
      </c>
    </row>
    <row r="129" spans="1:18">
      <c r="A129" s="341"/>
      <c r="B129" s="341"/>
      <c r="C129" s="977" t="s">
        <v>243</v>
      </c>
      <c r="D129" s="978">
        <v>511094.25055999996</v>
      </c>
      <c r="E129" s="421">
        <v>4028.0294199999998</v>
      </c>
      <c r="F129" s="421">
        <v>515122.27997999999</v>
      </c>
      <c r="G129" s="421">
        <v>108416.31164</v>
      </c>
      <c r="H129" s="421">
        <v>10554.315970000001</v>
      </c>
      <c r="I129" s="421">
        <v>118970.62761</v>
      </c>
      <c r="J129" s="421">
        <v>253620.41803</v>
      </c>
      <c r="K129" s="421">
        <v>58700.679579999996</v>
      </c>
      <c r="L129" s="421">
        <v>312321.09761</v>
      </c>
      <c r="M129" s="421">
        <v>61521.538939999999</v>
      </c>
      <c r="N129" s="421">
        <v>23587.845880000001</v>
      </c>
      <c r="O129" s="421">
        <v>85109.384819999992</v>
      </c>
      <c r="P129" s="421">
        <v>423558.26861000003</v>
      </c>
      <c r="Q129" s="421">
        <v>92842.84143</v>
      </c>
      <c r="R129" s="979">
        <v>516401.11004</v>
      </c>
    </row>
    <row r="130" spans="1:18">
      <c r="A130" s="341"/>
      <c r="B130" s="341"/>
      <c r="C130" s="977" t="s">
        <v>242</v>
      </c>
      <c r="D130" s="978">
        <v>2128732.2215300002</v>
      </c>
      <c r="E130" s="421">
        <v>74120.647930000006</v>
      </c>
      <c r="F130" s="421">
        <v>2202852.8694600002</v>
      </c>
      <c r="G130" s="421">
        <v>410009.0646000001</v>
      </c>
      <c r="H130" s="421">
        <v>92168.814490000004</v>
      </c>
      <c r="I130" s="421">
        <v>502177.87909000006</v>
      </c>
      <c r="J130" s="421">
        <v>889349.26121000003</v>
      </c>
      <c r="K130" s="421">
        <v>224021.32173000005</v>
      </c>
      <c r="L130" s="421">
        <v>1113370.5829399999</v>
      </c>
      <c r="M130" s="421">
        <v>333280.90794</v>
      </c>
      <c r="N130" s="421">
        <v>143701.58411</v>
      </c>
      <c r="O130" s="421">
        <v>476982.49204999994</v>
      </c>
      <c r="P130" s="421">
        <v>1632639.2337499999</v>
      </c>
      <c r="Q130" s="421">
        <v>459891.72032999992</v>
      </c>
      <c r="R130" s="979">
        <v>2092530.9540800001</v>
      </c>
    </row>
    <row r="131" spans="1:18">
      <c r="A131" s="341"/>
      <c r="B131" s="336" t="s">
        <v>244</v>
      </c>
      <c r="C131" s="336" t="s">
        <v>244</v>
      </c>
      <c r="D131" s="973">
        <v>58558.058859999997</v>
      </c>
      <c r="E131" s="974">
        <v>24937.203839999998</v>
      </c>
      <c r="F131" s="974">
        <v>83495.262700000007</v>
      </c>
      <c r="G131" s="974">
        <v>8093.3013499999997</v>
      </c>
      <c r="H131" s="974">
        <v>8767.4653400000007</v>
      </c>
      <c r="I131" s="974">
        <v>16860.76669</v>
      </c>
      <c r="J131" s="974">
        <v>40536.997109999997</v>
      </c>
      <c r="K131" s="974">
        <v>6367.9304299999994</v>
      </c>
      <c r="L131" s="974">
        <v>46904.927539999997</v>
      </c>
      <c r="M131" s="974">
        <v>7640.4783899999993</v>
      </c>
      <c r="N131" s="974">
        <v>216.90168</v>
      </c>
      <c r="O131" s="974">
        <v>7857.3800700000002</v>
      </c>
      <c r="P131" s="974">
        <v>56270.776850000002</v>
      </c>
      <c r="Q131" s="974">
        <v>15352.297449999998</v>
      </c>
      <c r="R131" s="975">
        <v>71623.074299999993</v>
      </c>
    </row>
    <row r="132" spans="1:18">
      <c r="A132" s="341"/>
      <c r="B132" s="336" t="s">
        <v>245</v>
      </c>
      <c r="C132" s="336" t="s">
        <v>246</v>
      </c>
      <c r="D132" s="973">
        <v>48709.9951</v>
      </c>
      <c r="E132" s="974">
        <v>7.3052399999999995</v>
      </c>
      <c r="F132" s="974">
        <v>48717.300340000002</v>
      </c>
      <c r="G132" s="974">
        <v>12240.209510000001</v>
      </c>
      <c r="H132" s="974">
        <v>2973.9809700000001</v>
      </c>
      <c r="I132" s="974">
        <v>15214.190480000001</v>
      </c>
      <c r="J132" s="974">
        <v>40312.217499999999</v>
      </c>
      <c r="K132" s="974">
        <v>1233.53576</v>
      </c>
      <c r="L132" s="974">
        <v>41545.753259999998</v>
      </c>
      <c r="M132" s="974">
        <v>2213.18046</v>
      </c>
      <c r="N132" s="974">
        <v>1.8239999999999999E-2</v>
      </c>
      <c r="O132" s="974">
        <v>2213.1987000000004</v>
      </c>
      <c r="P132" s="974">
        <v>54765.607469999995</v>
      </c>
      <c r="Q132" s="974">
        <v>4207.5349700000006</v>
      </c>
      <c r="R132" s="975">
        <v>58973.142439999996</v>
      </c>
    </row>
    <row r="133" spans="1:18">
      <c r="A133" s="341"/>
      <c r="B133" s="341"/>
      <c r="C133" s="977" t="s">
        <v>245</v>
      </c>
      <c r="D133" s="978">
        <v>189797.21162000002</v>
      </c>
      <c r="E133" s="421">
        <v>6523.7385899999999</v>
      </c>
      <c r="F133" s="421">
        <v>196320.95021000001</v>
      </c>
      <c r="G133" s="421">
        <v>32315.632149999998</v>
      </c>
      <c r="H133" s="421">
        <v>3317.9124899999997</v>
      </c>
      <c r="I133" s="421">
        <v>35633.54464</v>
      </c>
      <c r="J133" s="421">
        <v>101286.62910999999</v>
      </c>
      <c r="K133" s="421">
        <v>6850.6466700000001</v>
      </c>
      <c r="L133" s="421">
        <v>108137.27578</v>
      </c>
      <c r="M133" s="421">
        <v>12280.994409999999</v>
      </c>
      <c r="N133" s="421">
        <v>1274.6567500000001</v>
      </c>
      <c r="O133" s="421">
        <v>13555.651159999999</v>
      </c>
      <c r="P133" s="421">
        <v>145883.25566999998</v>
      </c>
      <c r="Q133" s="421">
        <v>11443.215910000001</v>
      </c>
      <c r="R133" s="979">
        <v>157326.47157999998</v>
      </c>
    </row>
    <row r="134" spans="1:18">
      <c r="A134" s="341"/>
      <c r="B134" s="336" t="s">
        <v>247</v>
      </c>
      <c r="C134" s="336" t="s">
        <v>247</v>
      </c>
      <c r="D134" s="973">
        <v>189726.48089000001</v>
      </c>
      <c r="E134" s="974">
        <v>653.13109999999995</v>
      </c>
      <c r="F134" s="974">
        <v>190379.61199</v>
      </c>
      <c r="G134" s="974">
        <v>18937.457699999999</v>
      </c>
      <c r="H134" s="974">
        <v>2043.1365600000001</v>
      </c>
      <c r="I134" s="974">
        <v>20980.594260000002</v>
      </c>
      <c r="J134" s="974">
        <v>107027.37594</v>
      </c>
      <c r="K134" s="974">
        <v>24765.988940000003</v>
      </c>
      <c r="L134" s="974">
        <v>131793.36488000001</v>
      </c>
      <c r="M134" s="974">
        <v>45713.926519999994</v>
      </c>
      <c r="N134" s="974">
        <v>6033.7521299999999</v>
      </c>
      <c r="O134" s="974">
        <v>51747.678650000009</v>
      </c>
      <c r="P134" s="974">
        <v>171678.76016000001</v>
      </c>
      <c r="Q134" s="974">
        <v>32842.877629999995</v>
      </c>
      <c r="R134" s="975">
        <v>204521.63778999998</v>
      </c>
    </row>
    <row r="135" spans="1:18">
      <c r="A135" s="341"/>
      <c r="B135" s="336" t="s">
        <v>248</v>
      </c>
      <c r="C135" s="336" t="s">
        <v>249</v>
      </c>
      <c r="D135" s="973">
        <v>104556.23865</v>
      </c>
      <c r="E135" s="974">
        <v>6912.1788299999998</v>
      </c>
      <c r="F135" s="974">
        <v>111468.41748</v>
      </c>
      <c r="G135" s="974">
        <v>32013.855009999999</v>
      </c>
      <c r="H135" s="974">
        <v>18281.279260000003</v>
      </c>
      <c r="I135" s="974">
        <v>50295.134269999995</v>
      </c>
      <c r="J135" s="974">
        <v>71184.796189999994</v>
      </c>
      <c r="K135" s="974">
        <v>14067.857179999999</v>
      </c>
      <c r="L135" s="974">
        <v>85252.65337</v>
      </c>
      <c r="M135" s="974">
        <v>20941.19382</v>
      </c>
      <c r="N135" s="974">
        <v>7670.6562800000002</v>
      </c>
      <c r="O135" s="974">
        <v>28611.850099999996</v>
      </c>
      <c r="P135" s="974">
        <v>124139.84502000001</v>
      </c>
      <c r="Q135" s="974">
        <v>40019.792719999998</v>
      </c>
      <c r="R135" s="975">
        <v>164159.63774000001</v>
      </c>
    </row>
    <row r="136" spans="1:18">
      <c r="A136" s="341"/>
      <c r="B136" s="336" t="s">
        <v>393</v>
      </c>
      <c r="C136" s="336" t="s">
        <v>393</v>
      </c>
      <c r="D136" s="973">
        <v>30099.985920000003</v>
      </c>
      <c r="E136" s="974">
        <v>0</v>
      </c>
      <c r="F136" s="974">
        <v>30099.985920000003</v>
      </c>
      <c r="G136" s="974">
        <v>0</v>
      </c>
      <c r="H136" s="974">
        <v>0</v>
      </c>
      <c r="I136" s="974">
        <v>0</v>
      </c>
      <c r="J136" s="974">
        <v>1691.14471</v>
      </c>
      <c r="K136" s="974">
        <v>0.20261999999999999</v>
      </c>
      <c r="L136" s="974">
        <v>1691.3473300000001</v>
      </c>
      <c r="M136" s="974">
        <v>3862.8363199999999</v>
      </c>
      <c r="N136" s="974">
        <v>84.656669999999991</v>
      </c>
      <c r="O136" s="974">
        <v>3947.4929900000002</v>
      </c>
      <c r="P136" s="974">
        <v>5553.981029999999</v>
      </c>
      <c r="Q136" s="974">
        <v>84.859289999999987</v>
      </c>
      <c r="R136" s="975">
        <v>5638.8403200000002</v>
      </c>
    </row>
    <row r="137" spans="1:18">
      <c r="A137" s="336" t="s">
        <v>955</v>
      </c>
      <c r="B137" s="976"/>
      <c r="C137" s="976"/>
      <c r="D137" s="973">
        <v>4034908.9481000002</v>
      </c>
      <c r="E137" s="974">
        <v>125869.64139</v>
      </c>
      <c r="F137" s="974">
        <v>4160778.5894900002</v>
      </c>
      <c r="G137" s="974">
        <v>694491.1436800001</v>
      </c>
      <c r="H137" s="974">
        <v>154948.42299000002</v>
      </c>
      <c r="I137" s="974">
        <v>849439.56667000009</v>
      </c>
      <c r="J137" s="974">
        <v>1782199.7450299999</v>
      </c>
      <c r="K137" s="974">
        <v>369253.33614000009</v>
      </c>
      <c r="L137" s="974">
        <v>2151453.0811699997</v>
      </c>
      <c r="M137" s="974">
        <v>546973.48609999998</v>
      </c>
      <c r="N137" s="974">
        <v>201001.89840999997</v>
      </c>
      <c r="O137" s="974">
        <v>747975.38451</v>
      </c>
      <c r="P137" s="974">
        <v>3023664.37481</v>
      </c>
      <c r="Q137" s="974">
        <v>725203.65753999993</v>
      </c>
      <c r="R137" s="975">
        <v>3748868.0323500009</v>
      </c>
    </row>
    <row r="138" spans="1:18">
      <c r="A138" s="336" t="s">
        <v>14</v>
      </c>
      <c r="B138" s="336" t="s">
        <v>394</v>
      </c>
      <c r="C138" s="336" t="s">
        <v>395</v>
      </c>
      <c r="D138" s="973">
        <v>40940.648860000001</v>
      </c>
      <c r="E138" s="974">
        <v>0</v>
      </c>
      <c r="F138" s="974">
        <v>40940.648860000001</v>
      </c>
      <c r="G138" s="974">
        <v>0</v>
      </c>
      <c r="H138" s="974">
        <v>0</v>
      </c>
      <c r="I138" s="974">
        <v>0</v>
      </c>
      <c r="J138" s="974">
        <v>982.93532999999991</v>
      </c>
      <c r="K138" s="974">
        <v>13.59079</v>
      </c>
      <c r="L138" s="974">
        <v>996.52611999999999</v>
      </c>
      <c r="M138" s="974">
        <v>1857.7816200000002</v>
      </c>
      <c r="N138" s="974">
        <v>0</v>
      </c>
      <c r="O138" s="974">
        <v>1857.7816200000002</v>
      </c>
      <c r="P138" s="974">
        <v>2840.71695</v>
      </c>
      <c r="Q138" s="974">
        <v>13.59079</v>
      </c>
      <c r="R138" s="975">
        <v>2854.3077400000002</v>
      </c>
    </row>
    <row r="139" spans="1:18">
      <c r="A139" s="341"/>
      <c r="B139" s="336" t="s">
        <v>250</v>
      </c>
      <c r="C139" s="336" t="s">
        <v>250</v>
      </c>
      <c r="D139" s="973">
        <v>240168.26850000003</v>
      </c>
      <c r="E139" s="974">
        <v>1577.2451400000002</v>
      </c>
      <c r="F139" s="974">
        <v>241745.51364000002</v>
      </c>
      <c r="G139" s="974">
        <v>33881.559930000003</v>
      </c>
      <c r="H139" s="974">
        <v>2142.07242</v>
      </c>
      <c r="I139" s="974">
        <v>36023.63235</v>
      </c>
      <c r="J139" s="974">
        <v>170600.75379999998</v>
      </c>
      <c r="K139" s="974">
        <v>21707.080469999997</v>
      </c>
      <c r="L139" s="974">
        <v>192307.83427000002</v>
      </c>
      <c r="M139" s="974">
        <v>31926.572399999997</v>
      </c>
      <c r="N139" s="974">
        <v>2982.71794</v>
      </c>
      <c r="O139" s="974">
        <v>34909.29034</v>
      </c>
      <c r="P139" s="974">
        <v>236408.88613000003</v>
      </c>
      <c r="Q139" s="974">
        <v>26831.87083</v>
      </c>
      <c r="R139" s="975">
        <v>263240.75696000003</v>
      </c>
    </row>
    <row r="140" spans="1:18">
      <c r="A140" s="341"/>
      <c r="B140" s="336" t="s">
        <v>396</v>
      </c>
      <c r="C140" s="336" t="s">
        <v>396</v>
      </c>
      <c r="D140" s="973">
        <v>67829.081230000011</v>
      </c>
      <c r="E140" s="974">
        <v>0</v>
      </c>
      <c r="F140" s="974">
        <v>67829.081230000011</v>
      </c>
      <c r="G140" s="974">
        <v>0</v>
      </c>
      <c r="H140" s="974">
        <v>0</v>
      </c>
      <c r="I140" s="974">
        <v>0</v>
      </c>
      <c r="J140" s="974">
        <v>3384.9212400000001</v>
      </c>
      <c r="K140" s="974">
        <v>2.1795100000000001</v>
      </c>
      <c r="L140" s="974">
        <v>3387.1007500000001</v>
      </c>
      <c r="M140" s="974">
        <v>1934.4118899999999</v>
      </c>
      <c r="N140" s="974">
        <v>245.11454000000001</v>
      </c>
      <c r="O140" s="974">
        <v>2179.5264300000003</v>
      </c>
      <c r="P140" s="974">
        <v>5319.33313</v>
      </c>
      <c r="Q140" s="974">
        <v>247.29405000000003</v>
      </c>
      <c r="R140" s="975">
        <v>5566.6271799999995</v>
      </c>
    </row>
    <row r="141" spans="1:18">
      <c r="A141" s="341"/>
      <c r="B141" s="336" t="s">
        <v>251</v>
      </c>
      <c r="C141" s="336" t="s">
        <v>252</v>
      </c>
      <c r="D141" s="973">
        <v>131651.36014999999</v>
      </c>
      <c r="E141" s="974">
        <v>47.715350000000001</v>
      </c>
      <c r="F141" s="974">
        <v>131699.07550000001</v>
      </c>
      <c r="G141" s="974">
        <v>22650.806430000001</v>
      </c>
      <c r="H141" s="974">
        <v>9369.1320699999997</v>
      </c>
      <c r="I141" s="974">
        <v>32019.9385</v>
      </c>
      <c r="J141" s="974">
        <v>81314.940719999999</v>
      </c>
      <c r="K141" s="974">
        <v>7392.53719</v>
      </c>
      <c r="L141" s="974">
        <v>88707.477910000001</v>
      </c>
      <c r="M141" s="974">
        <v>6863.7650400000002</v>
      </c>
      <c r="N141" s="974">
        <v>11.698969999999999</v>
      </c>
      <c r="O141" s="974">
        <v>6875.4640099999997</v>
      </c>
      <c r="P141" s="974">
        <v>110829.51218999999</v>
      </c>
      <c r="Q141" s="974">
        <v>16773.368230000004</v>
      </c>
      <c r="R141" s="975">
        <v>127602.88041999999</v>
      </c>
    </row>
    <row r="142" spans="1:18">
      <c r="A142" s="341"/>
      <c r="B142" s="336" t="s">
        <v>253</v>
      </c>
      <c r="C142" s="336" t="s">
        <v>254</v>
      </c>
      <c r="D142" s="973">
        <v>124370.44353</v>
      </c>
      <c r="E142" s="974">
        <v>25.879990000000003</v>
      </c>
      <c r="F142" s="974">
        <v>124396.32351999999</v>
      </c>
      <c r="G142" s="974">
        <v>12488.38521</v>
      </c>
      <c r="H142" s="974">
        <v>848.77026000000001</v>
      </c>
      <c r="I142" s="974">
        <v>13337.155470000002</v>
      </c>
      <c r="J142" s="974">
        <v>50886.573369999998</v>
      </c>
      <c r="K142" s="974">
        <v>4410.91068</v>
      </c>
      <c r="L142" s="974">
        <v>55297.484050000006</v>
      </c>
      <c r="M142" s="974">
        <v>7999.8185599999997</v>
      </c>
      <c r="N142" s="974">
        <v>238.14727999999999</v>
      </c>
      <c r="O142" s="974">
        <v>8237.9658400000008</v>
      </c>
      <c r="P142" s="974">
        <v>71374.777140000006</v>
      </c>
      <c r="Q142" s="974">
        <v>5497.8282199999994</v>
      </c>
      <c r="R142" s="975">
        <v>76872.605360000001</v>
      </c>
    </row>
    <row r="143" spans="1:18">
      <c r="A143" s="341"/>
      <c r="B143" s="341"/>
      <c r="C143" s="977" t="s">
        <v>397</v>
      </c>
      <c r="D143" s="978">
        <v>82289.970959999991</v>
      </c>
      <c r="E143" s="421">
        <v>0</v>
      </c>
      <c r="F143" s="421">
        <v>82289.970959999991</v>
      </c>
      <c r="G143" s="421">
        <v>54.007359999999998</v>
      </c>
      <c r="H143" s="421">
        <v>0</v>
      </c>
      <c r="I143" s="421">
        <v>54.007359999999998</v>
      </c>
      <c r="J143" s="421">
        <v>4836.5850999999993</v>
      </c>
      <c r="K143" s="421">
        <v>133.75215</v>
      </c>
      <c r="L143" s="421">
        <v>4970.3372499999996</v>
      </c>
      <c r="M143" s="421">
        <v>3910.93815</v>
      </c>
      <c r="N143" s="421">
        <v>0</v>
      </c>
      <c r="O143" s="421">
        <v>3910.93815</v>
      </c>
      <c r="P143" s="421">
        <v>8801.5306099999998</v>
      </c>
      <c r="Q143" s="421">
        <v>133.75215</v>
      </c>
      <c r="R143" s="979">
        <v>8935.2827600000001</v>
      </c>
    </row>
    <row r="144" spans="1:18">
      <c r="A144" s="341"/>
      <c r="B144" s="341"/>
      <c r="C144" s="977" t="s">
        <v>253</v>
      </c>
      <c r="D144" s="978">
        <v>7006262.2071700003</v>
      </c>
      <c r="E144" s="421">
        <v>1510693.32984</v>
      </c>
      <c r="F144" s="421">
        <v>8516955.5370099992</v>
      </c>
      <c r="G144" s="421">
        <v>1649912.5298600001</v>
      </c>
      <c r="H144" s="421">
        <v>1032756.17167</v>
      </c>
      <c r="I144" s="421">
        <v>2682668.7015300002</v>
      </c>
      <c r="J144" s="421">
        <v>2687565.31428</v>
      </c>
      <c r="K144" s="421">
        <v>1225631.5154899999</v>
      </c>
      <c r="L144" s="421">
        <v>3913196.8297700016</v>
      </c>
      <c r="M144" s="421">
        <v>1119090.40329</v>
      </c>
      <c r="N144" s="421">
        <v>439488.30861999997</v>
      </c>
      <c r="O144" s="421">
        <v>1558578.7119100003</v>
      </c>
      <c r="P144" s="421">
        <v>5456568.2474299995</v>
      </c>
      <c r="Q144" s="421">
        <v>2697875.99578</v>
      </c>
      <c r="R144" s="979">
        <v>8154444.2432100009</v>
      </c>
    </row>
    <row r="145" spans="1:18">
      <c r="A145" s="341"/>
      <c r="B145" s="341"/>
      <c r="C145" s="977" t="s">
        <v>398</v>
      </c>
      <c r="D145" s="978">
        <v>38609.981009999996</v>
      </c>
      <c r="E145" s="421">
        <v>0</v>
      </c>
      <c r="F145" s="421">
        <v>38609.981009999996</v>
      </c>
      <c r="G145" s="421">
        <v>0</v>
      </c>
      <c r="H145" s="421">
        <v>0</v>
      </c>
      <c r="I145" s="421">
        <v>0</v>
      </c>
      <c r="J145" s="421">
        <v>2455.76883</v>
      </c>
      <c r="K145" s="421">
        <v>44.368839999999999</v>
      </c>
      <c r="L145" s="421">
        <v>2500.1376700000001</v>
      </c>
      <c r="M145" s="421">
        <v>1153.7571799999998</v>
      </c>
      <c r="N145" s="421">
        <v>0</v>
      </c>
      <c r="O145" s="421">
        <v>1153.7571799999998</v>
      </c>
      <c r="P145" s="421">
        <v>3609.5260099999996</v>
      </c>
      <c r="Q145" s="421">
        <v>44.368839999999999</v>
      </c>
      <c r="R145" s="979">
        <v>3653.8948500000001</v>
      </c>
    </row>
    <row r="146" spans="1:18">
      <c r="A146" s="341"/>
      <c r="B146" s="336" t="s">
        <v>399</v>
      </c>
      <c r="C146" s="336" t="s">
        <v>399</v>
      </c>
      <c r="D146" s="973">
        <v>55900.479899999998</v>
      </c>
      <c r="E146" s="974">
        <v>0</v>
      </c>
      <c r="F146" s="974">
        <v>55900.479899999998</v>
      </c>
      <c r="G146" s="974">
        <v>0</v>
      </c>
      <c r="H146" s="974">
        <v>0</v>
      </c>
      <c r="I146" s="974">
        <v>0</v>
      </c>
      <c r="J146" s="974">
        <v>2621.2647299999999</v>
      </c>
      <c r="K146" s="974">
        <v>34.275800000000004</v>
      </c>
      <c r="L146" s="974">
        <v>2655.5405299999998</v>
      </c>
      <c r="M146" s="974">
        <v>2633.5744100000002</v>
      </c>
      <c r="N146" s="974">
        <v>9.7021499999999996</v>
      </c>
      <c r="O146" s="974">
        <v>2643.2765600000002</v>
      </c>
      <c r="P146" s="974">
        <v>5254.839140000001</v>
      </c>
      <c r="Q146" s="974">
        <v>43.977950000000007</v>
      </c>
      <c r="R146" s="975">
        <v>5298.8170899999996</v>
      </c>
    </row>
    <row r="147" spans="1:18">
      <c r="A147" s="341"/>
      <c r="B147" s="336" t="s">
        <v>255</v>
      </c>
      <c r="C147" s="336" t="s">
        <v>255</v>
      </c>
      <c r="D147" s="973">
        <v>121899.29706</v>
      </c>
      <c r="E147" s="974">
        <v>2193.4303600000003</v>
      </c>
      <c r="F147" s="974">
        <v>124092.72741999998</v>
      </c>
      <c r="G147" s="974">
        <v>23322.142560000004</v>
      </c>
      <c r="H147" s="974">
        <v>1645.4163599999999</v>
      </c>
      <c r="I147" s="974">
        <v>24967.558920000003</v>
      </c>
      <c r="J147" s="974">
        <v>91992.888560000007</v>
      </c>
      <c r="K147" s="974">
        <v>17251.604740000002</v>
      </c>
      <c r="L147" s="974">
        <v>109244.4933</v>
      </c>
      <c r="M147" s="974">
        <v>33892.627039999999</v>
      </c>
      <c r="N147" s="974">
        <v>10173.183710000001</v>
      </c>
      <c r="O147" s="974">
        <v>44065.810749999997</v>
      </c>
      <c r="P147" s="974">
        <v>149207.65816000002</v>
      </c>
      <c r="Q147" s="974">
        <v>29070.204810000003</v>
      </c>
      <c r="R147" s="975">
        <v>178277.86296999999</v>
      </c>
    </row>
    <row r="148" spans="1:18">
      <c r="A148" s="341"/>
      <c r="B148" s="336" t="s">
        <v>400</v>
      </c>
      <c r="C148" s="336" t="s">
        <v>400</v>
      </c>
      <c r="D148" s="973">
        <v>13681.30277</v>
      </c>
      <c r="E148" s="974">
        <v>0</v>
      </c>
      <c r="F148" s="974">
        <v>13681.30277</v>
      </c>
      <c r="G148" s="974">
        <v>0</v>
      </c>
      <c r="H148" s="974">
        <v>0</v>
      </c>
      <c r="I148" s="974">
        <v>0</v>
      </c>
      <c r="J148" s="974">
        <v>1408.5326499999999</v>
      </c>
      <c r="K148" s="974">
        <v>1.3799000000000001</v>
      </c>
      <c r="L148" s="974">
        <v>1409.91255</v>
      </c>
      <c r="M148" s="974">
        <v>1192.5400199999999</v>
      </c>
      <c r="N148" s="974">
        <v>0</v>
      </c>
      <c r="O148" s="974">
        <v>1192.5400199999999</v>
      </c>
      <c r="P148" s="974">
        <v>2601.07267</v>
      </c>
      <c r="Q148" s="974">
        <v>1.3799000000000001</v>
      </c>
      <c r="R148" s="975">
        <v>2602.4525699999999</v>
      </c>
    </row>
    <row r="149" spans="1:18">
      <c r="A149" s="341"/>
      <c r="B149" s="336" t="s">
        <v>323</v>
      </c>
      <c r="C149" s="336" t="s">
        <v>324</v>
      </c>
      <c r="D149" s="973">
        <v>862.97493000000009</v>
      </c>
      <c r="E149" s="974">
        <v>0</v>
      </c>
      <c r="F149" s="974">
        <v>862.97493000000009</v>
      </c>
      <c r="G149" s="974">
        <v>13913.874099999999</v>
      </c>
      <c r="H149" s="974">
        <v>2490.79333</v>
      </c>
      <c r="I149" s="974">
        <v>16404.667430000001</v>
      </c>
      <c r="J149" s="974">
        <v>81924.298549999992</v>
      </c>
      <c r="K149" s="974">
        <v>35904.502200000003</v>
      </c>
      <c r="L149" s="974">
        <v>117828.80074999999</v>
      </c>
      <c r="M149" s="974">
        <v>32906.029860000002</v>
      </c>
      <c r="N149" s="974">
        <v>913.89268000000004</v>
      </c>
      <c r="O149" s="974">
        <v>33819.92254</v>
      </c>
      <c r="P149" s="974">
        <v>128744.20250999999</v>
      </c>
      <c r="Q149" s="974">
        <v>39309.18821</v>
      </c>
      <c r="R149" s="975">
        <v>168053.39072</v>
      </c>
    </row>
    <row r="150" spans="1:18">
      <c r="A150" s="336" t="s">
        <v>956</v>
      </c>
      <c r="B150" s="976"/>
      <c r="C150" s="976"/>
      <c r="D150" s="973">
        <v>7924466.0160700008</v>
      </c>
      <c r="E150" s="974">
        <v>1514537.6006799999</v>
      </c>
      <c r="F150" s="974">
        <v>9439003.61675</v>
      </c>
      <c r="G150" s="974">
        <v>1756223.3054500001</v>
      </c>
      <c r="H150" s="974">
        <v>1049252.3561100001</v>
      </c>
      <c r="I150" s="974">
        <v>2805475.6615599999</v>
      </c>
      <c r="J150" s="974">
        <v>3179974.7771600005</v>
      </c>
      <c r="K150" s="974">
        <v>1312527.6977599999</v>
      </c>
      <c r="L150" s="974">
        <v>4492502.4749200018</v>
      </c>
      <c r="M150" s="974">
        <v>1245362.2194600001</v>
      </c>
      <c r="N150" s="974">
        <v>454062.76588999992</v>
      </c>
      <c r="O150" s="974">
        <v>1699424.9853500004</v>
      </c>
      <c r="P150" s="974">
        <v>6181560.3020699993</v>
      </c>
      <c r="Q150" s="974">
        <v>2815842.8197600003</v>
      </c>
      <c r="R150" s="975">
        <v>8997403.1218299996</v>
      </c>
    </row>
    <row r="151" spans="1:18">
      <c r="A151" s="336" t="s">
        <v>15</v>
      </c>
      <c r="B151" s="336" t="s">
        <v>256</v>
      </c>
      <c r="C151" s="336" t="s">
        <v>401</v>
      </c>
      <c r="D151" s="973">
        <v>24139.23748</v>
      </c>
      <c r="E151" s="974">
        <v>0</v>
      </c>
      <c r="F151" s="974">
        <v>24139.23748</v>
      </c>
      <c r="G151" s="974">
        <v>0</v>
      </c>
      <c r="H151" s="974">
        <v>0</v>
      </c>
      <c r="I151" s="974">
        <v>0</v>
      </c>
      <c r="J151" s="974">
        <v>1530.2827600000001</v>
      </c>
      <c r="K151" s="974">
        <v>1.2317</v>
      </c>
      <c r="L151" s="974">
        <v>1531.5144599999999</v>
      </c>
      <c r="M151" s="974">
        <v>1740.8178600000001</v>
      </c>
      <c r="N151" s="974">
        <v>0</v>
      </c>
      <c r="O151" s="974">
        <v>1740.8178600000001</v>
      </c>
      <c r="P151" s="974">
        <v>3271.1006200000002</v>
      </c>
      <c r="Q151" s="974">
        <v>1.2317</v>
      </c>
      <c r="R151" s="975">
        <v>3272.33232</v>
      </c>
    </row>
    <row r="152" spans="1:18">
      <c r="A152" s="341"/>
      <c r="B152" s="341"/>
      <c r="C152" s="977" t="s">
        <v>256</v>
      </c>
      <c r="D152" s="978">
        <v>4382220.6802800009</v>
      </c>
      <c r="E152" s="421">
        <v>371462.6500400001</v>
      </c>
      <c r="F152" s="421">
        <v>4753683.3303199997</v>
      </c>
      <c r="G152" s="421">
        <v>623545.35360999999</v>
      </c>
      <c r="H152" s="421">
        <v>299101.52421000006</v>
      </c>
      <c r="I152" s="421">
        <v>922646.87781999994</v>
      </c>
      <c r="J152" s="421">
        <v>1369367.7996700001</v>
      </c>
      <c r="K152" s="421">
        <v>394215.73268999998</v>
      </c>
      <c r="L152" s="421">
        <v>1763583.5323599996</v>
      </c>
      <c r="M152" s="421">
        <v>534134.46689999988</v>
      </c>
      <c r="N152" s="421">
        <v>289986.39579000004</v>
      </c>
      <c r="O152" s="421">
        <v>824120.86268999975</v>
      </c>
      <c r="P152" s="421">
        <v>2527047.6201799992</v>
      </c>
      <c r="Q152" s="421">
        <v>983303.6526899999</v>
      </c>
      <c r="R152" s="979">
        <v>3510351.2728699995</v>
      </c>
    </row>
    <row r="153" spans="1:18">
      <c r="A153" s="341"/>
      <c r="B153" s="341"/>
      <c r="C153" s="977" t="s">
        <v>257</v>
      </c>
      <c r="D153" s="978">
        <v>148805.25539999999</v>
      </c>
      <c r="E153" s="421">
        <v>4112.1085400000002</v>
      </c>
      <c r="F153" s="421">
        <v>152917.36394000001</v>
      </c>
      <c r="G153" s="421">
        <v>34271.417040000008</v>
      </c>
      <c r="H153" s="421">
        <v>5463.3084900000003</v>
      </c>
      <c r="I153" s="421">
        <v>39734.725530000003</v>
      </c>
      <c r="J153" s="421">
        <v>56231.318809999997</v>
      </c>
      <c r="K153" s="421">
        <v>6813.5108899999996</v>
      </c>
      <c r="L153" s="421">
        <v>63044.829699999995</v>
      </c>
      <c r="M153" s="421">
        <v>9903.8053199999995</v>
      </c>
      <c r="N153" s="421">
        <v>1076.23999</v>
      </c>
      <c r="O153" s="421">
        <v>10980.04531</v>
      </c>
      <c r="P153" s="421">
        <v>100406.54117</v>
      </c>
      <c r="Q153" s="421">
        <v>13353.059370000001</v>
      </c>
      <c r="R153" s="979">
        <v>113759.60054</v>
      </c>
    </row>
    <row r="154" spans="1:18">
      <c r="A154" s="341"/>
      <c r="B154" s="341"/>
      <c r="C154" s="977" t="s">
        <v>56</v>
      </c>
      <c r="D154" s="978">
        <v>57005.982479999999</v>
      </c>
      <c r="E154" s="421">
        <v>0</v>
      </c>
      <c r="F154" s="421">
        <v>57005.982479999999</v>
      </c>
      <c r="G154" s="421">
        <v>0</v>
      </c>
      <c r="H154" s="421">
        <v>0</v>
      </c>
      <c r="I154" s="421">
        <v>0</v>
      </c>
      <c r="J154" s="421">
        <v>3145.9471600000002</v>
      </c>
      <c r="K154" s="421">
        <v>46.917550000000006</v>
      </c>
      <c r="L154" s="421">
        <v>3192.8647099999998</v>
      </c>
      <c r="M154" s="421">
        <v>4476.5453200000002</v>
      </c>
      <c r="N154" s="421">
        <v>120.57883</v>
      </c>
      <c r="O154" s="421">
        <v>4597.1241500000006</v>
      </c>
      <c r="P154" s="421">
        <v>7622.4924800000008</v>
      </c>
      <c r="Q154" s="421">
        <v>167.49638000000002</v>
      </c>
      <c r="R154" s="979">
        <v>7789.9888600000004</v>
      </c>
    </row>
    <row r="155" spans="1:18">
      <c r="A155" s="341"/>
      <c r="B155" s="341"/>
      <c r="C155" s="977" t="s">
        <v>402</v>
      </c>
      <c r="D155" s="978">
        <v>21733.859399999998</v>
      </c>
      <c r="E155" s="421">
        <v>0</v>
      </c>
      <c r="F155" s="421">
        <v>21733.859399999998</v>
      </c>
      <c r="G155" s="421">
        <v>0</v>
      </c>
      <c r="H155" s="421">
        <v>0</v>
      </c>
      <c r="I155" s="421">
        <v>0</v>
      </c>
      <c r="J155" s="421">
        <v>707.88214000000005</v>
      </c>
      <c r="K155" s="421">
        <v>8.5010000000000002E-2</v>
      </c>
      <c r="L155" s="421">
        <v>707.96715000000006</v>
      </c>
      <c r="M155" s="421">
        <v>408.43152000000003</v>
      </c>
      <c r="N155" s="421">
        <v>0</v>
      </c>
      <c r="O155" s="421">
        <v>408.43152000000003</v>
      </c>
      <c r="P155" s="421">
        <v>1116.3136600000003</v>
      </c>
      <c r="Q155" s="421">
        <v>8.5010000000000002E-2</v>
      </c>
      <c r="R155" s="979">
        <v>1116.39867</v>
      </c>
    </row>
    <row r="156" spans="1:18">
      <c r="A156" s="341"/>
      <c r="B156" s="341"/>
      <c r="C156" s="977" t="s">
        <v>403</v>
      </c>
      <c r="D156" s="978">
        <v>20613.14286</v>
      </c>
      <c r="E156" s="421">
        <v>0</v>
      </c>
      <c r="F156" s="421">
        <v>20613.14286</v>
      </c>
      <c r="G156" s="421">
        <v>0</v>
      </c>
      <c r="H156" s="421">
        <v>0</v>
      </c>
      <c r="I156" s="421">
        <v>0</v>
      </c>
      <c r="J156" s="421">
        <v>392.83337</v>
      </c>
      <c r="K156" s="421">
        <v>0</v>
      </c>
      <c r="L156" s="421">
        <v>392.83337</v>
      </c>
      <c r="M156" s="421">
        <v>323.70033000000001</v>
      </c>
      <c r="N156" s="421">
        <v>0</v>
      </c>
      <c r="O156" s="421">
        <v>323.70033000000001</v>
      </c>
      <c r="P156" s="421">
        <v>716.53369999999995</v>
      </c>
      <c r="Q156" s="421">
        <v>0</v>
      </c>
      <c r="R156" s="979">
        <v>716.53369999999995</v>
      </c>
    </row>
    <row r="157" spans="1:18">
      <c r="A157" s="341"/>
      <c r="B157" s="341"/>
      <c r="C157" s="977" t="s">
        <v>404</v>
      </c>
      <c r="D157" s="978">
        <v>7722.16291</v>
      </c>
      <c r="E157" s="421">
        <v>0</v>
      </c>
      <c r="F157" s="421">
        <v>7722.16291</v>
      </c>
      <c r="G157" s="421">
        <v>0</v>
      </c>
      <c r="H157" s="421">
        <v>0</v>
      </c>
      <c r="I157" s="421">
        <v>0</v>
      </c>
      <c r="J157" s="421">
        <v>106.53586999999999</v>
      </c>
      <c r="K157" s="421">
        <v>2.9729999999999999E-2</v>
      </c>
      <c r="L157" s="421">
        <v>106.5656</v>
      </c>
      <c r="M157" s="421">
        <v>2.0007600000000001</v>
      </c>
      <c r="N157" s="421">
        <v>0</v>
      </c>
      <c r="O157" s="421">
        <v>2.0007600000000001</v>
      </c>
      <c r="P157" s="421">
        <v>108.53662999999999</v>
      </c>
      <c r="Q157" s="421">
        <v>2.9729999999999999E-2</v>
      </c>
      <c r="R157" s="979">
        <v>108.56636</v>
      </c>
    </row>
    <row r="158" spans="1:18">
      <c r="A158" s="341"/>
      <c r="B158" s="341"/>
      <c r="C158" s="977" t="s">
        <v>405</v>
      </c>
      <c r="D158" s="978">
        <v>11987.17266</v>
      </c>
      <c r="E158" s="421">
        <v>0</v>
      </c>
      <c r="F158" s="421">
        <v>11987.17266</v>
      </c>
      <c r="G158" s="421">
        <v>0</v>
      </c>
      <c r="H158" s="421">
        <v>0</v>
      </c>
      <c r="I158" s="421">
        <v>0</v>
      </c>
      <c r="J158" s="421">
        <v>226.32526000000001</v>
      </c>
      <c r="K158" s="421">
        <v>4.3299999999999996E-3</v>
      </c>
      <c r="L158" s="421">
        <v>226.32959</v>
      </c>
      <c r="M158" s="421">
        <v>30.072759999999999</v>
      </c>
      <c r="N158" s="421">
        <v>0</v>
      </c>
      <c r="O158" s="421">
        <v>30.072759999999999</v>
      </c>
      <c r="P158" s="421">
        <v>256.39802000000003</v>
      </c>
      <c r="Q158" s="421">
        <v>4.3299999999999996E-3</v>
      </c>
      <c r="R158" s="979">
        <v>256.40235000000001</v>
      </c>
    </row>
    <row r="159" spans="1:18">
      <c r="A159" s="341"/>
      <c r="B159" s="336" t="s">
        <v>15</v>
      </c>
      <c r="C159" s="336" t="s">
        <v>15</v>
      </c>
      <c r="D159" s="973">
        <v>210749.87888999999</v>
      </c>
      <c r="E159" s="974">
        <v>922.65445999999997</v>
      </c>
      <c r="F159" s="974">
        <v>211672.53334999998</v>
      </c>
      <c r="G159" s="974">
        <v>27091.633400000002</v>
      </c>
      <c r="H159" s="974">
        <v>10445.582640000001</v>
      </c>
      <c r="I159" s="974">
        <v>37537.216039999999</v>
      </c>
      <c r="J159" s="974">
        <v>117826.21476999999</v>
      </c>
      <c r="K159" s="974">
        <v>15035.092489999999</v>
      </c>
      <c r="L159" s="974">
        <v>132861.30726000003</v>
      </c>
      <c r="M159" s="974">
        <v>16240.219429999999</v>
      </c>
      <c r="N159" s="974">
        <v>2098.7721299999998</v>
      </c>
      <c r="O159" s="974">
        <v>18338.991560000002</v>
      </c>
      <c r="P159" s="974">
        <v>161158.06759999998</v>
      </c>
      <c r="Q159" s="974">
        <v>27579.447260000001</v>
      </c>
      <c r="R159" s="975">
        <v>188737.51486000002</v>
      </c>
    </row>
    <row r="160" spans="1:18">
      <c r="A160" s="341"/>
      <c r="B160" s="341"/>
      <c r="C160" s="977" t="s">
        <v>406</v>
      </c>
      <c r="D160" s="978">
        <v>58943.862439999997</v>
      </c>
      <c r="E160" s="421">
        <v>0</v>
      </c>
      <c r="F160" s="421">
        <v>58943.862439999997</v>
      </c>
      <c r="G160" s="421">
        <v>0.24881</v>
      </c>
      <c r="H160" s="421">
        <v>0.49225000000000002</v>
      </c>
      <c r="I160" s="421">
        <v>0.74105999999999994</v>
      </c>
      <c r="J160" s="421">
        <v>2076.5316800000001</v>
      </c>
      <c r="K160" s="421">
        <v>5.7954600000000003</v>
      </c>
      <c r="L160" s="421">
        <v>2082.3271399999999</v>
      </c>
      <c r="M160" s="421">
        <v>1436.6395</v>
      </c>
      <c r="N160" s="421">
        <v>0</v>
      </c>
      <c r="O160" s="421">
        <v>1436.6395</v>
      </c>
      <c r="P160" s="421">
        <v>3513.4199900000003</v>
      </c>
      <c r="Q160" s="421">
        <v>6.2877099999999997</v>
      </c>
      <c r="R160" s="979">
        <v>3519.7077000000004</v>
      </c>
    </row>
    <row r="161" spans="1:18">
      <c r="A161" s="341"/>
      <c r="B161" s="341"/>
      <c r="C161" s="977" t="s">
        <v>407</v>
      </c>
      <c r="D161" s="978">
        <v>20675.944609999999</v>
      </c>
      <c r="E161" s="421">
        <v>0</v>
      </c>
      <c r="F161" s="421">
        <v>20675.944609999999</v>
      </c>
      <c r="G161" s="421">
        <v>0</v>
      </c>
      <c r="H161" s="421">
        <v>0</v>
      </c>
      <c r="I161" s="421">
        <v>0</v>
      </c>
      <c r="J161" s="421">
        <v>214.29536999999999</v>
      </c>
      <c r="K161" s="421">
        <v>1.8420000000000002E-2</v>
      </c>
      <c r="L161" s="421">
        <v>214.31379000000001</v>
      </c>
      <c r="M161" s="421">
        <v>239.57816</v>
      </c>
      <c r="N161" s="421">
        <v>0</v>
      </c>
      <c r="O161" s="421">
        <v>239.57816</v>
      </c>
      <c r="P161" s="421">
        <v>453.87353000000002</v>
      </c>
      <c r="Q161" s="421">
        <v>1.8420000000000002E-2</v>
      </c>
      <c r="R161" s="979">
        <v>453.89195000000001</v>
      </c>
    </row>
    <row r="162" spans="1:18">
      <c r="A162" s="341"/>
      <c r="B162" s="341"/>
      <c r="C162" s="977" t="s">
        <v>408</v>
      </c>
      <c r="D162" s="978">
        <v>77671.901900000012</v>
      </c>
      <c r="E162" s="421">
        <v>0</v>
      </c>
      <c r="F162" s="421">
        <v>77671.901900000012</v>
      </c>
      <c r="G162" s="421">
        <v>0</v>
      </c>
      <c r="H162" s="421">
        <v>0</v>
      </c>
      <c r="I162" s="421">
        <v>0</v>
      </c>
      <c r="J162" s="421">
        <v>2493.0219700000002</v>
      </c>
      <c r="K162" s="421">
        <v>4.1164100000000001</v>
      </c>
      <c r="L162" s="421">
        <v>2497.1383799999999</v>
      </c>
      <c r="M162" s="421">
        <v>1617.6085800000001</v>
      </c>
      <c r="N162" s="421">
        <v>0</v>
      </c>
      <c r="O162" s="421">
        <v>1617.6085800000001</v>
      </c>
      <c r="P162" s="421">
        <v>4110.6305499999999</v>
      </c>
      <c r="Q162" s="421">
        <v>4.1164100000000001</v>
      </c>
      <c r="R162" s="979">
        <v>4114.7469600000004</v>
      </c>
    </row>
    <row r="163" spans="1:18">
      <c r="A163" s="341"/>
      <c r="B163" s="341"/>
      <c r="C163" s="977" t="s">
        <v>409</v>
      </c>
      <c r="D163" s="978">
        <v>66125.710959999997</v>
      </c>
      <c r="E163" s="421">
        <v>0</v>
      </c>
      <c r="F163" s="421">
        <v>66125.710959999997</v>
      </c>
      <c r="G163" s="421">
        <v>0</v>
      </c>
      <c r="H163" s="421">
        <v>0</v>
      </c>
      <c r="I163" s="421">
        <v>0</v>
      </c>
      <c r="J163" s="421">
        <v>1359.91526</v>
      </c>
      <c r="K163" s="421">
        <v>32.236179999999997</v>
      </c>
      <c r="L163" s="421">
        <v>1392.1514399999999</v>
      </c>
      <c r="M163" s="421">
        <v>1013.51478</v>
      </c>
      <c r="N163" s="421">
        <v>0</v>
      </c>
      <c r="O163" s="421">
        <v>1013.51478</v>
      </c>
      <c r="P163" s="421">
        <v>2373.4300400000002</v>
      </c>
      <c r="Q163" s="421">
        <v>32.236179999999997</v>
      </c>
      <c r="R163" s="979">
        <v>2405.6662200000001</v>
      </c>
    </row>
    <row r="164" spans="1:18">
      <c r="A164" s="341"/>
      <c r="B164" s="336" t="s">
        <v>410</v>
      </c>
      <c r="C164" s="336" t="s">
        <v>410</v>
      </c>
      <c r="D164" s="973">
        <v>31094.134879999998</v>
      </c>
      <c r="E164" s="974">
        <v>0</v>
      </c>
      <c r="F164" s="974">
        <v>31094.134879999998</v>
      </c>
      <c r="G164" s="974">
        <v>17.052630000000001</v>
      </c>
      <c r="H164" s="974">
        <v>0</v>
      </c>
      <c r="I164" s="974">
        <v>17.052630000000001</v>
      </c>
      <c r="J164" s="974">
        <v>2405.3782000000001</v>
      </c>
      <c r="K164" s="974">
        <v>91.475149999999999</v>
      </c>
      <c r="L164" s="974">
        <v>2496.8533500000003</v>
      </c>
      <c r="M164" s="974">
        <v>1858.0303000000001</v>
      </c>
      <c r="N164" s="974">
        <v>19.39959</v>
      </c>
      <c r="O164" s="974">
        <v>1877.4298899999999</v>
      </c>
      <c r="P164" s="974">
        <v>4280.4611299999997</v>
      </c>
      <c r="Q164" s="974">
        <v>110.87473999999999</v>
      </c>
      <c r="R164" s="975">
        <v>4391.3358699999999</v>
      </c>
    </row>
    <row r="165" spans="1:18">
      <c r="A165" s="336" t="s">
        <v>957</v>
      </c>
      <c r="B165" s="976"/>
      <c r="C165" s="976"/>
      <c r="D165" s="973">
        <v>5139488.927149998</v>
      </c>
      <c r="E165" s="974">
        <v>376497.41304000007</v>
      </c>
      <c r="F165" s="974">
        <v>5515986.3401899971</v>
      </c>
      <c r="G165" s="974">
        <v>684925.70548999985</v>
      </c>
      <c r="H165" s="974">
        <v>315010.90759000002</v>
      </c>
      <c r="I165" s="974">
        <v>999936.61307999981</v>
      </c>
      <c r="J165" s="974">
        <v>1558084.28229</v>
      </c>
      <c r="K165" s="974">
        <v>416246.24601</v>
      </c>
      <c r="L165" s="974">
        <v>1974330.5282999997</v>
      </c>
      <c r="M165" s="974">
        <v>573425.43151999987</v>
      </c>
      <c r="N165" s="974">
        <v>293301.38633000001</v>
      </c>
      <c r="O165" s="974">
        <v>866726.81784999953</v>
      </c>
      <c r="P165" s="974">
        <v>2816435.4192999993</v>
      </c>
      <c r="Q165" s="974">
        <v>1024558.53993</v>
      </c>
      <c r="R165" s="975">
        <v>3840993.9592299992</v>
      </c>
    </row>
    <row r="166" spans="1:18">
      <c r="A166" s="336" t="s">
        <v>16</v>
      </c>
      <c r="B166" s="336" t="s">
        <v>258</v>
      </c>
      <c r="C166" s="336" t="s">
        <v>258</v>
      </c>
      <c r="D166" s="973">
        <v>377339.63818000001</v>
      </c>
      <c r="E166" s="974">
        <v>9694.7334499999997</v>
      </c>
      <c r="F166" s="974">
        <v>387034.37163000001</v>
      </c>
      <c r="G166" s="974">
        <v>62265.764589999999</v>
      </c>
      <c r="H166" s="974">
        <v>11367.352889999998</v>
      </c>
      <c r="I166" s="974">
        <v>73633.117479999986</v>
      </c>
      <c r="J166" s="974">
        <v>233508.41063999999</v>
      </c>
      <c r="K166" s="974">
        <v>66362.031910000005</v>
      </c>
      <c r="L166" s="974">
        <v>299870.44255000009</v>
      </c>
      <c r="M166" s="974">
        <v>94795.673840000003</v>
      </c>
      <c r="N166" s="974">
        <v>28837.148010000001</v>
      </c>
      <c r="O166" s="974">
        <v>123632.82184999999</v>
      </c>
      <c r="P166" s="974">
        <v>390569.84907000005</v>
      </c>
      <c r="Q166" s="974">
        <v>106566.53281</v>
      </c>
      <c r="R166" s="975">
        <v>497136.38188</v>
      </c>
    </row>
    <row r="167" spans="1:18">
      <c r="A167" s="341"/>
      <c r="B167" s="336" t="s">
        <v>259</v>
      </c>
      <c r="C167" s="336" t="s">
        <v>392</v>
      </c>
      <c r="D167" s="973">
        <v>27152.698660000002</v>
      </c>
      <c r="E167" s="974">
        <v>0</v>
      </c>
      <c r="F167" s="974">
        <v>27152.698660000002</v>
      </c>
      <c r="G167" s="974">
        <v>0</v>
      </c>
      <c r="H167" s="974">
        <v>0</v>
      </c>
      <c r="I167" s="974">
        <v>0</v>
      </c>
      <c r="J167" s="974">
        <v>2846.8801400000002</v>
      </c>
      <c r="K167" s="974">
        <v>35.290230000000001</v>
      </c>
      <c r="L167" s="974">
        <v>2882.1703700000003</v>
      </c>
      <c r="M167" s="974">
        <v>2674.8559599999999</v>
      </c>
      <c r="N167" s="974">
        <v>0</v>
      </c>
      <c r="O167" s="974">
        <v>2674.8559599999999</v>
      </c>
      <c r="P167" s="974">
        <v>5521.7361000000001</v>
      </c>
      <c r="Q167" s="974">
        <v>35.290230000000001</v>
      </c>
      <c r="R167" s="975">
        <v>5557.0263299999997</v>
      </c>
    </row>
    <row r="168" spans="1:18">
      <c r="A168" s="341"/>
      <c r="B168" s="341"/>
      <c r="C168" s="977" t="s">
        <v>260</v>
      </c>
      <c r="D168" s="978">
        <v>2.5498099999999999</v>
      </c>
      <c r="E168" s="421">
        <v>0.36116999999999999</v>
      </c>
      <c r="F168" s="421">
        <v>2.9109799999999999</v>
      </c>
      <c r="G168" s="421">
        <v>6955.99748</v>
      </c>
      <c r="H168" s="421">
        <v>3052.74298</v>
      </c>
      <c r="I168" s="421">
        <v>10008.740460000001</v>
      </c>
      <c r="J168" s="421">
        <v>44903.372000000003</v>
      </c>
      <c r="K168" s="421">
        <v>6918.9301699999996</v>
      </c>
      <c r="L168" s="421">
        <v>51822.302170000003</v>
      </c>
      <c r="M168" s="421">
        <v>5589.17353</v>
      </c>
      <c r="N168" s="421">
        <v>1222.2594299999998</v>
      </c>
      <c r="O168" s="421">
        <v>6811.4329600000001</v>
      </c>
      <c r="P168" s="421">
        <v>57448.543010000009</v>
      </c>
      <c r="Q168" s="421">
        <v>11193.932580000001</v>
      </c>
      <c r="R168" s="979">
        <v>68642.475590000002</v>
      </c>
    </row>
    <row r="169" spans="1:18">
      <c r="A169" s="341"/>
      <c r="B169" s="341"/>
      <c r="C169" s="977" t="s">
        <v>261</v>
      </c>
      <c r="D169" s="978">
        <v>106199.34216</v>
      </c>
      <c r="E169" s="421">
        <v>80.73617999999999</v>
      </c>
      <c r="F169" s="421">
        <v>106280.07834000001</v>
      </c>
      <c r="G169" s="421">
        <v>8946.4995899999994</v>
      </c>
      <c r="H169" s="421">
        <v>115.46232000000001</v>
      </c>
      <c r="I169" s="421">
        <v>9061.96191</v>
      </c>
      <c r="J169" s="421">
        <v>59767.855990000011</v>
      </c>
      <c r="K169" s="421">
        <v>7223.7732700000006</v>
      </c>
      <c r="L169" s="421">
        <v>66991.629260000002</v>
      </c>
      <c r="M169" s="421">
        <v>22677.775320000001</v>
      </c>
      <c r="N169" s="421">
        <v>1830.2847100000001</v>
      </c>
      <c r="O169" s="421">
        <v>24508.060029999997</v>
      </c>
      <c r="P169" s="421">
        <v>91392.130900000004</v>
      </c>
      <c r="Q169" s="421">
        <v>9169.5202999999983</v>
      </c>
      <c r="R169" s="979">
        <v>100561.65120000001</v>
      </c>
    </row>
    <row r="170" spans="1:18">
      <c r="A170" s="341"/>
      <c r="B170" s="341"/>
      <c r="C170" s="977" t="s">
        <v>262</v>
      </c>
      <c r="D170" s="978">
        <v>382579.89058000001</v>
      </c>
      <c r="E170" s="421">
        <v>9110.897210000001</v>
      </c>
      <c r="F170" s="421">
        <v>391690.78778999997</v>
      </c>
      <c r="G170" s="421">
        <v>65298.423990000003</v>
      </c>
      <c r="H170" s="421">
        <v>34688.795150000005</v>
      </c>
      <c r="I170" s="421">
        <v>99987.219140000001</v>
      </c>
      <c r="J170" s="421">
        <v>209433.78741999998</v>
      </c>
      <c r="K170" s="421">
        <v>72170.56594</v>
      </c>
      <c r="L170" s="421">
        <v>281604.35336000001</v>
      </c>
      <c r="M170" s="421">
        <v>55349.586510000008</v>
      </c>
      <c r="N170" s="421">
        <v>19981.172419999999</v>
      </c>
      <c r="O170" s="421">
        <v>75330.758930000011</v>
      </c>
      <c r="P170" s="421">
        <v>330081.79792000004</v>
      </c>
      <c r="Q170" s="421">
        <v>126840.53350999999</v>
      </c>
      <c r="R170" s="979">
        <v>456922.33143000002</v>
      </c>
    </row>
    <row r="171" spans="1:18">
      <c r="A171" s="341"/>
      <c r="B171" s="341"/>
      <c r="C171" s="977" t="s">
        <v>263</v>
      </c>
      <c r="D171" s="978">
        <v>1.5663</v>
      </c>
      <c r="E171" s="421">
        <v>0.24417</v>
      </c>
      <c r="F171" s="421">
        <v>1.81047</v>
      </c>
      <c r="G171" s="421">
        <v>564.25838999999996</v>
      </c>
      <c r="H171" s="421">
        <v>201.33848999999998</v>
      </c>
      <c r="I171" s="421">
        <v>765.59688000000006</v>
      </c>
      <c r="J171" s="421">
        <v>4883.5534699999998</v>
      </c>
      <c r="K171" s="421">
        <v>7625.1801399999995</v>
      </c>
      <c r="L171" s="421">
        <v>12508.733609999999</v>
      </c>
      <c r="M171" s="421">
        <v>313.17076000000003</v>
      </c>
      <c r="N171" s="421">
        <v>263.76</v>
      </c>
      <c r="O171" s="421">
        <v>576.93075999999996</v>
      </c>
      <c r="P171" s="421">
        <v>5760.9826199999989</v>
      </c>
      <c r="Q171" s="421">
        <v>8090.2786299999998</v>
      </c>
      <c r="R171" s="979">
        <v>13851.26125</v>
      </c>
    </row>
    <row r="172" spans="1:18">
      <c r="A172" s="341"/>
      <c r="B172" s="336" t="s">
        <v>264</v>
      </c>
      <c r="C172" s="336" t="s">
        <v>264</v>
      </c>
      <c r="D172" s="973">
        <v>330178.40299999999</v>
      </c>
      <c r="E172" s="974">
        <v>6521.4912600000007</v>
      </c>
      <c r="F172" s="974">
        <v>336699.89425999997</v>
      </c>
      <c r="G172" s="974">
        <v>60657.249040000002</v>
      </c>
      <c r="H172" s="974">
        <v>26991.464690000001</v>
      </c>
      <c r="I172" s="974">
        <v>87648.713730000003</v>
      </c>
      <c r="J172" s="974">
        <v>231871.24684000001</v>
      </c>
      <c r="K172" s="974">
        <v>76534.347869999983</v>
      </c>
      <c r="L172" s="974">
        <v>308405.59470999998</v>
      </c>
      <c r="M172" s="974">
        <v>92537.412919999988</v>
      </c>
      <c r="N172" s="974">
        <v>41088.161309999996</v>
      </c>
      <c r="O172" s="974">
        <v>133625.57423</v>
      </c>
      <c r="P172" s="974">
        <v>385065.90880000003</v>
      </c>
      <c r="Q172" s="974">
        <v>144613.97386999999</v>
      </c>
      <c r="R172" s="975">
        <v>529679.88266999996</v>
      </c>
    </row>
    <row r="173" spans="1:18">
      <c r="A173" s="341"/>
      <c r="B173" s="341"/>
      <c r="C173" s="977" t="s">
        <v>265</v>
      </c>
      <c r="D173" s="978">
        <v>59244.004319999993</v>
      </c>
      <c r="E173" s="421">
        <v>1627.75054</v>
      </c>
      <c r="F173" s="421">
        <v>60871.754860000001</v>
      </c>
      <c r="G173" s="421">
        <v>18770.537210000002</v>
      </c>
      <c r="H173" s="421">
        <v>1912.8965900000001</v>
      </c>
      <c r="I173" s="421">
        <v>20683.433800000003</v>
      </c>
      <c r="J173" s="421">
        <v>95876.11854000001</v>
      </c>
      <c r="K173" s="421">
        <v>21179.684300000001</v>
      </c>
      <c r="L173" s="421">
        <v>117055.80284</v>
      </c>
      <c r="M173" s="421">
        <v>28891.050189999998</v>
      </c>
      <c r="N173" s="421">
        <v>8891.9737100000002</v>
      </c>
      <c r="O173" s="421">
        <v>37783.023900000007</v>
      </c>
      <c r="P173" s="421">
        <v>143537.70593999999</v>
      </c>
      <c r="Q173" s="421">
        <v>31984.554600000003</v>
      </c>
      <c r="R173" s="979">
        <v>175522.26053999999</v>
      </c>
    </row>
    <row r="174" spans="1:18">
      <c r="A174" s="341"/>
      <c r="B174" s="336" t="s">
        <v>266</v>
      </c>
      <c r="C174" s="336" t="s">
        <v>267</v>
      </c>
      <c r="D174" s="973">
        <v>719418.26190999988</v>
      </c>
      <c r="E174" s="974">
        <v>18432.383150000001</v>
      </c>
      <c r="F174" s="974">
        <v>737850.64505999989</v>
      </c>
      <c r="G174" s="974">
        <v>123797.05443</v>
      </c>
      <c r="H174" s="974">
        <v>35554.299059999998</v>
      </c>
      <c r="I174" s="974">
        <v>159351.35349000001</v>
      </c>
      <c r="J174" s="974">
        <v>413076.56044999999</v>
      </c>
      <c r="K174" s="974">
        <v>89338.103589999999</v>
      </c>
      <c r="L174" s="974">
        <v>502414.66404</v>
      </c>
      <c r="M174" s="974">
        <v>145912.53211</v>
      </c>
      <c r="N174" s="974">
        <v>41971.391210000002</v>
      </c>
      <c r="O174" s="974">
        <v>187883.92332</v>
      </c>
      <c r="P174" s="974">
        <v>682786.14698999992</v>
      </c>
      <c r="Q174" s="974">
        <v>166863.79385999995</v>
      </c>
      <c r="R174" s="975">
        <v>849649.9408499999</v>
      </c>
    </row>
    <row r="175" spans="1:18">
      <c r="A175" s="341"/>
      <c r="B175" s="336" t="s">
        <v>16</v>
      </c>
      <c r="C175" s="336" t="s">
        <v>268</v>
      </c>
      <c r="D175" s="973">
        <v>1267812.0711399999</v>
      </c>
      <c r="E175" s="974">
        <v>67153.257800000007</v>
      </c>
      <c r="F175" s="974">
        <v>1334965.3289400004</v>
      </c>
      <c r="G175" s="974">
        <v>224333.75687000001</v>
      </c>
      <c r="H175" s="974">
        <v>84638.254169999986</v>
      </c>
      <c r="I175" s="974">
        <v>308972.01104000001</v>
      </c>
      <c r="J175" s="974">
        <v>805988.18192999996</v>
      </c>
      <c r="K175" s="974">
        <v>242961.19791000002</v>
      </c>
      <c r="L175" s="974">
        <v>1048949.3798399998</v>
      </c>
      <c r="M175" s="974">
        <v>399859.5136200001</v>
      </c>
      <c r="N175" s="974">
        <v>148088.10312000004</v>
      </c>
      <c r="O175" s="974">
        <v>547947.61673999997</v>
      </c>
      <c r="P175" s="974">
        <v>1430181.45242</v>
      </c>
      <c r="Q175" s="974">
        <v>475687.55519999994</v>
      </c>
      <c r="R175" s="975">
        <v>1905869.0076199998</v>
      </c>
    </row>
    <row r="176" spans="1:18">
      <c r="A176" s="341"/>
      <c r="B176" s="341"/>
      <c r="C176" s="977" t="s">
        <v>74</v>
      </c>
      <c r="D176" s="978">
        <v>159537.48423</v>
      </c>
      <c r="E176" s="421">
        <v>1066.88975</v>
      </c>
      <c r="F176" s="421">
        <v>160604.37397999997</v>
      </c>
      <c r="G176" s="421">
        <v>29840.277850000002</v>
      </c>
      <c r="H176" s="421">
        <v>12936.127829999999</v>
      </c>
      <c r="I176" s="421">
        <v>42776.405679999996</v>
      </c>
      <c r="J176" s="421">
        <v>157717.51561999999</v>
      </c>
      <c r="K176" s="421">
        <v>55323.230920000009</v>
      </c>
      <c r="L176" s="421">
        <v>213040.74653999999</v>
      </c>
      <c r="M176" s="421">
        <v>55433.879409999994</v>
      </c>
      <c r="N176" s="421">
        <v>15416.665120000001</v>
      </c>
      <c r="O176" s="421">
        <v>70850.544529999999</v>
      </c>
      <c r="P176" s="421">
        <v>242991.67288</v>
      </c>
      <c r="Q176" s="421">
        <v>83676.023870000005</v>
      </c>
      <c r="R176" s="979">
        <v>326667.69675</v>
      </c>
    </row>
    <row r="177" spans="1:18">
      <c r="A177" s="341"/>
      <c r="B177" s="341"/>
      <c r="C177" s="977" t="s">
        <v>73</v>
      </c>
      <c r="D177" s="978">
        <v>1170880.37744</v>
      </c>
      <c r="E177" s="421">
        <v>35902.036989999993</v>
      </c>
      <c r="F177" s="421">
        <v>1206782.4144300001</v>
      </c>
      <c r="G177" s="421">
        <v>236404.19621999998</v>
      </c>
      <c r="H177" s="421">
        <v>120279.84182</v>
      </c>
      <c r="I177" s="421">
        <v>356684.03803999996</v>
      </c>
      <c r="J177" s="421">
        <v>902187.83606000012</v>
      </c>
      <c r="K177" s="421">
        <v>253536.88749999998</v>
      </c>
      <c r="L177" s="421">
        <v>1155724.7235599998</v>
      </c>
      <c r="M177" s="421">
        <v>361100.1775799999</v>
      </c>
      <c r="N177" s="421">
        <v>97176.38645999998</v>
      </c>
      <c r="O177" s="421">
        <v>458276.56404000003</v>
      </c>
      <c r="P177" s="421">
        <v>1499692.2098600001</v>
      </c>
      <c r="Q177" s="421">
        <v>470993.11577999993</v>
      </c>
      <c r="R177" s="979">
        <v>1970685.3256400002</v>
      </c>
    </row>
    <row r="178" spans="1:18">
      <c r="A178" s="341"/>
      <c r="B178" s="341"/>
      <c r="C178" s="977" t="s">
        <v>269</v>
      </c>
      <c r="D178" s="978">
        <v>2151716.40381</v>
      </c>
      <c r="E178" s="421">
        <v>180079.60314999998</v>
      </c>
      <c r="F178" s="421">
        <v>2331796.0069599999</v>
      </c>
      <c r="G178" s="421">
        <v>364474.20002000005</v>
      </c>
      <c r="H178" s="421">
        <v>224477.95828000002</v>
      </c>
      <c r="I178" s="421">
        <v>588952.15830000001</v>
      </c>
      <c r="J178" s="421">
        <v>1424289.27153</v>
      </c>
      <c r="K178" s="421">
        <v>811677.3033100001</v>
      </c>
      <c r="L178" s="421">
        <v>2235966.5748399999</v>
      </c>
      <c r="M178" s="421">
        <v>1009852.0377000002</v>
      </c>
      <c r="N178" s="421">
        <v>581440.14194999996</v>
      </c>
      <c r="O178" s="421">
        <v>1591292.1796499994</v>
      </c>
      <c r="P178" s="421">
        <v>2798615.5092500001</v>
      </c>
      <c r="Q178" s="421">
        <v>1617595.4035399999</v>
      </c>
      <c r="R178" s="979">
        <v>4416210.9127899995</v>
      </c>
    </row>
    <row r="179" spans="1:18">
      <c r="A179" s="341"/>
      <c r="B179" s="341"/>
      <c r="C179" s="977" t="s">
        <v>78</v>
      </c>
      <c r="D179" s="978">
        <v>1907066.3350499999</v>
      </c>
      <c r="E179" s="421">
        <v>677132.92001</v>
      </c>
      <c r="F179" s="421">
        <v>2584199.2550599999</v>
      </c>
      <c r="G179" s="421">
        <v>1332066.7162699995</v>
      </c>
      <c r="H179" s="421">
        <v>1464095.0768199998</v>
      </c>
      <c r="I179" s="421">
        <v>2796161.7930900007</v>
      </c>
      <c r="J179" s="421">
        <v>1466279.40488</v>
      </c>
      <c r="K179" s="421">
        <v>1537154.0593599996</v>
      </c>
      <c r="L179" s="421">
        <v>3003433.4642400001</v>
      </c>
      <c r="M179" s="421">
        <v>8242347.1062000021</v>
      </c>
      <c r="N179" s="421">
        <v>9316553.5133000016</v>
      </c>
      <c r="O179" s="421">
        <v>17558900.619499996</v>
      </c>
      <c r="P179" s="421">
        <v>11040693.227350002</v>
      </c>
      <c r="Q179" s="421">
        <v>12317802.649480004</v>
      </c>
      <c r="R179" s="979">
        <v>23358495.876830008</v>
      </c>
    </row>
    <row r="180" spans="1:18">
      <c r="A180" s="341"/>
      <c r="B180" s="341"/>
      <c r="C180" s="977" t="s">
        <v>56</v>
      </c>
      <c r="D180" s="978">
        <v>6070983.1340200007</v>
      </c>
      <c r="E180" s="421">
        <v>2661171.6387700001</v>
      </c>
      <c r="F180" s="421">
        <v>8732154.7727899998</v>
      </c>
      <c r="G180" s="421">
        <v>5371981.2062399993</v>
      </c>
      <c r="H180" s="421">
        <v>3405448.1891700001</v>
      </c>
      <c r="I180" s="421">
        <v>8777429.3954099976</v>
      </c>
      <c r="J180" s="421">
        <v>8446527.30277</v>
      </c>
      <c r="K180" s="421">
        <v>3930197.506430001</v>
      </c>
      <c r="L180" s="421">
        <v>12376724.809199998</v>
      </c>
      <c r="M180" s="421">
        <v>8197519.62206</v>
      </c>
      <c r="N180" s="421">
        <v>3162369.6691899998</v>
      </c>
      <c r="O180" s="421">
        <v>11359889.29125</v>
      </c>
      <c r="P180" s="421">
        <v>22016028.131069999</v>
      </c>
      <c r="Q180" s="421">
        <v>10498015.364789996</v>
      </c>
      <c r="R180" s="979">
        <v>32514043.495859999</v>
      </c>
    </row>
    <row r="181" spans="1:18">
      <c r="A181" s="341"/>
      <c r="B181" s="341"/>
      <c r="C181" s="977" t="s">
        <v>16</v>
      </c>
      <c r="D181" s="978">
        <v>59885586.20855999</v>
      </c>
      <c r="E181" s="421">
        <v>28545836.447859995</v>
      </c>
      <c r="F181" s="421">
        <v>88431422.656419992</v>
      </c>
      <c r="G181" s="421">
        <v>9934955.9566300027</v>
      </c>
      <c r="H181" s="421">
        <v>5107898.2128400002</v>
      </c>
      <c r="I181" s="421">
        <v>15042854.169469997</v>
      </c>
      <c r="J181" s="421">
        <v>5967573.3472499996</v>
      </c>
      <c r="K181" s="421">
        <v>2809934.7472999995</v>
      </c>
      <c r="L181" s="421">
        <v>8777508.0945499986</v>
      </c>
      <c r="M181" s="421">
        <v>3013317.5434200005</v>
      </c>
      <c r="N181" s="421">
        <v>3301749.3839900005</v>
      </c>
      <c r="O181" s="421">
        <v>6315066.92741</v>
      </c>
      <c r="P181" s="421">
        <v>18915846.8473</v>
      </c>
      <c r="Q181" s="421">
        <v>11219582.344129998</v>
      </c>
      <c r="R181" s="979">
        <v>30135429.191430002</v>
      </c>
    </row>
    <row r="182" spans="1:18">
      <c r="A182" s="341"/>
      <c r="B182" s="341"/>
      <c r="C182" s="977" t="s">
        <v>57</v>
      </c>
      <c r="D182" s="978">
        <v>732874.30107999989</v>
      </c>
      <c r="E182" s="421">
        <v>46197.858300000007</v>
      </c>
      <c r="F182" s="421">
        <v>779072.15938000008</v>
      </c>
      <c r="G182" s="421">
        <v>245879.80492999995</v>
      </c>
      <c r="H182" s="421">
        <v>223567.10126999998</v>
      </c>
      <c r="I182" s="421">
        <v>469446.90619999997</v>
      </c>
      <c r="J182" s="421">
        <v>498411.50198</v>
      </c>
      <c r="K182" s="421">
        <v>310105.51812000002</v>
      </c>
      <c r="L182" s="421">
        <v>808517.02010000008</v>
      </c>
      <c r="M182" s="421">
        <v>208681.42589999997</v>
      </c>
      <c r="N182" s="421">
        <v>135389.42652000001</v>
      </c>
      <c r="O182" s="421">
        <v>344070.85242000001</v>
      </c>
      <c r="P182" s="421">
        <v>952972.73280999996</v>
      </c>
      <c r="Q182" s="421">
        <v>669062.0459100001</v>
      </c>
      <c r="R182" s="979">
        <v>1622034.7787200001</v>
      </c>
    </row>
    <row r="183" spans="1:18">
      <c r="A183" s="341"/>
      <c r="B183" s="341"/>
      <c r="C183" s="977" t="s">
        <v>58</v>
      </c>
      <c r="D183" s="978">
        <v>1284852.1299599998</v>
      </c>
      <c r="E183" s="421">
        <v>41827.741560000002</v>
      </c>
      <c r="F183" s="421">
        <v>1326679.8715199998</v>
      </c>
      <c r="G183" s="421">
        <v>383591.84801999998</v>
      </c>
      <c r="H183" s="421">
        <v>183774.22404000003</v>
      </c>
      <c r="I183" s="421">
        <v>567366.07206000003</v>
      </c>
      <c r="J183" s="421">
        <v>992138.71998000017</v>
      </c>
      <c r="K183" s="421">
        <v>414780.89664000017</v>
      </c>
      <c r="L183" s="421">
        <v>1406919.6166200002</v>
      </c>
      <c r="M183" s="421">
        <v>515883.90754999995</v>
      </c>
      <c r="N183" s="421">
        <v>157586.43562</v>
      </c>
      <c r="O183" s="421">
        <v>673470.34317000001</v>
      </c>
      <c r="P183" s="421">
        <v>1891614.4755499992</v>
      </c>
      <c r="Q183" s="421">
        <v>756141.55629999994</v>
      </c>
      <c r="R183" s="979">
        <v>2647756.0318499999</v>
      </c>
    </row>
    <row r="184" spans="1:18">
      <c r="A184" s="341"/>
      <c r="B184" s="341"/>
      <c r="C184" s="977" t="s">
        <v>270</v>
      </c>
      <c r="D184" s="978">
        <v>134808.92677000002</v>
      </c>
      <c r="E184" s="421">
        <v>2266.5386699999999</v>
      </c>
      <c r="F184" s="421">
        <v>137075.46544</v>
      </c>
      <c r="G184" s="421">
        <v>17874.757990000002</v>
      </c>
      <c r="H184" s="421">
        <v>8613.3160499999994</v>
      </c>
      <c r="I184" s="421">
        <v>26488.07404</v>
      </c>
      <c r="J184" s="421">
        <v>147784.38668</v>
      </c>
      <c r="K184" s="421">
        <v>62562.693480000002</v>
      </c>
      <c r="L184" s="421">
        <v>210347.08015999998</v>
      </c>
      <c r="M184" s="421">
        <v>78809.238400000002</v>
      </c>
      <c r="N184" s="421">
        <v>19109.457539999996</v>
      </c>
      <c r="O184" s="421">
        <v>97918.695939999991</v>
      </c>
      <c r="P184" s="421">
        <v>244468.38306999998</v>
      </c>
      <c r="Q184" s="421">
        <v>90285.467070000013</v>
      </c>
      <c r="R184" s="979">
        <v>334753.85014</v>
      </c>
    </row>
    <row r="185" spans="1:18">
      <c r="A185" s="341"/>
      <c r="B185" s="341"/>
      <c r="C185" s="977" t="s">
        <v>271</v>
      </c>
      <c r="D185" s="978">
        <v>265612.81264999998</v>
      </c>
      <c r="E185" s="421">
        <v>10237.024160000001</v>
      </c>
      <c r="F185" s="421">
        <v>275849.83681000001</v>
      </c>
      <c r="G185" s="421">
        <v>42725.614839999995</v>
      </c>
      <c r="H185" s="421">
        <v>22195.359069999999</v>
      </c>
      <c r="I185" s="421">
        <v>64920.973909999993</v>
      </c>
      <c r="J185" s="421">
        <v>187182.11375999998</v>
      </c>
      <c r="K185" s="421">
        <v>54229.135459999998</v>
      </c>
      <c r="L185" s="421">
        <v>241411.24922</v>
      </c>
      <c r="M185" s="421">
        <v>75479.675179999991</v>
      </c>
      <c r="N185" s="421">
        <v>29897.634120000006</v>
      </c>
      <c r="O185" s="421">
        <v>105377.30929999999</v>
      </c>
      <c r="P185" s="421">
        <v>305387.40377999999</v>
      </c>
      <c r="Q185" s="421">
        <v>106322.12864999998</v>
      </c>
      <c r="R185" s="979">
        <v>411709.53243000002</v>
      </c>
    </row>
    <row r="186" spans="1:18">
      <c r="A186" s="341"/>
      <c r="B186" s="341"/>
      <c r="C186" s="977" t="s">
        <v>272</v>
      </c>
      <c r="D186" s="978">
        <v>1439137.4311999998</v>
      </c>
      <c r="E186" s="421">
        <v>830127.33829999994</v>
      </c>
      <c r="F186" s="421">
        <v>2269264.7694999999</v>
      </c>
      <c r="G186" s="421">
        <v>483119.52095000003</v>
      </c>
      <c r="H186" s="421">
        <v>468086.59388000006</v>
      </c>
      <c r="I186" s="421">
        <v>951206.11482999986</v>
      </c>
      <c r="J186" s="421">
        <v>633391.13503</v>
      </c>
      <c r="K186" s="421">
        <v>517623.0733499999</v>
      </c>
      <c r="L186" s="421">
        <v>1151014.20838</v>
      </c>
      <c r="M186" s="421">
        <v>344734.6654</v>
      </c>
      <c r="N186" s="421">
        <v>237389.29355999999</v>
      </c>
      <c r="O186" s="421">
        <v>582123.95896000008</v>
      </c>
      <c r="P186" s="421">
        <v>1461245.3213799996</v>
      </c>
      <c r="Q186" s="421">
        <v>1223098.9607900002</v>
      </c>
      <c r="R186" s="979">
        <v>2684344.28217</v>
      </c>
    </row>
    <row r="187" spans="1:18">
      <c r="A187" s="341"/>
      <c r="B187" s="341"/>
      <c r="C187" s="977" t="s">
        <v>60</v>
      </c>
      <c r="D187" s="978">
        <v>15576834.695040001</v>
      </c>
      <c r="E187" s="421">
        <v>6829902.0367700011</v>
      </c>
      <c r="F187" s="421">
        <v>22406736.731809992</v>
      </c>
      <c r="G187" s="421">
        <v>3544700.3128900006</v>
      </c>
      <c r="H187" s="421">
        <v>2947978.5675400002</v>
      </c>
      <c r="I187" s="421">
        <v>6492678.8804300018</v>
      </c>
      <c r="J187" s="421">
        <v>4384717.9403900011</v>
      </c>
      <c r="K187" s="421">
        <v>3778083.0511300014</v>
      </c>
      <c r="L187" s="421">
        <v>8162800.9915200016</v>
      </c>
      <c r="M187" s="421">
        <v>3521295.0535499994</v>
      </c>
      <c r="N187" s="421">
        <v>2536468.0992700011</v>
      </c>
      <c r="O187" s="421">
        <v>6057763.1528199995</v>
      </c>
      <c r="P187" s="421">
        <v>11450713.306829998</v>
      </c>
      <c r="Q187" s="421">
        <v>9262529.717939999</v>
      </c>
      <c r="R187" s="979">
        <v>20713243.024769995</v>
      </c>
    </row>
    <row r="188" spans="1:18">
      <c r="A188" s="341"/>
      <c r="B188" s="341"/>
      <c r="C188" s="977" t="s">
        <v>82</v>
      </c>
      <c r="D188" s="978">
        <v>403679.95957999991</v>
      </c>
      <c r="E188" s="421">
        <v>2934.4285599999994</v>
      </c>
      <c r="F188" s="421">
        <v>406614.38814000005</v>
      </c>
      <c r="G188" s="421">
        <v>86240.997999999992</v>
      </c>
      <c r="H188" s="421">
        <v>41441.27605</v>
      </c>
      <c r="I188" s="421">
        <v>127682.27404999998</v>
      </c>
      <c r="J188" s="421">
        <v>365447.79578000004</v>
      </c>
      <c r="K188" s="421">
        <v>85676.729319999999</v>
      </c>
      <c r="L188" s="421">
        <v>451124.52509999997</v>
      </c>
      <c r="M188" s="421">
        <v>142757.17276999998</v>
      </c>
      <c r="N188" s="421">
        <v>28655.865650000003</v>
      </c>
      <c r="O188" s="421">
        <v>171413.03842</v>
      </c>
      <c r="P188" s="421">
        <v>594445.96655000013</v>
      </c>
      <c r="Q188" s="421">
        <v>155773.87101999999</v>
      </c>
      <c r="R188" s="979">
        <v>750219.83756999997</v>
      </c>
    </row>
    <row r="189" spans="1:18">
      <c r="A189" s="341"/>
      <c r="B189" s="341"/>
      <c r="C189" s="977" t="s">
        <v>67</v>
      </c>
      <c r="D189" s="978">
        <v>3776606.6957599991</v>
      </c>
      <c r="E189" s="421">
        <v>243767.31396999999</v>
      </c>
      <c r="F189" s="421">
        <v>4020374.0097300005</v>
      </c>
      <c r="G189" s="421">
        <v>581647.5055300002</v>
      </c>
      <c r="H189" s="421">
        <v>467058.09457000002</v>
      </c>
      <c r="I189" s="421">
        <v>1048705.6000999999</v>
      </c>
      <c r="J189" s="421">
        <v>1642351.71896</v>
      </c>
      <c r="K189" s="421">
        <v>1391460.0344999998</v>
      </c>
      <c r="L189" s="421">
        <v>3033811.7534600007</v>
      </c>
      <c r="M189" s="421">
        <v>1491270.9893899998</v>
      </c>
      <c r="N189" s="421">
        <v>852055.51059999992</v>
      </c>
      <c r="O189" s="421">
        <v>2343326.4999899999</v>
      </c>
      <c r="P189" s="421">
        <v>3715270.2138799997</v>
      </c>
      <c r="Q189" s="421">
        <v>2710573.6396699985</v>
      </c>
      <c r="R189" s="979">
        <v>6425843.8535499983</v>
      </c>
    </row>
    <row r="190" spans="1:18">
      <c r="A190" s="341"/>
      <c r="B190" s="341"/>
      <c r="C190" s="977" t="s">
        <v>63</v>
      </c>
      <c r="D190" s="978">
        <v>77916792.968050003</v>
      </c>
      <c r="E190" s="421">
        <v>43579814.930249982</v>
      </c>
      <c r="F190" s="421">
        <v>121496607.89830004</v>
      </c>
      <c r="G190" s="421">
        <v>27782868.330099996</v>
      </c>
      <c r="H190" s="421">
        <v>23573875.080999997</v>
      </c>
      <c r="I190" s="421">
        <v>51356743.411099993</v>
      </c>
      <c r="J190" s="421">
        <v>8823324.6324400008</v>
      </c>
      <c r="K190" s="421">
        <v>7356407.9614499966</v>
      </c>
      <c r="L190" s="421">
        <v>16179732.593890006</v>
      </c>
      <c r="M190" s="421">
        <v>25777051.424359992</v>
      </c>
      <c r="N190" s="421">
        <v>23504909.677020002</v>
      </c>
      <c r="O190" s="421">
        <v>49281961.101380013</v>
      </c>
      <c r="P190" s="421">
        <v>62383244.386899993</v>
      </c>
      <c r="Q190" s="421">
        <v>54435192.719470002</v>
      </c>
      <c r="R190" s="979">
        <v>116818437.10637003</v>
      </c>
    </row>
    <row r="191" spans="1:18">
      <c r="A191" s="341"/>
      <c r="B191" s="341"/>
      <c r="C191" s="977" t="s">
        <v>64</v>
      </c>
      <c r="D191" s="978">
        <v>1352938.3435299997</v>
      </c>
      <c r="E191" s="421">
        <v>76655.917730000001</v>
      </c>
      <c r="F191" s="421">
        <v>1429594.2612599998</v>
      </c>
      <c r="G191" s="421">
        <v>407908.95382000005</v>
      </c>
      <c r="H191" s="421">
        <v>175920.12265000003</v>
      </c>
      <c r="I191" s="421">
        <v>583829.0764700002</v>
      </c>
      <c r="J191" s="421">
        <v>1508039.1354899998</v>
      </c>
      <c r="K191" s="421">
        <v>451957.7509000001</v>
      </c>
      <c r="L191" s="421">
        <v>1959996.8863899999</v>
      </c>
      <c r="M191" s="421">
        <v>767647.70016999985</v>
      </c>
      <c r="N191" s="421">
        <v>185218.57139999999</v>
      </c>
      <c r="O191" s="421">
        <v>952866.27156999998</v>
      </c>
      <c r="P191" s="421">
        <v>2683595.7894799998</v>
      </c>
      <c r="Q191" s="421">
        <v>813096.4449499998</v>
      </c>
      <c r="R191" s="979">
        <v>3496692.2344299988</v>
      </c>
    </row>
    <row r="192" spans="1:18">
      <c r="A192" s="341"/>
      <c r="B192" s="341"/>
      <c r="C192" s="977" t="s">
        <v>84</v>
      </c>
      <c r="D192" s="978">
        <v>1120773.1345299999</v>
      </c>
      <c r="E192" s="421">
        <v>60518.539100000009</v>
      </c>
      <c r="F192" s="421">
        <v>1181291.6736300001</v>
      </c>
      <c r="G192" s="421">
        <v>148092.30864</v>
      </c>
      <c r="H192" s="421">
        <v>50059.944569999992</v>
      </c>
      <c r="I192" s="421">
        <v>198152.25321000002</v>
      </c>
      <c r="J192" s="421">
        <v>887708.63922999997</v>
      </c>
      <c r="K192" s="421">
        <v>267128.03042000008</v>
      </c>
      <c r="L192" s="421">
        <v>1154836.6696500001</v>
      </c>
      <c r="M192" s="421">
        <v>566315.34233999986</v>
      </c>
      <c r="N192" s="421">
        <v>118860.82655999999</v>
      </c>
      <c r="O192" s="421">
        <v>685176.16890000005</v>
      </c>
      <c r="P192" s="421">
        <v>1602116.29021</v>
      </c>
      <c r="Q192" s="421">
        <v>436048.80155000015</v>
      </c>
      <c r="R192" s="979">
        <v>2038165.09176</v>
      </c>
    </row>
    <row r="193" spans="1:18">
      <c r="A193" s="341"/>
      <c r="B193" s="341"/>
      <c r="C193" s="977" t="s">
        <v>273</v>
      </c>
      <c r="D193" s="978">
        <v>958669.61030000006</v>
      </c>
      <c r="E193" s="421">
        <v>77981.061549999969</v>
      </c>
      <c r="F193" s="421">
        <v>1036650.67185</v>
      </c>
      <c r="G193" s="421">
        <v>182840.33699999997</v>
      </c>
      <c r="H193" s="421">
        <v>88778.924849999996</v>
      </c>
      <c r="I193" s="421">
        <v>271619.26184999995</v>
      </c>
      <c r="J193" s="421">
        <v>797948.69421999995</v>
      </c>
      <c r="K193" s="421">
        <v>332237.98157999991</v>
      </c>
      <c r="L193" s="421">
        <v>1130186.6757999996</v>
      </c>
      <c r="M193" s="421">
        <v>574485.14575000003</v>
      </c>
      <c r="N193" s="421">
        <v>227411.73319999999</v>
      </c>
      <c r="O193" s="421">
        <v>801896.87894999993</v>
      </c>
      <c r="P193" s="421">
        <v>1555274.1769699999</v>
      </c>
      <c r="Q193" s="421">
        <v>648428.63962999987</v>
      </c>
      <c r="R193" s="979">
        <v>2203702.8166</v>
      </c>
    </row>
    <row r="194" spans="1:18">
      <c r="A194" s="341"/>
      <c r="B194" s="341"/>
      <c r="C194" s="977" t="s">
        <v>68</v>
      </c>
      <c r="D194" s="978">
        <v>1895990.2501099999</v>
      </c>
      <c r="E194" s="421">
        <v>134827.43322000001</v>
      </c>
      <c r="F194" s="421">
        <v>2030817.6833299994</v>
      </c>
      <c r="G194" s="421">
        <v>295618.21463999996</v>
      </c>
      <c r="H194" s="421">
        <v>273307.54405999999</v>
      </c>
      <c r="I194" s="421">
        <v>568925.75869999989</v>
      </c>
      <c r="J194" s="421">
        <v>1334907.4643699999</v>
      </c>
      <c r="K194" s="421">
        <v>816223.30586999992</v>
      </c>
      <c r="L194" s="421">
        <v>2151130.77024</v>
      </c>
      <c r="M194" s="421">
        <v>1068936.7284100002</v>
      </c>
      <c r="N194" s="421">
        <v>472197.47997000004</v>
      </c>
      <c r="O194" s="421">
        <v>1541134.2083800002</v>
      </c>
      <c r="P194" s="421">
        <v>2699462.4074200001</v>
      </c>
      <c r="Q194" s="421">
        <v>1561728.3298999998</v>
      </c>
      <c r="R194" s="979">
        <v>4261190.7373200003</v>
      </c>
    </row>
    <row r="195" spans="1:18">
      <c r="A195" s="341"/>
      <c r="B195" s="341"/>
      <c r="C195" s="977" t="s">
        <v>83</v>
      </c>
      <c r="D195" s="978">
        <v>814662.45893000008</v>
      </c>
      <c r="E195" s="421">
        <v>77334.763569999996</v>
      </c>
      <c r="F195" s="421">
        <v>891997.22249999992</v>
      </c>
      <c r="G195" s="421">
        <v>458103.36706000008</v>
      </c>
      <c r="H195" s="421">
        <v>302362.78315999999</v>
      </c>
      <c r="I195" s="421">
        <v>760466.15021999984</v>
      </c>
      <c r="J195" s="421">
        <v>920686.05305999995</v>
      </c>
      <c r="K195" s="421">
        <v>327357.85347999999</v>
      </c>
      <c r="L195" s="421">
        <v>1248043.9065400001</v>
      </c>
      <c r="M195" s="421">
        <v>431800.61712999991</v>
      </c>
      <c r="N195" s="421">
        <v>173777.83697999999</v>
      </c>
      <c r="O195" s="421">
        <v>605578.45411000005</v>
      </c>
      <c r="P195" s="421">
        <v>1810590.0372500001</v>
      </c>
      <c r="Q195" s="421">
        <v>803498.47362000018</v>
      </c>
      <c r="R195" s="979">
        <v>2614088.5108699999</v>
      </c>
    </row>
    <row r="196" spans="1:18">
      <c r="A196" s="341"/>
      <c r="B196" s="341"/>
      <c r="C196" s="977" t="s">
        <v>69</v>
      </c>
      <c r="D196" s="978">
        <v>4641250.0445400001</v>
      </c>
      <c r="E196" s="421">
        <v>1594428.0115700006</v>
      </c>
      <c r="F196" s="421">
        <v>6235678.0561099993</v>
      </c>
      <c r="G196" s="421">
        <v>1859270.4840300002</v>
      </c>
      <c r="H196" s="421">
        <v>1805810.6458799997</v>
      </c>
      <c r="I196" s="421">
        <v>3665081.1299100025</v>
      </c>
      <c r="J196" s="421">
        <v>3309533.7692099991</v>
      </c>
      <c r="K196" s="421">
        <v>3676877.2510300009</v>
      </c>
      <c r="L196" s="421">
        <v>6986411.0202399995</v>
      </c>
      <c r="M196" s="421">
        <v>2279509.6870099991</v>
      </c>
      <c r="N196" s="421">
        <v>2564287.1344399997</v>
      </c>
      <c r="O196" s="421">
        <v>4843796.8214499988</v>
      </c>
      <c r="P196" s="421">
        <v>7448313.9402500018</v>
      </c>
      <c r="Q196" s="421">
        <v>8046975.0313500008</v>
      </c>
      <c r="R196" s="979">
        <v>15495288.9716</v>
      </c>
    </row>
    <row r="197" spans="1:18">
      <c r="A197" s="341"/>
      <c r="B197" s="341"/>
      <c r="C197" s="977" t="s">
        <v>86</v>
      </c>
      <c r="D197" s="978">
        <v>617130.02333999996</v>
      </c>
      <c r="E197" s="421">
        <v>14101.377689999999</v>
      </c>
      <c r="F197" s="421">
        <v>631231.40102999995</v>
      </c>
      <c r="G197" s="421">
        <v>174870.41246000002</v>
      </c>
      <c r="H197" s="421">
        <v>47315.680139999997</v>
      </c>
      <c r="I197" s="421">
        <v>222186.0926</v>
      </c>
      <c r="J197" s="421">
        <v>619424.19125000015</v>
      </c>
      <c r="K197" s="421">
        <v>128218.07896000001</v>
      </c>
      <c r="L197" s="421">
        <v>747642.27020999999</v>
      </c>
      <c r="M197" s="421">
        <v>214159.37318999995</v>
      </c>
      <c r="N197" s="421">
        <v>33195.010980000006</v>
      </c>
      <c r="O197" s="421">
        <v>247354.38416999998</v>
      </c>
      <c r="P197" s="421">
        <v>1008453.9768999999</v>
      </c>
      <c r="Q197" s="421">
        <v>208728.77008000002</v>
      </c>
      <c r="R197" s="979">
        <v>1217182.7469800001</v>
      </c>
    </row>
    <row r="198" spans="1:18">
      <c r="A198" s="341"/>
      <c r="B198" s="341"/>
      <c r="C198" s="977" t="s">
        <v>274</v>
      </c>
      <c r="D198" s="978">
        <v>348513.96941999998</v>
      </c>
      <c r="E198" s="421">
        <v>3230.7097999999996</v>
      </c>
      <c r="F198" s="421">
        <v>351744.67922000005</v>
      </c>
      <c r="G198" s="421">
        <v>45469.848179999994</v>
      </c>
      <c r="H198" s="421">
        <v>27456.421210000004</v>
      </c>
      <c r="I198" s="421">
        <v>72926.269390000001</v>
      </c>
      <c r="J198" s="421">
        <v>282643.77051999996</v>
      </c>
      <c r="K198" s="421">
        <v>61247.874240000005</v>
      </c>
      <c r="L198" s="421">
        <v>343891.64476000005</v>
      </c>
      <c r="M198" s="421">
        <v>152931.54547000001</v>
      </c>
      <c r="N198" s="421">
        <v>18033.12557</v>
      </c>
      <c r="O198" s="421">
        <v>170964.67103999999</v>
      </c>
      <c r="P198" s="421">
        <v>481045.16417000006</v>
      </c>
      <c r="Q198" s="421">
        <v>106737.42102000001</v>
      </c>
      <c r="R198" s="979">
        <v>587782.58519000001</v>
      </c>
    </row>
    <row r="199" spans="1:18">
      <c r="A199" s="341"/>
      <c r="B199" s="341"/>
      <c r="C199" s="977" t="s">
        <v>77</v>
      </c>
      <c r="D199" s="978">
        <v>1050244.2247600001</v>
      </c>
      <c r="E199" s="421">
        <v>322966.03148999996</v>
      </c>
      <c r="F199" s="421">
        <v>1373210.2562500003</v>
      </c>
      <c r="G199" s="421">
        <v>565818.96788999997</v>
      </c>
      <c r="H199" s="421">
        <v>266274.13510999997</v>
      </c>
      <c r="I199" s="421">
        <v>832093.10300000024</v>
      </c>
      <c r="J199" s="421">
        <v>1151392.1259399997</v>
      </c>
      <c r="K199" s="421">
        <v>415106.40775999997</v>
      </c>
      <c r="L199" s="421">
        <v>1566498.5336999998</v>
      </c>
      <c r="M199" s="421">
        <v>640438.55132999993</v>
      </c>
      <c r="N199" s="421">
        <v>191222.73753000001</v>
      </c>
      <c r="O199" s="421">
        <v>831661.28885999997</v>
      </c>
      <c r="P199" s="421">
        <v>2357649.6451600003</v>
      </c>
      <c r="Q199" s="421">
        <v>872603.28040000016</v>
      </c>
      <c r="R199" s="979">
        <v>3230252.9255600004</v>
      </c>
    </row>
    <row r="200" spans="1:18">
      <c r="A200" s="341"/>
      <c r="B200" s="341"/>
      <c r="C200" s="977" t="s">
        <v>81</v>
      </c>
      <c r="D200" s="978">
        <v>120417.87104</v>
      </c>
      <c r="E200" s="421">
        <v>57.855539999999998</v>
      </c>
      <c r="F200" s="421">
        <v>120475.72658000002</v>
      </c>
      <c r="G200" s="421">
        <v>16126.51384</v>
      </c>
      <c r="H200" s="421">
        <v>6425.1693499999992</v>
      </c>
      <c r="I200" s="421">
        <v>22551.68319</v>
      </c>
      <c r="J200" s="421">
        <v>49332.368459999991</v>
      </c>
      <c r="K200" s="421">
        <v>18354.808399999994</v>
      </c>
      <c r="L200" s="421">
        <v>67687.176859999992</v>
      </c>
      <c r="M200" s="421">
        <v>17757.282659999997</v>
      </c>
      <c r="N200" s="421">
        <v>595.42923000000008</v>
      </c>
      <c r="O200" s="421">
        <v>18352.711890000002</v>
      </c>
      <c r="P200" s="421">
        <v>83216.164959999995</v>
      </c>
      <c r="Q200" s="421">
        <v>25375.40698</v>
      </c>
      <c r="R200" s="979">
        <v>108591.57193999998</v>
      </c>
    </row>
    <row r="201" spans="1:18">
      <c r="A201" s="341"/>
      <c r="B201" s="341"/>
      <c r="C201" s="977" t="s">
        <v>53</v>
      </c>
      <c r="D201" s="978">
        <v>445165.34117999999</v>
      </c>
      <c r="E201" s="421">
        <v>42432.54204</v>
      </c>
      <c r="F201" s="421">
        <v>487597.88322000002</v>
      </c>
      <c r="G201" s="421">
        <v>236862.34652000002</v>
      </c>
      <c r="H201" s="421">
        <v>120103.03907000001</v>
      </c>
      <c r="I201" s="421">
        <v>356965.38558999996</v>
      </c>
      <c r="J201" s="421">
        <v>410455.53223000001</v>
      </c>
      <c r="K201" s="421">
        <v>191076.21588000003</v>
      </c>
      <c r="L201" s="421">
        <v>601531.74811000004</v>
      </c>
      <c r="M201" s="421">
        <v>170974.30137</v>
      </c>
      <c r="N201" s="421">
        <v>68357.308049999992</v>
      </c>
      <c r="O201" s="421">
        <v>239331.60941999999</v>
      </c>
      <c r="P201" s="421">
        <v>818292.18012000015</v>
      </c>
      <c r="Q201" s="421">
        <v>379536.56300000002</v>
      </c>
      <c r="R201" s="979">
        <v>1197828.7431200002</v>
      </c>
    </row>
    <row r="202" spans="1:18">
      <c r="A202" s="341"/>
      <c r="B202" s="341"/>
      <c r="C202" s="977" t="s">
        <v>275</v>
      </c>
      <c r="D202" s="978">
        <v>701061.35026999994</v>
      </c>
      <c r="E202" s="421">
        <v>48369.45983</v>
      </c>
      <c r="F202" s="421">
        <v>749430.8101</v>
      </c>
      <c r="G202" s="421">
        <v>166804.83852000005</v>
      </c>
      <c r="H202" s="421">
        <v>118680.28365</v>
      </c>
      <c r="I202" s="421">
        <v>285485.12216999999</v>
      </c>
      <c r="J202" s="421">
        <v>547847.85502000002</v>
      </c>
      <c r="K202" s="421">
        <v>384580.63702999993</v>
      </c>
      <c r="L202" s="421">
        <v>932428.49205000012</v>
      </c>
      <c r="M202" s="421">
        <v>306035.22586000001</v>
      </c>
      <c r="N202" s="421">
        <v>221377.85742000001</v>
      </c>
      <c r="O202" s="421">
        <v>527413.08328000002</v>
      </c>
      <c r="P202" s="421">
        <v>1020687.9194000001</v>
      </c>
      <c r="Q202" s="421">
        <v>724638.7781</v>
      </c>
      <c r="R202" s="979">
        <v>1745326.6975</v>
      </c>
    </row>
    <row r="203" spans="1:18">
      <c r="A203" s="341"/>
      <c r="B203" s="341"/>
      <c r="C203" s="977" t="s">
        <v>54</v>
      </c>
      <c r="D203" s="978">
        <v>842145.22828999988</v>
      </c>
      <c r="E203" s="421">
        <v>90174.462009999988</v>
      </c>
      <c r="F203" s="421">
        <v>932319.69030000013</v>
      </c>
      <c r="G203" s="421">
        <v>185461.38547000001</v>
      </c>
      <c r="H203" s="421">
        <v>126696.30951000002</v>
      </c>
      <c r="I203" s="421">
        <v>312157.69498000003</v>
      </c>
      <c r="J203" s="421">
        <v>832579.24800000002</v>
      </c>
      <c r="K203" s="421">
        <v>446974.82866999996</v>
      </c>
      <c r="L203" s="421">
        <v>1279554.0766699999</v>
      </c>
      <c r="M203" s="421">
        <v>459891.71388000005</v>
      </c>
      <c r="N203" s="421">
        <v>203172.77712000001</v>
      </c>
      <c r="O203" s="421">
        <v>663064.49100000004</v>
      </c>
      <c r="P203" s="421">
        <v>1477932.3473499999</v>
      </c>
      <c r="Q203" s="421">
        <v>776843.91530000011</v>
      </c>
      <c r="R203" s="979">
        <v>2254776.2626499999</v>
      </c>
    </row>
    <row r="204" spans="1:18">
      <c r="A204" s="341"/>
      <c r="B204" s="341"/>
      <c r="C204" s="977" t="s">
        <v>276</v>
      </c>
      <c r="D204" s="978">
        <v>285919.77600000001</v>
      </c>
      <c r="E204" s="421">
        <v>9881.5702700000002</v>
      </c>
      <c r="F204" s="421">
        <v>295801.34627000004</v>
      </c>
      <c r="G204" s="421">
        <v>184025.65397000004</v>
      </c>
      <c r="H204" s="421">
        <v>40928.365300000005</v>
      </c>
      <c r="I204" s="421">
        <v>224954.01927000002</v>
      </c>
      <c r="J204" s="421">
        <v>262490.70032</v>
      </c>
      <c r="K204" s="421">
        <v>108118.60665</v>
      </c>
      <c r="L204" s="421">
        <v>370609.30696999998</v>
      </c>
      <c r="M204" s="421">
        <v>103471.25081</v>
      </c>
      <c r="N204" s="421">
        <v>34180.491620000008</v>
      </c>
      <c r="O204" s="421">
        <v>137651.74243000001</v>
      </c>
      <c r="P204" s="421">
        <v>549987.60510000004</v>
      </c>
      <c r="Q204" s="421">
        <v>183227.46356999999</v>
      </c>
      <c r="R204" s="979">
        <v>733215.06867000007</v>
      </c>
    </row>
    <row r="205" spans="1:18">
      <c r="A205" s="341"/>
      <c r="B205" s="341"/>
      <c r="C205" s="977" t="s">
        <v>52</v>
      </c>
      <c r="D205" s="978">
        <v>427192.12083999999</v>
      </c>
      <c r="E205" s="421">
        <v>32666.345710000001</v>
      </c>
      <c r="F205" s="421">
        <v>459858.46654999995</v>
      </c>
      <c r="G205" s="421">
        <v>103007.09394000001</v>
      </c>
      <c r="H205" s="421">
        <v>87289.460279999999</v>
      </c>
      <c r="I205" s="421">
        <v>190296.55421999996</v>
      </c>
      <c r="J205" s="421">
        <v>253862.80429</v>
      </c>
      <c r="K205" s="421">
        <v>215281.80752</v>
      </c>
      <c r="L205" s="421">
        <v>469144.61181000003</v>
      </c>
      <c r="M205" s="421">
        <v>98626.431190000003</v>
      </c>
      <c r="N205" s="421">
        <v>87647.984599999996</v>
      </c>
      <c r="O205" s="421">
        <v>186274.41578999997</v>
      </c>
      <c r="P205" s="421">
        <v>455496.32942000002</v>
      </c>
      <c r="Q205" s="421">
        <v>390219.25240000006</v>
      </c>
      <c r="R205" s="979">
        <v>845715.58182000008</v>
      </c>
    </row>
    <row r="206" spans="1:18">
      <c r="A206" s="341"/>
      <c r="B206" s="341"/>
      <c r="C206" s="977" t="s">
        <v>76</v>
      </c>
      <c r="D206" s="978">
        <v>156913.70004000003</v>
      </c>
      <c r="E206" s="421">
        <v>1105.8954899999999</v>
      </c>
      <c r="F206" s="421">
        <v>158019.59552999999</v>
      </c>
      <c r="G206" s="421">
        <v>26379.637200000005</v>
      </c>
      <c r="H206" s="421">
        <v>11424.234259999999</v>
      </c>
      <c r="I206" s="421">
        <v>37803.871459999995</v>
      </c>
      <c r="J206" s="421">
        <v>150540.10407999999</v>
      </c>
      <c r="K206" s="421">
        <v>31817.819100000001</v>
      </c>
      <c r="L206" s="421">
        <v>182357.92318000001</v>
      </c>
      <c r="M206" s="421">
        <v>137337.71072999999</v>
      </c>
      <c r="N206" s="421">
        <v>112882.55310999998</v>
      </c>
      <c r="O206" s="421">
        <v>250220.26383999997</v>
      </c>
      <c r="P206" s="421">
        <v>314257.45201000001</v>
      </c>
      <c r="Q206" s="421">
        <v>156124.60647</v>
      </c>
      <c r="R206" s="979">
        <v>470382.05848000001</v>
      </c>
    </row>
    <row r="207" spans="1:18">
      <c r="A207" s="341"/>
      <c r="B207" s="341"/>
      <c r="C207" s="977" t="s">
        <v>277</v>
      </c>
      <c r="D207" s="978">
        <v>205830.47789999997</v>
      </c>
      <c r="E207" s="421">
        <v>13244.71348</v>
      </c>
      <c r="F207" s="421">
        <v>219075.19138</v>
      </c>
      <c r="G207" s="421">
        <v>132667.88394</v>
      </c>
      <c r="H207" s="421">
        <v>112268.26609</v>
      </c>
      <c r="I207" s="421">
        <v>244936.15003000002</v>
      </c>
      <c r="J207" s="421">
        <v>272471.32331000001</v>
      </c>
      <c r="K207" s="421">
        <v>166190.64512999999</v>
      </c>
      <c r="L207" s="421">
        <v>438661.96843999991</v>
      </c>
      <c r="M207" s="421">
        <v>83001.558829999994</v>
      </c>
      <c r="N207" s="421">
        <v>46146.434130000001</v>
      </c>
      <c r="O207" s="421">
        <v>129147.99296</v>
      </c>
      <c r="P207" s="421">
        <v>488140.76607999991</v>
      </c>
      <c r="Q207" s="421">
        <v>324605.34535000002</v>
      </c>
      <c r="R207" s="979">
        <v>812746.11142999993</v>
      </c>
    </row>
    <row r="208" spans="1:18">
      <c r="A208" s="341"/>
      <c r="B208" s="341"/>
      <c r="C208" s="977" t="s">
        <v>411</v>
      </c>
      <c r="D208" s="978">
        <v>32206.51297</v>
      </c>
      <c r="E208" s="421">
        <v>0</v>
      </c>
      <c r="F208" s="421">
        <v>32206.51297</v>
      </c>
      <c r="G208" s="421">
        <v>0</v>
      </c>
      <c r="H208" s="421">
        <v>0</v>
      </c>
      <c r="I208" s="421">
        <v>0</v>
      </c>
      <c r="J208" s="421">
        <v>2934.77835</v>
      </c>
      <c r="K208" s="421">
        <v>228.70885999999999</v>
      </c>
      <c r="L208" s="421">
        <v>3163.4872099999998</v>
      </c>
      <c r="M208" s="421">
        <v>4911.60815</v>
      </c>
      <c r="N208" s="421">
        <v>5.77E-3</v>
      </c>
      <c r="O208" s="421">
        <v>4911.6139199999998</v>
      </c>
      <c r="P208" s="421">
        <v>7846.3864999999996</v>
      </c>
      <c r="Q208" s="421">
        <v>228.71462999999997</v>
      </c>
      <c r="R208" s="979">
        <v>8075.10113</v>
      </c>
    </row>
    <row r="209" spans="1:18">
      <c r="A209" s="341"/>
      <c r="B209" s="341"/>
      <c r="C209" s="977" t="s">
        <v>70</v>
      </c>
      <c r="D209" s="978">
        <v>373314.37435999996</v>
      </c>
      <c r="E209" s="421">
        <v>30544.076419999998</v>
      </c>
      <c r="F209" s="421">
        <v>403858.45077999996</v>
      </c>
      <c r="G209" s="421">
        <v>217568.78055999998</v>
      </c>
      <c r="H209" s="421">
        <v>209799.58106999999</v>
      </c>
      <c r="I209" s="421">
        <v>427368.36163</v>
      </c>
      <c r="J209" s="421">
        <v>711421.03081000003</v>
      </c>
      <c r="K209" s="421">
        <v>308083.25456999999</v>
      </c>
      <c r="L209" s="421">
        <v>1019504.2853799999</v>
      </c>
      <c r="M209" s="421">
        <v>4887524.8772299998</v>
      </c>
      <c r="N209" s="421">
        <v>77423.442490000001</v>
      </c>
      <c r="O209" s="421">
        <v>4964948.3197199991</v>
      </c>
      <c r="P209" s="421">
        <v>5816514.6885999991</v>
      </c>
      <c r="Q209" s="421">
        <v>595306.27812999999</v>
      </c>
      <c r="R209" s="979">
        <v>6411820.9667299995</v>
      </c>
    </row>
    <row r="210" spans="1:18">
      <c r="A210" s="341"/>
      <c r="B210" s="341"/>
      <c r="C210" s="977" t="s">
        <v>75</v>
      </c>
      <c r="D210" s="978">
        <v>13.377930000000001</v>
      </c>
      <c r="E210" s="421">
        <v>4.1206199999999997</v>
      </c>
      <c r="F210" s="421">
        <v>17.498549999999998</v>
      </c>
      <c r="G210" s="421">
        <v>18986.647390000002</v>
      </c>
      <c r="H210" s="421">
        <v>11974.600869999998</v>
      </c>
      <c r="I210" s="421">
        <v>30961.24826</v>
      </c>
      <c r="J210" s="421">
        <v>66585.662320000003</v>
      </c>
      <c r="K210" s="421">
        <v>37397.407780000001</v>
      </c>
      <c r="L210" s="421">
        <v>103983.0701</v>
      </c>
      <c r="M210" s="421">
        <v>4556.2799699999996</v>
      </c>
      <c r="N210" s="421">
        <v>6671.7904699999999</v>
      </c>
      <c r="O210" s="421">
        <v>11228.07044</v>
      </c>
      <c r="P210" s="421">
        <v>90128.589680000005</v>
      </c>
      <c r="Q210" s="421">
        <v>56043.799119999996</v>
      </c>
      <c r="R210" s="979">
        <v>146172.38880000002</v>
      </c>
    </row>
    <row r="211" spans="1:18">
      <c r="A211" s="341"/>
      <c r="B211" s="336" t="s">
        <v>412</v>
      </c>
      <c r="C211" s="336" t="s">
        <v>413</v>
      </c>
      <c r="D211" s="973">
        <v>58523.398609999997</v>
      </c>
      <c r="E211" s="974">
        <v>0</v>
      </c>
      <c r="F211" s="974">
        <v>58523.398609999997</v>
      </c>
      <c r="G211" s="974">
        <v>11.02122</v>
      </c>
      <c r="H211" s="974">
        <v>0</v>
      </c>
      <c r="I211" s="974">
        <v>11.02122</v>
      </c>
      <c r="J211" s="974">
        <v>7028.7514000000001</v>
      </c>
      <c r="K211" s="974">
        <v>504.72803999999996</v>
      </c>
      <c r="L211" s="974">
        <v>7533.4794399999992</v>
      </c>
      <c r="M211" s="974">
        <v>10149.32857</v>
      </c>
      <c r="N211" s="974">
        <v>28.977130000000002</v>
      </c>
      <c r="O211" s="974">
        <v>10178.305699999999</v>
      </c>
      <c r="P211" s="974">
        <v>17189.101189999998</v>
      </c>
      <c r="Q211" s="974">
        <v>533.70516999999995</v>
      </c>
      <c r="R211" s="975">
        <v>17722.806359999999</v>
      </c>
    </row>
    <row r="212" spans="1:18">
      <c r="A212" s="336" t="s">
        <v>958</v>
      </c>
      <c r="B212" s="976"/>
      <c r="C212" s="976"/>
      <c r="D212" s="973">
        <v>192595773.87814996</v>
      </c>
      <c r="E212" s="974">
        <v>86431411.48912999</v>
      </c>
      <c r="F212" s="974">
        <v>279027185.36728001</v>
      </c>
      <c r="G212" s="974">
        <v>56435855.48435998</v>
      </c>
      <c r="H212" s="974">
        <v>42353123.137649991</v>
      </c>
      <c r="I212" s="974">
        <v>98788978.622010008</v>
      </c>
      <c r="J212" s="974">
        <v>52521314.592409998</v>
      </c>
      <c r="K212" s="974">
        <v>32344065.935469996</v>
      </c>
      <c r="L212" s="974">
        <v>84865380.527880013</v>
      </c>
      <c r="M212" s="974">
        <v>66864596.923680015</v>
      </c>
      <c r="N212" s="974">
        <v>49111030.921600007</v>
      </c>
      <c r="O212" s="974">
        <v>115975627.84527998</v>
      </c>
      <c r="P212" s="974">
        <v>175821767.00045002</v>
      </c>
      <c r="Q212" s="974">
        <v>123808219.99472001</v>
      </c>
      <c r="R212" s="975">
        <v>299629986.99517</v>
      </c>
    </row>
    <row r="213" spans="1:18">
      <c r="A213" s="336" t="s">
        <v>17</v>
      </c>
      <c r="B213" s="336" t="s">
        <v>278</v>
      </c>
      <c r="C213" s="336" t="s">
        <v>279</v>
      </c>
      <c r="D213" s="973">
        <v>172365.53055000002</v>
      </c>
      <c r="E213" s="974">
        <v>346.86748</v>
      </c>
      <c r="F213" s="974">
        <v>172712.39803000001</v>
      </c>
      <c r="G213" s="974">
        <v>27112.077990000002</v>
      </c>
      <c r="H213" s="974">
        <v>254.05295999999998</v>
      </c>
      <c r="I213" s="974">
        <v>27366.130949999999</v>
      </c>
      <c r="J213" s="974">
        <v>77759.563219999996</v>
      </c>
      <c r="K213" s="974">
        <v>6757.1364599999997</v>
      </c>
      <c r="L213" s="974">
        <v>84516.699680000005</v>
      </c>
      <c r="M213" s="974">
        <v>12367.59857</v>
      </c>
      <c r="N213" s="974">
        <v>4606.6797400000005</v>
      </c>
      <c r="O213" s="974">
        <v>16974.278309999998</v>
      </c>
      <c r="P213" s="974">
        <v>117239.23978</v>
      </c>
      <c r="Q213" s="974">
        <v>11617.86916</v>
      </c>
      <c r="R213" s="975">
        <v>128857.10893999999</v>
      </c>
    </row>
    <row r="214" spans="1:18">
      <c r="A214" s="341"/>
      <c r="B214" s="336" t="s">
        <v>280</v>
      </c>
      <c r="C214" s="336" t="s">
        <v>281</v>
      </c>
      <c r="D214" s="973">
        <v>1487732.1758300001</v>
      </c>
      <c r="E214" s="974">
        <v>31831.341970000001</v>
      </c>
      <c r="F214" s="974">
        <v>1519563.5178000003</v>
      </c>
      <c r="G214" s="974">
        <v>221234.68493999998</v>
      </c>
      <c r="H214" s="974">
        <v>79118.233389999994</v>
      </c>
      <c r="I214" s="974">
        <v>300352.91833000013</v>
      </c>
      <c r="J214" s="974">
        <v>394317.97628</v>
      </c>
      <c r="K214" s="974">
        <v>84004.938330000004</v>
      </c>
      <c r="L214" s="974">
        <v>478322.91461000009</v>
      </c>
      <c r="M214" s="974">
        <v>141864.46372</v>
      </c>
      <c r="N214" s="974">
        <v>65854.191319999998</v>
      </c>
      <c r="O214" s="974">
        <v>207718.65503999998</v>
      </c>
      <c r="P214" s="974">
        <v>757417.12493999978</v>
      </c>
      <c r="Q214" s="974">
        <v>228977.36304000005</v>
      </c>
      <c r="R214" s="975">
        <v>986394.48797999998</v>
      </c>
    </row>
    <row r="215" spans="1:18">
      <c r="A215" s="341"/>
      <c r="B215" s="341"/>
      <c r="C215" s="977" t="s">
        <v>282</v>
      </c>
      <c r="D215" s="978">
        <v>0</v>
      </c>
      <c r="E215" s="421">
        <v>0</v>
      </c>
      <c r="F215" s="421">
        <v>0</v>
      </c>
      <c r="G215" s="421">
        <v>0</v>
      </c>
      <c r="H215" s="421">
        <v>0</v>
      </c>
      <c r="I215" s="421">
        <v>0</v>
      </c>
      <c r="J215" s="421">
        <v>379.07011</v>
      </c>
      <c r="K215" s="421">
        <v>59.665860000000002</v>
      </c>
      <c r="L215" s="421">
        <v>438.73596999999995</v>
      </c>
      <c r="M215" s="421">
        <v>10.772600000000001</v>
      </c>
      <c r="N215" s="421">
        <v>0</v>
      </c>
      <c r="O215" s="421">
        <v>10.772600000000001</v>
      </c>
      <c r="P215" s="421">
        <v>389.84270999999995</v>
      </c>
      <c r="Q215" s="421">
        <v>59.665860000000002</v>
      </c>
      <c r="R215" s="979">
        <v>449.50857000000002</v>
      </c>
    </row>
    <row r="216" spans="1:18">
      <c r="A216" s="336" t="s">
        <v>959</v>
      </c>
      <c r="B216" s="976"/>
      <c r="C216" s="976"/>
      <c r="D216" s="973">
        <v>1660097.7063800001</v>
      </c>
      <c r="E216" s="974">
        <v>32178.209450000002</v>
      </c>
      <c r="F216" s="974">
        <v>1692275.9158300001</v>
      </c>
      <c r="G216" s="974">
        <v>248346.76292999997</v>
      </c>
      <c r="H216" s="974">
        <v>79372.286349999995</v>
      </c>
      <c r="I216" s="974">
        <v>327719.04928000009</v>
      </c>
      <c r="J216" s="974">
        <v>472456.60961000004</v>
      </c>
      <c r="K216" s="974">
        <v>90821.740649999992</v>
      </c>
      <c r="L216" s="974">
        <v>563278.35026000009</v>
      </c>
      <c r="M216" s="974">
        <v>154242.83489</v>
      </c>
      <c r="N216" s="974">
        <v>70460.87105999999</v>
      </c>
      <c r="O216" s="974">
        <v>224703.70594999997</v>
      </c>
      <c r="P216" s="974">
        <v>875046.20742999983</v>
      </c>
      <c r="Q216" s="974">
        <v>240654.89806000007</v>
      </c>
      <c r="R216" s="975">
        <v>1115701.10549</v>
      </c>
    </row>
    <row r="217" spans="1:18">
      <c r="A217" s="336" t="s">
        <v>18</v>
      </c>
      <c r="B217" s="336" t="s">
        <v>283</v>
      </c>
      <c r="C217" s="336" t="s">
        <v>283</v>
      </c>
      <c r="D217" s="973">
        <v>359693.24680999998</v>
      </c>
      <c r="E217" s="974">
        <v>2056.7589699999999</v>
      </c>
      <c r="F217" s="974">
        <v>361750.00577999995</v>
      </c>
      <c r="G217" s="974">
        <v>123064.83523</v>
      </c>
      <c r="H217" s="974">
        <v>30782.281609999998</v>
      </c>
      <c r="I217" s="974">
        <v>153847.11684</v>
      </c>
      <c r="J217" s="974">
        <v>211844.44641000003</v>
      </c>
      <c r="K217" s="974">
        <v>36394.674749999998</v>
      </c>
      <c r="L217" s="974">
        <v>248239.12116000001</v>
      </c>
      <c r="M217" s="974">
        <v>37995.829259999999</v>
      </c>
      <c r="N217" s="974">
        <v>11553.883820000001</v>
      </c>
      <c r="O217" s="974">
        <v>49549.713080000001</v>
      </c>
      <c r="P217" s="974">
        <v>372905.11089999991</v>
      </c>
      <c r="Q217" s="974">
        <v>78730.840180000014</v>
      </c>
      <c r="R217" s="975">
        <v>451635.95108000003</v>
      </c>
    </row>
    <row r="218" spans="1:18">
      <c r="A218" s="336" t="s">
        <v>960</v>
      </c>
      <c r="B218" s="976"/>
      <c r="C218" s="976"/>
      <c r="D218" s="973">
        <v>359693.24680999998</v>
      </c>
      <c r="E218" s="974">
        <v>2056.7589699999999</v>
      </c>
      <c r="F218" s="974">
        <v>361750.00577999995</v>
      </c>
      <c r="G218" s="974">
        <v>123064.83523</v>
      </c>
      <c r="H218" s="974">
        <v>30782.281609999998</v>
      </c>
      <c r="I218" s="974">
        <v>153847.11684</v>
      </c>
      <c r="J218" s="974">
        <v>211844.44641000003</v>
      </c>
      <c r="K218" s="974">
        <v>36394.674749999998</v>
      </c>
      <c r="L218" s="974">
        <v>248239.12116000001</v>
      </c>
      <c r="M218" s="974">
        <v>37995.829259999999</v>
      </c>
      <c r="N218" s="974">
        <v>11553.883820000001</v>
      </c>
      <c r="O218" s="974">
        <v>49549.713080000001</v>
      </c>
      <c r="P218" s="974">
        <v>372905.11089999991</v>
      </c>
      <c r="Q218" s="974">
        <v>78730.840180000014</v>
      </c>
      <c r="R218" s="975">
        <v>451635.95108000003</v>
      </c>
    </row>
    <row r="219" spans="1:18">
      <c r="A219" s="336" t="s">
        <v>19</v>
      </c>
      <c r="B219" s="336" t="s">
        <v>284</v>
      </c>
      <c r="C219" s="336" t="s">
        <v>284</v>
      </c>
      <c r="D219" s="973">
        <v>305987.40116000001</v>
      </c>
      <c r="E219" s="974">
        <v>13719.791370000001</v>
      </c>
      <c r="F219" s="974">
        <v>319707.19253000006</v>
      </c>
      <c r="G219" s="974">
        <v>67891.078659999999</v>
      </c>
      <c r="H219" s="974">
        <v>29004.224610000001</v>
      </c>
      <c r="I219" s="974">
        <v>96895.303269999989</v>
      </c>
      <c r="J219" s="974">
        <v>203182.56620999999</v>
      </c>
      <c r="K219" s="974">
        <v>69618.051989999993</v>
      </c>
      <c r="L219" s="974">
        <v>272800.61819999997</v>
      </c>
      <c r="M219" s="974">
        <v>135934.26011</v>
      </c>
      <c r="N219" s="974">
        <v>35236.288160000004</v>
      </c>
      <c r="O219" s="974">
        <v>171170.54826999997</v>
      </c>
      <c r="P219" s="974">
        <v>407007.90497999993</v>
      </c>
      <c r="Q219" s="974">
        <v>133858.56475999998</v>
      </c>
      <c r="R219" s="975">
        <v>540866.46973999997</v>
      </c>
    </row>
    <row r="220" spans="1:18">
      <c r="A220" s="341"/>
      <c r="B220" s="341"/>
      <c r="C220" s="977" t="s">
        <v>285</v>
      </c>
      <c r="D220" s="978">
        <v>3.45072</v>
      </c>
      <c r="E220" s="421">
        <v>0.39556999999999998</v>
      </c>
      <c r="F220" s="421">
        <v>3.8462899999999998</v>
      </c>
      <c r="G220" s="421">
        <v>16759.93203</v>
      </c>
      <c r="H220" s="421">
        <v>1283.9670000000001</v>
      </c>
      <c r="I220" s="421">
        <v>18043.89903</v>
      </c>
      <c r="J220" s="421">
        <v>60186.667799999996</v>
      </c>
      <c r="K220" s="421">
        <v>30359.963629999998</v>
      </c>
      <c r="L220" s="421">
        <v>90546.631430000009</v>
      </c>
      <c r="M220" s="421">
        <v>7588.4814800000004</v>
      </c>
      <c r="N220" s="421">
        <v>1710.60979</v>
      </c>
      <c r="O220" s="421">
        <v>9299.091269999999</v>
      </c>
      <c r="P220" s="421">
        <v>84535.081310000009</v>
      </c>
      <c r="Q220" s="421">
        <v>33354.540419999998</v>
      </c>
      <c r="R220" s="979">
        <v>117889.62173</v>
      </c>
    </row>
    <row r="221" spans="1:18">
      <c r="A221" s="341"/>
      <c r="B221" s="336" t="s">
        <v>286</v>
      </c>
      <c r="C221" s="336" t="s">
        <v>19</v>
      </c>
      <c r="D221" s="973">
        <v>298767.02164999995</v>
      </c>
      <c r="E221" s="974">
        <v>3958.6177200000002</v>
      </c>
      <c r="F221" s="974">
        <v>302725.63936999999</v>
      </c>
      <c r="G221" s="974">
        <v>115238.71614</v>
      </c>
      <c r="H221" s="974">
        <v>30803.217339999996</v>
      </c>
      <c r="I221" s="974">
        <v>146041.93347999998</v>
      </c>
      <c r="J221" s="974">
        <v>223469.78498000003</v>
      </c>
      <c r="K221" s="974">
        <v>59148.185309999993</v>
      </c>
      <c r="L221" s="974">
        <v>282617.97029000003</v>
      </c>
      <c r="M221" s="974">
        <v>67580.536790000013</v>
      </c>
      <c r="N221" s="974">
        <v>27708.865299999998</v>
      </c>
      <c r="O221" s="974">
        <v>95289.402090000003</v>
      </c>
      <c r="P221" s="974">
        <v>406289.03790999996</v>
      </c>
      <c r="Q221" s="974">
        <v>117660.26795000002</v>
      </c>
      <c r="R221" s="975">
        <v>523949.30585999996</v>
      </c>
    </row>
    <row r="222" spans="1:18">
      <c r="A222" s="341"/>
      <c r="B222" s="341"/>
      <c r="C222" s="977" t="s">
        <v>287</v>
      </c>
      <c r="D222" s="978">
        <v>0</v>
      </c>
      <c r="E222" s="421">
        <v>0</v>
      </c>
      <c r="F222" s="421">
        <v>0</v>
      </c>
      <c r="G222" s="421">
        <v>847.54047000000003</v>
      </c>
      <c r="H222" s="421">
        <v>17.640650000000001</v>
      </c>
      <c r="I222" s="421">
        <v>865.18111999999996</v>
      </c>
      <c r="J222" s="421">
        <v>31411.566800000001</v>
      </c>
      <c r="K222" s="421">
        <v>7328.6670199999999</v>
      </c>
      <c r="L222" s="421">
        <v>38740.233820000001</v>
      </c>
      <c r="M222" s="421">
        <v>1319.1786499999998</v>
      </c>
      <c r="N222" s="421">
        <v>121.49930000000001</v>
      </c>
      <c r="O222" s="421">
        <v>1440.67795</v>
      </c>
      <c r="P222" s="421">
        <v>33578.285920000002</v>
      </c>
      <c r="Q222" s="421">
        <v>7467.8069699999996</v>
      </c>
      <c r="R222" s="979">
        <v>41046.09289</v>
      </c>
    </row>
    <row r="223" spans="1:18">
      <c r="A223" s="336" t="s">
        <v>961</v>
      </c>
      <c r="B223" s="976"/>
      <c r="C223" s="976"/>
      <c r="D223" s="973">
        <v>604757.87352999998</v>
      </c>
      <c r="E223" s="974">
        <v>17678.804660000002</v>
      </c>
      <c r="F223" s="974">
        <v>622436.67819000001</v>
      </c>
      <c r="G223" s="974">
        <v>200737.26729999998</v>
      </c>
      <c r="H223" s="974">
        <v>61109.049599999991</v>
      </c>
      <c r="I223" s="974">
        <v>261846.31689999998</v>
      </c>
      <c r="J223" s="974">
        <v>518250.58579000004</v>
      </c>
      <c r="K223" s="974">
        <v>166454.86794999999</v>
      </c>
      <c r="L223" s="974">
        <v>684705.45374000014</v>
      </c>
      <c r="M223" s="974">
        <v>212422.45702999999</v>
      </c>
      <c r="N223" s="974">
        <v>64777.262549999999</v>
      </c>
      <c r="O223" s="974">
        <v>277199.71957999998</v>
      </c>
      <c r="P223" s="974">
        <v>931410.31011999992</v>
      </c>
      <c r="Q223" s="974">
        <v>292341.1801</v>
      </c>
      <c r="R223" s="975">
        <v>1223751.49022</v>
      </c>
    </row>
    <row r="224" spans="1:18">
      <c r="A224" s="336" t="s">
        <v>20</v>
      </c>
      <c r="B224" s="336" t="s">
        <v>288</v>
      </c>
      <c r="C224" s="336" t="s">
        <v>288</v>
      </c>
      <c r="D224" s="973">
        <v>83064.168689999991</v>
      </c>
      <c r="E224" s="974">
        <v>340.9</v>
      </c>
      <c r="F224" s="974">
        <v>83405.06869</v>
      </c>
      <c r="G224" s="974">
        <v>10771.76496</v>
      </c>
      <c r="H224" s="974">
        <v>1255.1706499999998</v>
      </c>
      <c r="I224" s="974">
        <v>12026.935609999999</v>
      </c>
      <c r="J224" s="974">
        <v>65126.081659999996</v>
      </c>
      <c r="K224" s="974">
        <v>11719.57883</v>
      </c>
      <c r="L224" s="974">
        <v>76845.660489999995</v>
      </c>
      <c r="M224" s="974">
        <v>3032.5200399999999</v>
      </c>
      <c r="N224" s="974">
        <v>157.68648000000002</v>
      </c>
      <c r="O224" s="974">
        <v>3190.2065200000002</v>
      </c>
      <c r="P224" s="974">
        <v>78930.36666</v>
      </c>
      <c r="Q224" s="974">
        <v>13132.435960000001</v>
      </c>
      <c r="R224" s="975">
        <v>92062.802620000002</v>
      </c>
    </row>
    <row r="225" spans="1:18">
      <c r="A225" s="341"/>
      <c r="B225" s="341"/>
      <c r="C225" s="977" t="s">
        <v>414</v>
      </c>
      <c r="D225" s="978">
        <v>24727.34793</v>
      </c>
      <c r="E225" s="421">
        <v>0</v>
      </c>
      <c r="F225" s="421">
        <v>24727.34793</v>
      </c>
      <c r="G225" s="421">
        <v>0</v>
      </c>
      <c r="H225" s="421">
        <v>0</v>
      </c>
      <c r="I225" s="421">
        <v>0</v>
      </c>
      <c r="J225" s="421">
        <v>3376.2352500000002</v>
      </c>
      <c r="K225" s="421">
        <v>126.74078</v>
      </c>
      <c r="L225" s="421">
        <v>3502.9760299999998</v>
      </c>
      <c r="M225" s="421">
        <v>2271.6530600000001</v>
      </c>
      <c r="N225" s="421">
        <v>0</v>
      </c>
      <c r="O225" s="421">
        <v>2271.6530600000001</v>
      </c>
      <c r="P225" s="421">
        <v>5647.8883100000003</v>
      </c>
      <c r="Q225" s="421">
        <v>126.74078</v>
      </c>
      <c r="R225" s="979">
        <v>5774.6290899999995</v>
      </c>
    </row>
    <row r="226" spans="1:18">
      <c r="A226" s="341"/>
      <c r="B226" s="336" t="s">
        <v>20</v>
      </c>
      <c r="C226" s="336" t="s">
        <v>289</v>
      </c>
      <c r="D226" s="973">
        <v>134675.24695999999</v>
      </c>
      <c r="E226" s="974">
        <v>1290.8468099999998</v>
      </c>
      <c r="F226" s="974">
        <v>135966.09376999998</v>
      </c>
      <c r="G226" s="974">
        <v>42384.334400000007</v>
      </c>
      <c r="H226" s="974">
        <v>27588.937970000003</v>
      </c>
      <c r="I226" s="974">
        <v>69973.272370000006</v>
      </c>
      <c r="J226" s="974">
        <v>105621.6097</v>
      </c>
      <c r="K226" s="974">
        <v>19150.779909999997</v>
      </c>
      <c r="L226" s="974">
        <v>124772.38960999998</v>
      </c>
      <c r="M226" s="974">
        <v>19317.175329999998</v>
      </c>
      <c r="N226" s="974">
        <v>6059.1950800000004</v>
      </c>
      <c r="O226" s="974">
        <v>25376.370410000003</v>
      </c>
      <c r="P226" s="974">
        <v>167323.11943000002</v>
      </c>
      <c r="Q226" s="974">
        <v>52798.912960000001</v>
      </c>
      <c r="R226" s="975">
        <v>220122.03238999998</v>
      </c>
    </row>
    <row r="227" spans="1:18">
      <c r="A227" s="341"/>
      <c r="B227" s="341"/>
      <c r="C227" s="977" t="s">
        <v>325</v>
      </c>
      <c r="D227" s="978">
        <v>189485.11913000001</v>
      </c>
      <c r="E227" s="421">
        <v>14262.624760000001</v>
      </c>
      <c r="F227" s="421">
        <v>203747.74389000001</v>
      </c>
      <c r="G227" s="421">
        <v>47027.706859999998</v>
      </c>
      <c r="H227" s="421">
        <v>33748.479730000006</v>
      </c>
      <c r="I227" s="421">
        <v>80776.186589999998</v>
      </c>
      <c r="J227" s="421">
        <v>123323.13815</v>
      </c>
      <c r="K227" s="421">
        <v>19782.118059999997</v>
      </c>
      <c r="L227" s="421">
        <v>143105.25621000002</v>
      </c>
      <c r="M227" s="421">
        <v>55910.122689999997</v>
      </c>
      <c r="N227" s="421">
        <v>11033.377450000002</v>
      </c>
      <c r="O227" s="421">
        <v>66943.500140000004</v>
      </c>
      <c r="P227" s="421">
        <v>226260.96770000001</v>
      </c>
      <c r="Q227" s="421">
        <v>64563.975240000007</v>
      </c>
      <c r="R227" s="979">
        <v>290824.94293999998</v>
      </c>
    </row>
    <row r="228" spans="1:18">
      <c r="A228" s="336" t="s">
        <v>962</v>
      </c>
      <c r="B228" s="976"/>
      <c r="C228" s="976"/>
      <c r="D228" s="973">
        <v>431951.88270999998</v>
      </c>
      <c r="E228" s="974">
        <v>15894.371570000001</v>
      </c>
      <c r="F228" s="974">
        <v>447846.25427999999</v>
      </c>
      <c r="G228" s="974">
        <v>100183.80622</v>
      </c>
      <c r="H228" s="974">
        <v>62592.588350000005</v>
      </c>
      <c r="I228" s="974">
        <v>162776.39457</v>
      </c>
      <c r="J228" s="974">
        <v>297447.06475999998</v>
      </c>
      <c r="K228" s="974">
        <v>50779.217579999997</v>
      </c>
      <c r="L228" s="974">
        <v>348226.28234000003</v>
      </c>
      <c r="M228" s="974">
        <v>80531.471120000002</v>
      </c>
      <c r="N228" s="974">
        <v>17250.259010000002</v>
      </c>
      <c r="O228" s="974">
        <v>97781.730129999996</v>
      </c>
      <c r="P228" s="974">
        <v>478162.34210000001</v>
      </c>
      <c r="Q228" s="974">
        <v>130622.06494000001</v>
      </c>
      <c r="R228" s="975">
        <v>608784.40703999996</v>
      </c>
    </row>
    <row r="229" spans="1:18">
      <c r="A229" s="336" t="s">
        <v>21</v>
      </c>
      <c r="B229" s="336" t="s">
        <v>415</v>
      </c>
      <c r="C229" s="336" t="s">
        <v>415</v>
      </c>
      <c r="D229" s="973">
        <v>17443.830590000001</v>
      </c>
      <c r="E229" s="974">
        <v>0</v>
      </c>
      <c r="F229" s="974">
        <v>17443.830590000001</v>
      </c>
      <c r="G229" s="974">
        <v>0</v>
      </c>
      <c r="H229" s="974">
        <v>0</v>
      </c>
      <c r="I229" s="974">
        <v>0</v>
      </c>
      <c r="J229" s="974">
        <v>916.27750000000003</v>
      </c>
      <c r="K229" s="974">
        <v>84.634100000000004</v>
      </c>
      <c r="L229" s="974">
        <v>1000.9116</v>
      </c>
      <c r="M229" s="974">
        <v>1608.0481399999999</v>
      </c>
      <c r="N229" s="974">
        <v>0</v>
      </c>
      <c r="O229" s="974">
        <v>1608.0481399999999</v>
      </c>
      <c r="P229" s="974">
        <v>2524.3256399999996</v>
      </c>
      <c r="Q229" s="974">
        <v>84.634100000000004</v>
      </c>
      <c r="R229" s="975">
        <v>2608.9597400000002</v>
      </c>
    </row>
    <row r="230" spans="1:18">
      <c r="A230" s="341"/>
      <c r="B230" s="341"/>
      <c r="C230" s="977" t="s">
        <v>416</v>
      </c>
      <c r="D230" s="978">
        <v>13130.664570000001</v>
      </c>
      <c r="E230" s="421">
        <v>0</v>
      </c>
      <c r="F230" s="421">
        <v>13130.664570000001</v>
      </c>
      <c r="G230" s="421">
        <v>0</v>
      </c>
      <c r="H230" s="421">
        <v>0</v>
      </c>
      <c r="I230" s="421">
        <v>0</v>
      </c>
      <c r="J230" s="421">
        <v>28.32067</v>
      </c>
      <c r="K230" s="421">
        <v>0</v>
      </c>
      <c r="L230" s="421">
        <v>28.32067</v>
      </c>
      <c r="M230" s="421">
        <v>20.77505</v>
      </c>
      <c r="N230" s="421">
        <v>0</v>
      </c>
      <c r="O230" s="421">
        <v>20.77505</v>
      </c>
      <c r="P230" s="421">
        <v>49.09572</v>
      </c>
      <c r="Q230" s="421">
        <v>0</v>
      </c>
      <c r="R230" s="979">
        <v>49.09572</v>
      </c>
    </row>
    <row r="231" spans="1:18">
      <c r="A231" s="341"/>
      <c r="B231" s="336" t="s">
        <v>417</v>
      </c>
      <c r="C231" s="336" t="s">
        <v>417</v>
      </c>
      <c r="D231" s="973">
        <v>18607.054539999997</v>
      </c>
      <c r="E231" s="974">
        <v>0</v>
      </c>
      <c r="F231" s="974">
        <v>18607.054539999997</v>
      </c>
      <c r="G231" s="974">
        <v>32.913029999999999</v>
      </c>
      <c r="H231" s="974">
        <v>0</v>
      </c>
      <c r="I231" s="974">
        <v>32.913029999999999</v>
      </c>
      <c r="J231" s="974">
        <v>2217.1092999999996</v>
      </c>
      <c r="K231" s="974">
        <v>5.1477299999999993</v>
      </c>
      <c r="L231" s="974">
        <v>2222.2570299999998</v>
      </c>
      <c r="M231" s="974">
        <v>2872.2675899999999</v>
      </c>
      <c r="N231" s="974">
        <v>75.543199999999999</v>
      </c>
      <c r="O231" s="974">
        <v>2947.81079</v>
      </c>
      <c r="P231" s="974">
        <v>5122.2899200000002</v>
      </c>
      <c r="Q231" s="974">
        <v>80.690929999999994</v>
      </c>
      <c r="R231" s="975">
        <v>5202.9808499999999</v>
      </c>
    </row>
    <row r="232" spans="1:18">
      <c r="A232" s="341"/>
      <c r="B232" s="341"/>
      <c r="C232" s="977" t="s">
        <v>418</v>
      </c>
      <c r="D232" s="978">
        <v>9505.7533000000003</v>
      </c>
      <c r="E232" s="421">
        <v>0</v>
      </c>
      <c r="F232" s="421">
        <v>9505.7533000000003</v>
      </c>
      <c r="G232" s="421">
        <v>115.09444999999999</v>
      </c>
      <c r="H232" s="421">
        <v>0</v>
      </c>
      <c r="I232" s="421">
        <v>115.09444999999999</v>
      </c>
      <c r="J232" s="421">
        <v>246.98195999999999</v>
      </c>
      <c r="K232" s="421">
        <v>2.6940000000000002E-2</v>
      </c>
      <c r="L232" s="421">
        <v>247.00889999999998</v>
      </c>
      <c r="M232" s="421">
        <v>855.81169999999997</v>
      </c>
      <c r="N232" s="421">
        <v>0</v>
      </c>
      <c r="O232" s="421">
        <v>855.81169999999997</v>
      </c>
      <c r="P232" s="421">
        <v>1217.8881099999999</v>
      </c>
      <c r="Q232" s="421">
        <v>2.6940000000000002E-2</v>
      </c>
      <c r="R232" s="979">
        <v>1217.9150500000001</v>
      </c>
    </row>
    <row r="233" spans="1:18">
      <c r="A233" s="341"/>
      <c r="B233" s="336" t="s">
        <v>290</v>
      </c>
      <c r="C233" s="336" t="s">
        <v>291</v>
      </c>
      <c r="D233" s="973">
        <v>63538.53918</v>
      </c>
      <c r="E233" s="974">
        <v>0.77861999999999998</v>
      </c>
      <c r="F233" s="974">
        <v>63539.317799999997</v>
      </c>
      <c r="G233" s="974">
        <v>3841.6422599999996</v>
      </c>
      <c r="H233" s="974">
        <v>1361.22459</v>
      </c>
      <c r="I233" s="974">
        <v>5202.8668499999994</v>
      </c>
      <c r="J233" s="974">
        <v>17391.636150000002</v>
      </c>
      <c r="K233" s="974">
        <v>1597.6231200000002</v>
      </c>
      <c r="L233" s="974">
        <v>18989.259269999999</v>
      </c>
      <c r="M233" s="974">
        <v>5238.2545</v>
      </c>
      <c r="N233" s="974">
        <v>148.1327</v>
      </c>
      <c r="O233" s="974">
        <v>5386.3872000000001</v>
      </c>
      <c r="P233" s="974">
        <v>26471.532909999998</v>
      </c>
      <c r="Q233" s="974">
        <v>3106.9804100000001</v>
      </c>
      <c r="R233" s="975">
        <v>29578.513320000002</v>
      </c>
    </row>
    <row r="234" spans="1:18">
      <c r="A234" s="341"/>
      <c r="B234" s="341"/>
      <c r="C234" s="977" t="s">
        <v>290</v>
      </c>
      <c r="D234" s="978">
        <v>18862.872360000001</v>
      </c>
      <c r="E234" s="421">
        <v>0</v>
      </c>
      <c r="F234" s="421">
        <v>18862.872360000001</v>
      </c>
      <c r="G234" s="421">
        <v>0</v>
      </c>
      <c r="H234" s="421">
        <v>0</v>
      </c>
      <c r="I234" s="421">
        <v>0</v>
      </c>
      <c r="J234" s="421">
        <v>701.49712999999997</v>
      </c>
      <c r="K234" s="421">
        <v>4.267E-2</v>
      </c>
      <c r="L234" s="421">
        <v>701.53980000000001</v>
      </c>
      <c r="M234" s="421">
        <v>711.59280000000001</v>
      </c>
      <c r="N234" s="421">
        <v>0</v>
      </c>
      <c r="O234" s="421">
        <v>711.59280000000001</v>
      </c>
      <c r="P234" s="421">
        <v>1413.0899300000001</v>
      </c>
      <c r="Q234" s="421">
        <v>4.267E-2</v>
      </c>
      <c r="R234" s="979">
        <v>1413.1326000000001</v>
      </c>
    </row>
    <row r="235" spans="1:18">
      <c r="A235" s="341"/>
      <c r="B235" s="341"/>
      <c r="C235" s="977" t="s">
        <v>419</v>
      </c>
      <c r="D235" s="978">
        <v>6855.6286300000002</v>
      </c>
      <c r="E235" s="421">
        <v>0</v>
      </c>
      <c r="F235" s="421">
        <v>6855.6286300000002</v>
      </c>
      <c r="G235" s="421">
        <v>0</v>
      </c>
      <c r="H235" s="421">
        <v>0</v>
      </c>
      <c r="I235" s="421">
        <v>0</v>
      </c>
      <c r="J235" s="421">
        <v>23.395060000000001</v>
      </c>
      <c r="K235" s="421">
        <v>0</v>
      </c>
      <c r="L235" s="421">
        <v>23.395060000000001</v>
      </c>
      <c r="M235" s="421">
        <v>14.382950000000001</v>
      </c>
      <c r="N235" s="421">
        <v>0</v>
      </c>
      <c r="O235" s="421">
        <v>14.382950000000001</v>
      </c>
      <c r="P235" s="421">
        <v>37.778010000000002</v>
      </c>
      <c r="Q235" s="421">
        <v>0</v>
      </c>
      <c r="R235" s="979">
        <v>37.778010000000002</v>
      </c>
    </row>
    <row r="236" spans="1:18">
      <c r="A236" s="341"/>
      <c r="B236" s="336" t="s">
        <v>292</v>
      </c>
      <c r="C236" s="336" t="s">
        <v>292</v>
      </c>
      <c r="D236" s="973">
        <v>165658.75091</v>
      </c>
      <c r="E236" s="974">
        <v>85172.893609999999</v>
      </c>
      <c r="F236" s="974">
        <v>250831.64451999997</v>
      </c>
      <c r="G236" s="974">
        <v>30637.219379999999</v>
      </c>
      <c r="H236" s="974">
        <v>34238.28486</v>
      </c>
      <c r="I236" s="974">
        <v>64875.504240000002</v>
      </c>
      <c r="J236" s="974">
        <v>77326.962329999995</v>
      </c>
      <c r="K236" s="974">
        <v>12730.668459999997</v>
      </c>
      <c r="L236" s="974">
        <v>90057.630789999996</v>
      </c>
      <c r="M236" s="974">
        <v>33211.469349999999</v>
      </c>
      <c r="N236" s="974">
        <v>13440.079899999999</v>
      </c>
      <c r="O236" s="974">
        <v>46651.549249999996</v>
      </c>
      <c r="P236" s="974">
        <v>141175.65106</v>
      </c>
      <c r="Q236" s="974">
        <v>60409.033219999998</v>
      </c>
      <c r="R236" s="975">
        <v>201584.68427999999</v>
      </c>
    </row>
    <row r="237" spans="1:18">
      <c r="A237" s="341"/>
      <c r="B237" s="341"/>
      <c r="C237" s="977" t="s">
        <v>420</v>
      </c>
      <c r="D237" s="978">
        <v>4836.2877900000003</v>
      </c>
      <c r="E237" s="421">
        <v>0</v>
      </c>
      <c r="F237" s="421">
        <v>4836.2877900000003</v>
      </c>
      <c r="G237" s="421">
        <v>0</v>
      </c>
      <c r="H237" s="421">
        <v>0</v>
      </c>
      <c r="I237" s="421">
        <v>0</v>
      </c>
      <c r="J237" s="421">
        <v>38.401260000000001</v>
      </c>
      <c r="K237" s="421">
        <v>6.4099999999999999E-3</v>
      </c>
      <c r="L237" s="421">
        <v>38.407669999999996</v>
      </c>
      <c r="M237" s="421">
        <v>4.6641199999999996</v>
      </c>
      <c r="N237" s="421">
        <v>0</v>
      </c>
      <c r="O237" s="421">
        <v>4.6641199999999996</v>
      </c>
      <c r="P237" s="421">
        <v>43.065380000000005</v>
      </c>
      <c r="Q237" s="421">
        <v>6.4099999999999999E-3</v>
      </c>
      <c r="R237" s="979">
        <v>43.07179</v>
      </c>
    </row>
    <row r="238" spans="1:18">
      <c r="A238" s="341"/>
      <c r="B238" s="336" t="s">
        <v>21</v>
      </c>
      <c r="C238" s="336" t="s">
        <v>293</v>
      </c>
      <c r="D238" s="973">
        <v>269004.01905</v>
      </c>
      <c r="E238" s="974">
        <v>2244.1505999999995</v>
      </c>
      <c r="F238" s="974">
        <v>271248.16965000005</v>
      </c>
      <c r="G238" s="974">
        <v>24102.200670000002</v>
      </c>
      <c r="H238" s="974">
        <v>9832.5384400000003</v>
      </c>
      <c r="I238" s="974">
        <v>33934.739110000002</v>
      </c>
      <c r="J238" s="974">
        <v>101571.79015999999</v>
      </c>
      <c r="K238" s="974">
        <v>29032.895819999998</v>
      </c>
      <c r="L238" s="974">
        <v>130604.68598000002</v>
      </c>
      <c r="M238" s="974">
        <v>42424.862009999997</v>
      </c>
      <c r="N238" s="974">
        <v>15798.5283</v>
      </c>
      <c r="O238" s="974">
        <v>58223.390310000003</v>
      </c>
      <c r="P238" s="974">
        <v>168098.85284000004</v>
      </c>
      <c r="Q238" s="974">
        <v>54663.962559999993</v>
      </c>
      <c r="R238" s="975">
        <v>222762.81539999996</v>
      </c>
    </row>
    <row r="239" spans="1:18">
      <c r="A239" s="341"/>
      <c r="B239" s="341"/>
      <c r="C239" s="977" t="s">
        <v>387</v>
      </c>
      <c r="D239" s="978">
        <v>33339.459009999999</v>
      </c>
      <c r="E239" s="421">
        <v>0</v>
      </c>
      <c r="F239" s="421">
        <v>33339.459009999999</v>
      </c>
      <c r="G239" s="421">
        <v>0</v>
      </c>
      <c r="H239" s="421">
        <v>0</v>
      </c>
      <c r="I239" s="421">
        <v>0</v>
      </c>
      <c r="J239" s="421">
        <v>848.57468999999992</v>
      </c>
      <c r="K239" s="421">
        <v>3.3290999999999999</v>
      </c>
      <c r="L239" s="421">
        <v>851.90379000000007</v>
      </c>
      <c r="M239" s="421">
        <v>1176.7430300000001</v>
      </c>
      <c r="N239" s="421">
        <v>0</v>
      </c>
      <c r="O239" s="421">
        <v>1176.7430300000001</v>
      </c>
      <c r="P239" s="421">
        <v>2025.31772</v>
      </c>
      <c r="Q239" s="421">
        <v>3.3290999999999999</v>
      </c>
      <c r="R239" s="979">
        <v>2028.6468200000002</v>
      </c>
    </row>
    <row r="240" spans="1:18">
      <c r="A240" s="341"/>
      <c r="B240" s="341"/>
      <c r="C240" s="977" t="s">
        <v>421</v>
      </c>
      <c r="D240" s="978">
        <v>21272.725839999999</v>
      </c>
      <c r="E240" s="421">
        <v>0</v>
      </c>
      <c r="F240" s="421">
        <v>21272.725839999999</v>
      </c>
      <c r="G240" s="421">
        <v>0</v>
      </c>
      <c r="H240" s="421">
        <v>0</v>
      </c>
      <c r="I240" s="421">
        <v>0</v>
      </c>
      <c r="J240" s="421">
        <v>461.25923999999998</v>
      </c>
      <c r="K240" s="421">
        <v>2.1368299999999998</v>
      </c>
      <c r="L240" s="421">
        <v>463.39607000000001</v>
      </c>
      <c r="M240" s="421">
        <v>794.67273999999998</v>
      </c>
      <c r="N240" s="421">
        <v>0</v>
      </c>
      <c r="O240" s="421">
        <v>794.67273999999998</v>
      </c>
      <c r="P240" s="421">
        <v>1255.9319800000001</v>
      </c>
      <c r="Q240" s="421">
        <v>2.1368299999999998</v>
      </c>
      <c r="R240" s="979">
        <v>1258.06881</v>
      </c>
    </row>
    <row r="241" spans="1:18">
      <c r="A241" s="341"/>
      <c r="B241" s="341"/>
      <c r="C241" s="977" t="s">
        <v>21</v>
      </c>
      <c r="D241" s="978">
        <v>3151598.9728799998</v>
      </c>
      <c r="E241" s="421">
        <v>1020146.4723800004</v>
      </c>
      <c r="F241" s="421">
        <v>4171745.4452599999</v>
      </c>
      <c r="G241" s="421">
        <v>597869.70487000002</v>
      </c>
      <c r="H241" s="421">
        <v>360350.68278000003</v>
      </c>
      <c r="I241" s="421">
        <v>958220.38764999982</v>
      </c>
      <c r="J241" s="421">
        <v>964650.80604999978</v>
      </c>
      <c r="K241" s="421">
        <v>261969.50817000002</v>
      </c>
      <c r="L241" s="421">
        <v>1226620.3142200001</v>
      </c>
      <c r="M241" s="421">
        <v>317211.75403000007</v>
      </c>
      <c r="N241" s="421">
        <v>151764.85407999999</v>
      </c>
      <c r="O241" s="421">
        <v>468976.60811000003</v>
      </c>
      <c r="P241" s="421">
        <v>1879732.2649500002</v>
      </c>
      <c r="Q241" s="421">
        <v>774085.04502999992</v>
      </c>
      <c r="R241" s="979">
        <v>2653817.3099800008</v>
      </c>
    </row>
    <row r="242" spans="1:18">
      <c r="A242" s="341"/>
      <c r="B242" s="341"/>
      <c r="C242" s="977" t="s">
        <v>294</v>
      </c>
      <c r="D242" s="978">
        <v>50598.406479999998</v>
      </c>
      <c r="E242" s="421">
        <v>1.8873499999999999</v>
      </c>
      <c r="F242" s="421">
        <v>50600.293829999995</v>
      </c>
      <c r="G242" s="421">
        <v>4122.6272399999998</v>
      </c>
      <c r="H242" s="421">
        <v>1260.5617199999999</v>
      </c>
      <c r="I242" s="421">
        <v>5383.1889600000004</v>
      </c>
      <c r="J242" s="421">
        <v>16622.591840000001</v>
      </c>
      <c r="K242" s="421">
        <v>1981.2608599999999</v>
      </c>
      <c r="L242" s="421">
        <v>18603.852700000003</v>
      </c>
      <c r="M242" s="421">
        <v>2125.6429700000003</v>
      </c>
      <c r="N242" s="421">
        <v>0</v>
      </c>
      <c r="O242" s="421">
        <v>2125.6429700000003</v>
      </c>
      <c r="P242" s="421">
        <v>22870.862049999996</v>
      </c>
      <c r="Q242" s="421">
        <v>3241.82258</v>
      </c>
      <c r="R242" s="979">
        <v>26112.68463</v>
      </c>
    </row>
    <row r="243" spans="1:18">
      <c r="A243" s="341"/>
      <c r="B243" s="341"/>
      <c r="C243" s="977" t="s">
        <v>422</v>
      </c>
      <c r="D243" s="978">
        <v>31609.054410000001</v>
      </c>
      <c r="E243" s="421">
        <v>0</v>
      </c>
      <c r="F243" s="421">
        <v>31609.054410000001</v>
      </c>
      <c r="G243" s="421">
        <v>0.11209000000000001</v>
      </c>
      <c r="H243" s="421">
        <v>0</v>
      </c>
      <c r="I243" s="421">
        <v>0.11209000000000001</v>
      </c>
      <c r="J243" s="421">
        <v>684.47163999999998</v>
      </c>
      <c r="K243" s="421">
        <v>5.9368500000000006</v>
      </c>
      <c r="L243" s="421">
        <v>690.40849000000003</v>
      </c>
      <c r="M243" s="421">
        <v>863.07289000000003</v>
      </c>
      <c r="N243" s="421">
        <v>0</v>
      </c>
      <c r="O243" s="421">
        <v>863.07289000000003</v>
      </c>
      <c r="P243" s="421">
        <v>1547.6566200000002</v>
      </c>
      <c r="Q243" s="421">
        <v>5.9368500000000006</v>
      </c>
      <c r="R243" s="979">
        <v>1553.59347</v>
      </c>
    </row>
    <row r="244" spans="1:18">
      <c r="A244" s="341"/>
      <c r="B244" s="341"/>
      <c r="C244" s="977" t="s">
        <v>450</v>
      </c>
      <c r="D244" s="978">
        <v>4744.9938099999999</v>
      </c>
      <c r="E244" s="421">
        <v>0</v>
      </c>
      <c r="F244" s="421">
        <v>4744.9938099999999</v>
      </c>
      <c r="G244" s="421">
        <v>0</v>
      </c>
      <c r="H244" s="421">
        <v>0</v>
      </c>
      <c r="I244" s="421">
        <v>0</v>
      </c>
      <c r="J244" s="421">
        <v>721.80626000000007</v>
      </c>
      <c r="K244" s="421">
        <v>42.475569999999998</v>
      </c>
      <c r="L244" s="421">
        <v>764.28183000000001</v>
      </c>
      <c r="M244" s="421">
        <v>584.23775999999998</v>
      </c>
      <c r="N244" s="421">
        <v>216.3869</v>
      </c>
      <c r="O244" s="421">
        <v>800.62466000000006</v>
      </c>
      <c r="P244" s="421">
        <v>1306.04402</v>
      </c>
      <c r="Q244" s="421">
        <v>258.86246999999997</v>
      </c>
      <c r="R244" s="979">
        <v>1564.9064900000001</v>
      </c>
    </row>
    <row r="245" spans="1:18">
      <c r="A245" s="341"/>
      <c r="B245" s="336" t="s">
        <v>295</v>
      </c>
      <c r="C245" s="336" t="s">
        <v>295</v>
      </c>
      <c r="D245" s="973">
        <v>35480.852599999998</v>
      </c>
      <c r="E245" s="974">
        <v>4.4210399999999996</v>
      </c>
      <c r="F245" s="974">
        <v>35485.273639999999</v>
      </c>
      <c r="G245" s="974">
        <v>19714.65137</v>
      </c>
      <c r="H245" s="974">
        <v>7928.8857400000006</v>
      </c>
      <c r="I245" s="974">
        <v>27643.537110000001</v>
      </c>
      <c r="J245" s="974">
        <v>31695.491180000001</v>
      </c>
      <c r="K245" s="974">
        <v>5766.2896899999996</v>
      </c>
      <c r="L245" s="974">
        <v>37461.780869999995</v>
      </c>
      <c r="M245" s="974">
        <v>12826.60341</v>
      </c>
      <c r="N245" s="974">
        <v>38.533379999999994</v>
      </c>
      <c r="O245" s="974">
        <v>12865.136789999999</v>
      </c>
      <c r="P245" s="974">
        <v>64236.745959999993</v>
      </c>
      <c r="Q245" s="974">
        <v>13733.70881</v>
      </c>
      <c r="R245" s="975">
        <v>77970.454769999997</v>
      </c>
    </row>
    <row r="246" spans="1:18">
      <c r="A246" s="341"/>
      <c r="B246" s="336" t="s">
        <v>296</v>
      </c>
      <c r="C246" s="336" t="s">
        <v>296</v>
      </c>
      <c r="D246" s="973">
        <v>849189.25503999984</v>
      </c>
      <c r="E246" s="974">
        <v>6313.3838100000003</v>
      </c>
      <c r="F246" s="974">
        <v>855502.63884999987</v>
      </c>
      <c r="G246" s="974">
        <v>64062.860199999996</v>
      </c>
      <c r="H246" s="974">
        <v>29656.708070000001</v>
      </c>
      <c r="I246" s="974">
        <v>93719.568269999989</v>
      </c>
      <c r="J246" s="974">
        <v>204736.24114000003</v>
      </c>
      <c r="K246" s="974">
        <v>43672.925889999999</v>
      </c>
      <c r="L246" s="974">
        <v>248409.16703000001</v>
      </c>
      <c r="M246" s="974">
        <v>54757.444989999996</v>
      </c>
      <c r="N246" s="974">
        <v>15664.0128</v>
      </c>
      <c r="O246" s="974">
        <v>70421.45779</v>
      </c>
      <c r="P246" s="974">
        <v>323556.54633000004</v>
      </c>
      <c r="Q246" s="974">
        <v>88993.646759999989</v>
      </c>
      <c r="R246" s="975">
        <v>412550.19309000002</v>
      </c>
    </row>
    <row r="247" spans="1:18">
      <c r="A247" s="341"/>
      <c r="B247" s="341"/>
      <c r="C247" s="977" t="s">
        <v>423</v>
      </c>
      <c r="D247" s="978">
        <v>16269.162480000001</v>
      </c>
      <c r="E247" s="421">
        <v>0</v>
      </c>
      <c r="F247" s="421">
        <v>16269.162480000001</v>
      </c>
      <c r="G247" s="421">
        <v>0</v>
      </c>
      <c r="H247" s="421">
        <v>0</v>
      </c>
      <c r="I247" s="421">
        <v>0</v>
      </c>
      <c r="J247" s="421">
        <v>529.99815000000001</v>
      </c>
      <c r="K247" s="421">
        <v>10.887259999999999</v>
      </c>
      <c r="L247" s="421">
        <v>540.88540999999998</v>
      </c>
      <c r="M247" s="421">
        <v>1006.69237</v>
      </c>
      <c r="N247" s="421">
        <v>0</v>
      </c>
      <c r="O247" s="421">
        <v>1006.69237</v>
      </c>
      <c r="P247" s="421">
        <v>1536.6905200000001</v>
      </c>
      <c r="Q247" s="421">
        <v>10.887259999999999</v>
      </c>
      <c r="R247" s="979">
        <v>1547.5777800000001</v>
      </c>
    </row>
    <row r="248" spans="1:18">
      <c r="A248" s="341"/>
      <c r="B248" s="336" t="s">
        <v>297</v>
      </c>
      <c r="C248" s="336" t="s">
        <v>424</v>
      </c>
      <c r="D248" s="973">
        <v>19298.903770000001</v>
      </c>
      <c r="E248" s="974">
        <v>0</v>
      </c>
      <c r="F248" s="974">
        <v>19298.903770000001</v>
      </c>
      <c r="G248" s="974">
        <v>0</v>
      </c>
      <c r="H248" s="974">
        <v>0</v>
      </c>
      <c r="I248" s="974">
        <v>0</v>
      </c>
      <c r="J248" s="974">
        <v>968.71334999999999</v>
      </c>
      <c r="K248" s="974">
        <v>82.821839999999995</v>
      </c>
      <c r="L248" s="974">
        <v>1051.5351900000001</v>
      </c>
      <c r="M248" s="974">
        <v>741.39601000000005</v>
      </c>
      <c r="N248" s="974">
        <v>0</v>
      </c>
      <c r="O248" s="974">
        <v>741.39601000000005</v>
      </c>
      <c r="P248" s="974">
        <v>1710.1093599999999</v>
      </c>
      <c r="Q248" s="974">
        <v>82.821839999999995</v>
      </c>
      <c r="R248" s="975">
        <v>1792.9312</v>
      </c>
    </row>
    <row r="249" spans="1:18">
      <c r="A249" s="341"/>
      <c r="B249" s="341"/>
      <c r="C249" s="977" t="s">
        <v>298</v>
      </c>
      <c r="D249" s="978">
        <v>197188.93290999997</v>
      </c>
      <c r="E249" s="421">
        <v>8994.3492899999983</v>
      </c>
      <c r="F249" s="421">
        <v>206183.28219999999</v>
      </c>
      <c r="G249" s="421">
        <v>50695.014739999991</v>
      </c>
      <c r="H249" s="421">
        <v>86369.915079999992</v>
      </c>
      <c r="I249" s="421">
        <v>137064.92981999999</v>
      </c>
      <c r="J249" s="421">
        <v>140355.76218000002</v>
      </c>
      <c r="K249" s="421">
        <v>46696.448760000007</v>
      </c>
      <c r="L249" s="421">
        <v>187052.21094000002</v>
      </c>
      <c r="M249" s="421">
        <v>89617.375530000005</v>
      </c>
      <c r="N249" s="421">
        <v>33988.615749999997</v>
      </c>
      <c r="O249" s="421">
        <v>123605.99128</v>
      </c>
      <c r="P249" s="421">
        <v>280668.15244999999</v>
      </c>
      <c r="Q249" s="421">
        <v>167054.97958999997</v>
      </c>
      <c r="R249" s="979">
        <v>447723.13204</v>
      </c>
    </row>
    <row r="250" spans="1:18">
      <c r="A250" s="336" t="s">
        <v>963</v>
      </c>
      <c r="B250" s="976"/>
      <c r="C250" s="976"/>
      <c r="D250" s="973">
        <v>4998034.1201499989</v>
      </c>
      <c r="E250" s="974">
        <v>1122878.3367000001</v>
      </c>
      <c r="F250" s="974">
        <v>6120912.4568499997</v>
      </c>
      <c r="G250" s="974">
        <v>795194.04030000011</v>
      </c>
      <c r="H250" s="974">
        <v>530998.80128000001</v>
      </c>
      <c r="I250" s="974">
        <v>1326192.84158</v>
      </c>
      <c r="J250" s="974">
        <v>1562738.08724</v>
      </c>
      <c r="K250" s="974">
        <v>403685.06607</v>
      </c>
      <c r="L250" s="974">
        <v>1966423.15331</v>
      </c>
      <c r="M250" s="974">
        <v>568667.76394000021</v>
      </c>
      <c r="N250" s="974">
        <v>231134.68700999999</v>
      </c>
      <c r="O250" s="974">
        <v>799802.45094999997</v>
      </c>
      <c r="P250" s="974">
        <v>2926599.8914800007</v>
      </c>
      <c r="Q250" s="974">
        <v>1165818.55436</v>
      </c>
      <c r="R250" s="975">
        <v>4092418.4458400006</v>
      </c>
    </row>
    <row r="251" spans="1:18">
      <c r="A251" s="336" t="s">
        <v>22</v>
      </c>
      <c r="B251" s="336" t="s">
        <v>425</v>
      </c>
      <c r="C251" s="336" t="s">
        <v>426</v>
      </c>
      <c r="D251" s="973">
        <v>25790.693739999999</v>
      </c>
      <c r="E251" s="974">
        <v>0</v>
      </c>
      <c r="F251" s="974">
        <v>25790.693739999999</v>
      </c>
      <c r="G251" s="974">
        <v>0</v>
      </c>
      <c r="H251" s="974">
        <v>0</v>
      </c>
      <c r="I251" s="974">
        <v>0</v>
      </c>
      <c r="J251" s="974">
        <v>1138.76001</v>
      </c>
      <c r="K251" s="974">
        <v>1171.86519</v>
      </c>
      <c r="L251" s="974">
        <v>2310.6252000000004</v>
      </c>
      <c r="M251" s="974">
        <v>867.48062000000004</v>
      </c>
      <c r="N251" s="974">
        <v>37.584410000000005</v>
      </c>
      <c r="O251" s="974">
        <v>905.06502999999998</v>
      </c>
      <c r="P251" s="974">
        <v>2006.2406299999998</v>
      </c>
      <c r="Q251" s="974">
        <v>1209.4495999999999</v>
      </c>
      <c r="R251" s="975">
        <v>3215.6902300000002</v>
      </c>
    </row>
    <row r="252" spans="1:18">
      <c r="A252" s="341"/>
      <c r="B252" s="341"/>
      <c r="C252" s="977" t="s">
        <v>427</v>
      </c>
      <c r="D252" s="978">
        <v>17862.705809999999</v>
      </c>
      <c r="E252" s="421">
        <v>0</v>
      </c>
      <c r="F252" s="421">
        <v>17862.705809999999</v>
      </c>
      <c r="G252" s="421">
        <v>0</v>
      </c>
      <c r="H252" s="421">
        <v>0</v>
      </c>
      <c r="I252" s="421">
        <v>0</v>
      </c>
      <c r="J252" s="421">
        <v>367.63200000000001</v>
      </c>
      <c r="K252" s="421">
        <v>20.3948</v>
      </c>
      <c r="L252" s="421">
        <v>388.02679999999998</v>
      </c>
      <c r="M252" s="421">
        <v>707.04322999999999</v>
      </c>
      <c r="N252" s="421">
        <v>0</v>
      </c>
      <c r="O252" s="421">
        <v>707.04322999999999</v>
      </c>
      <c r="P252" s="421">
        <v>1074.6752300000001</v>
      </c>
      <c r="Q252" s="421">
        <v>20.3948</v>
      </c>
      <c r="R252" s="979">
        <v>1095.0700300000001</v>
      </c>
    </row>
    <row r="253" spans="1:18">
      <c r="A253" s="341"/>
      <c r="B253" s="336" t="s">
        <v>428</v>
      </c>
      <c r="C253" s="336" t="s">
        <v>429</v>
      </c>
      <c r="D253" s="973">
        <v>37567.697340000006</v>
      </c>
      <c r="E253" s="974">
        <v>22.246869999999998</v>
      </c>
      <c r="F253" s="974">
        <v>37589.944210000001</v>
      </c>
      <c r="G253" s="974">
        <v>0</v>
      </c>
      <c r="H253" s="974">
        <v>0</v>
      </c>
      <c r="I253" s="974">
        <v>0</v>
      </c>
      <c r="J253" s="974">
        <v>1308.95355</v>
      </c>
      <c r="K253" s="974">
        <v>54.903040000000004</v>
      </c>
      <c r="L253" s="974">
        <v>1363.8565900000001</v>
      </c>
      <c r="M253" s="974">
        <v>1334.9951999999998</v>
      </c>
      <c r="N253" s="974">
        <v>0</v>
      </c>
      <c r="O253" s="974">
        <v>1334.9951999999998</v>
      </c>
      <c r="P253" s="974">
        <v>2643.94875</v>
      </c>
      <c r="Q253" s="974">
        <v>54.903040000000004</v>
      </c>
      <c r="R253" s="975">
        <v>2698.8517900000002</v>
      </c>
    </row>
    <row r="254" spans="1:18">
      <c r="A254" s="341"/>
      <c r="B254" s="336" t="s">
        <v>22</v>
      </c>
      <c r="C254" s="336" t="s">
        <v>22</v>
      </c>
      <c r="D254" s="973">
        <v>619133.76369999989</v>
      </c>
      <c r="E254" s="974">
        <v>10472.615609999999</v>
      </c>
      <c r="F254" s="974">
        <v>629606.37930999999</v>
      </c>
      <c r="G254" s="974">
        <v>104881.46532999999</v>
      </c>
      <c r="H254" s="974">
        <v>19666.591340000003</v>
      </c>
      <c r="I254" s="974">
        <v>124548.05666999999</v>
      </c>
      <c r="J254" s="974">
        <v>300715.54495000001</v>
      </c>
      <c r="K254" s="974">
        <v>71960.027569999991</v>
      </c>
      <c r="L254" s="974">
        <v>372675.57252000005</v>
      </c>
      <c r="M254" s="974">
        <v>118635.88350999997</v>
      </c>
      <c r="N254" s="974">
        <v>38374.333599999998</v>
      </c>
      <c r="O254" s="974">
        <v>157010.21711000003</v>
      </c>
      <c r="P254" s="974">
        <v>524232.89378999994</v>
      </c>
      <c r="Q254" s="974">
        <v>130000.95251</v>
      </c>
      <c r="R254" s="975">
        <v>654233.84630000009</v>
      </c>
    </row>
    <row r="255" spans="1:18">
      <c r="A255" s="341"/>
      <c r="B255" s="341"/>
      <c r="C255" s="977" t="s">
        <v>430</v>
      </c>
      <c r="D255" s="978">
        <v>17121.58625</v>
      </c>
      <c r="E255" s="421">
        <v>0</v>
      </c>
      <c r="F255" s="421">
        <v>17121.58625</v>
      </c>
      <c r="G255" s="421">
        <v>0</v>
      </c>
      <c r="H255" s="421">
        <v>0</v>
      </c>
      <c r="I255" s="421">
        <v>0</v>
      </c>
      <c r="J255" s="421">
        <v>456.44911999999999</v>
      </c>
      <c r="K255" s="421">
        <v>7.2609999999999994E-2</v>
      </c>
      <c r="L255" s="421">
        <v>456.52172999999999</v>
      </c>
      <c r="M255" s="421">
        <v>283.70325000000003</v>
      </c>
      <c r="N255" s="421">
        <v>0</v>
      </c>
      <c r="O255" s="421">
        <v>283.70325000000003</v>
      </c>
      <c r="P255" s="421">
        <v>740.15237000000002</v>
      </c>
      <c r="Q255" s="421">
        <v>7.2609999999999994E-2</v>
      </c>
      <c r="R255" s="979">
        <v>740.22497999999996</v>
      </c>
    </row>
    <row r="256" spans="1:18">
      <c r="A256" s="341"/>
      <c r="B256" s="336" t="s">
        <v>299</v>
      </c>
      <c r="C256" s="336" t="s">
        <v>300</v>
      </c>
      <c r="D256" s="973">
        <v>1352786.4862599999</v>
      </c>
      <c r="E256" s="974">
        <v>17801.404460000002</v>
      </c>
      <c r="F256" s="974">
        <v>1370587.8907200003</v>
      </c>
      <c r="G256" s="974">
        <v>267274.48492999998</v>
      </c>
      <c r="H256" s="974">
        <v>152587.15849999999</v>
      </c>
      <c r="I256" s="974">
        <v>419861.64343</v>
      </c>
      <c r="J256" s="974">
        <v>532244.46541000006</v>
      </c>
      <c r="K256" s="974">
        <v>121323.43696999998</v>
      </c>
      <c r="L256" s="974">
        <v>653567.90237999987</v>
      </c>
      <c r="M256" s="974">
        <v>161150.06664999999</v>
      </c>
      <c r="N256" s="974">
        <v>49273.978689999996</v>
      </c>
      <c r="O256" s="974">
        <v>210424.04534000004</v>
      </c>
      <c r="P256" s="974">
        <v>960669.01699000003</v>
      </c>
      <c r="Q256" s="974">
        <v>323184.57416000002</v>
      </c>
      <c r="R256" s="975">
        <v>1283853.5911500002</v>
      </c>
    </row>
    <row r="257" spans="1:18">
      <c r="A257" s="341"/>
      <c r="B257" s="336" t="s">
        <v>431</v>
      </c>
      <c r="C257" s="336" t="s">
        <v>431</v>
      </c>
      <c r="D257" s="973">
        <v>31557.85828</v>
      </c>
      <c r="E257" s="974">
        <v>0</v>
      </c>
      <c r="F257" s="974">
        <v>31557.85828</v>
      </c>
      <c r="G257" s="974">
        <v>0</v>
      </c>
      <c r="H257" s="974">
        <v>0</v>
      </c>
      <c r="I257" s="974">
        <v>0</v>
      </c>
      <c r="J257" s="974">
        <v>1223.7830300000001</v>
      </c>
      <c r="K257" s="974">
        <v>233.09621999999999</v>
      </c>
      <c r="L257" s="974">
        <v>1456.87925</v>
      </c>
      <c r="M257" s="974">
        <v>949.14181999999994</v>
      </c>
      <c r="N257" s="974">
        <v>37.68</v>
      </c>
      <c r="O257" s="974">
        <v>986.82182</v>
      </c>
      <c r="P257" s="974">
        <v>2172.9248499999999</v>
      </c>
      <c r="Q257" s="974">
        <v>270.77621999999997</v>
      </c>
      <c r="R257" s="975">
        <v>2443.7010699999996</v>
      </c>
    </row>
    <row r="258" spans="1:18">
      <c r="A258" s="341"/>
      <c r="B258" s="336" t="s">
        <v>432</v>
      </c>
      <c r="C258" s="336" t="s">
        <v>433</v>
      </c>
      <c r="D258" s="973">
        <v>22767.496500000001</v>
      </c>
      <c r="E258" s="974">
        <v>0</v>
      </c>
      <c r="F258" s="974">
        <v>22767.496500000001</v>
      </c>
      <c r="G258" s="974">
        <v>0</v>
      </c>
      <c r="H258" s="974">
        <v>0</v>
      </c>
      <c r="I258" s="974">
        <v>0</v>
      </c>
      <c r="J258" s="974">
        <v>874.86562000000004</v>
      </c>
      <c r="K258" s="974">
        <v>0.45238999999999996</v>
      </c>
      <c r="L258" s="974">
        <v>875.31800999999996</v>
      </c>
      <c r="M258" s="974">
        <v>373.33046999999999</v>
      </c>
      <c r="N258" s="974">
        <v>0</v>
      </c>
      <c r="O258" s="974">
        <v>373.33046999999999</v>
      </c>
      <c r="P258" s="974">
        <v>1248.1960899999999</v>
      </c>
      <c r="Q258" s="974">
        <v>0.45238999999999996</v>
      </c>
      <c r="R258" s="975">
        <v>1248.6484800000001</v>
      </c>
    </row>
    <row r="259" spans="1:18">
      <c r="A259" s="341"/>
      <c r="B259" s="336" t="s">
        <v>434</v>
      </c>
      <c r="C259" s="336" t="s">
        <v>434</v>
      </c>
      <c r="D259" s="973">
        <v>18040.163089999998</v>
      </c>
      <c r="E259" s="974">
        <v>0</v>
      </c>
      <c r="F259" s="974">
        <v>18040.163089999998</v>
      </c>
      <c r="G259" s="974">
        <v>0</v>
      </c>
      <c r="H259" s="974">
        <v>0</v>
      </c>
      <c r="I259" s="974">
        <v>0</v>
      </c>
      <c r="J259" s="974">
        <v>486.50171</v>
      </c>
      <c r="K259" s="974">
        <v>7.9365699999999997</v>
      </c>
      <c r="L259" s="974">
        <v>494.43828000000002</v>
      </c>
      <c r="M259" s="974">
        <v>787.87923000000001</v>
      </c>
      <c r="N259" s="974">
        <v>0</v>
      </c>
      <c r="O259" s="974">
        <v>787.87923000000001</v>
      </c>
      <c r="P259" s="974">
        <v>1274.38094</v>
      </c>
      <c r="Q259" s="974">
        <v>7.9365699999999997</v>
      </c>
      <c r="R259" s="975">
        <v>1282.3175100000001</v>
      </c>
    </row>
    <row r="260" spans="1:18">
      <c r="A260" s="341"/>
      <c r="B260" s="336" t="s">
        <v>435</v>
      </c>
      <c r="C260" s="336" t="s">
        <v>435</v>
      </c>
      <c r="D260" s="973">
        <v>16106.022789999999</v>
      </c>
      <c r="E260" s="974">
        <v>0</v>
      </c>
      <c r="F260" s="974">
        <v>16106.022789999999</v>
      </c>
      <c r="G260" s="974">
        <v>0</v>
      </c>
      <c r="H260" s="974">
        <v>0</v>
      </c>
      <c r="I260" s="974">
        <v>0</v>
      </c>
      <c r="J260" s="974">
        <v>724.0441800000001</v>
      </c>
      <c r="K260" s="974">
        <v>4.5450000000000004E-2</v>
      </c>
      <c r="L260" s="974">
        <v>724.08963000000006</v>
      </c>
      <c r="M260" s="974">
        <v>1038.7164499999999</v>
      </c>
      <c r="N260" s="974">
        <v>0</v>
      </c>
      <c r="O260" s="974">
        <v>1038.7164499999999</v>
      </c>
      <c r="P260" s="974">
        <v>1762.76063</v>
      </c>
      <c r="Q260" s="974">
        <v>4.5450000000000004E-2</v>
      </c>
      <c r="R260" s="975">
        <v>1762.8060800000001</v>
      </c>
    </row>
    <row r="261" spans="1:18">
      <c r="A261" s="341"/>
      <c r="B261" s="336" t="s">
        <v>436</v>
      </c>
      <c r="C261" s="336" t="s">
        <v>437</v>
      </c>
      <c r="D261" s="973">
        <v>19960.66131</v>
      </c>
      <c r="E261" s="974">
        <v>0</v>
      </c>
      <c r="F261" s="974">
        <v>19960.66131</v>
      </c>
      <c r="G261" s="974">
        <v>0</v>
      </c>
      <c r="H261" s="974">
        <v>0</v>
      </c>
      <c r="I261" s="974">
        <v>0</v>
      </c>
      <c r="J261" s="974">
        <v>867.40607999999997</v>
      </c>
      <c r="K261" s="974">
        <v>18.258569999999999</v>
      </c>
      <c r="L261" s="974">
        <v>885.66465000000005</v>
      </c>
      <c r="M261" s="974">
        <v>1248.9473600000001</v>
      </c>
      <c r="N261" s="974">
        <v>38.839829999999999</v>
      </c>
      <c r="O261" s="974">
        <v>1287.78719</v>
      </c>
      <c r="P261" s="974">
        <v>2116.3534399999999</v>
      </c>
      <c r="Q261" s="974">
        <v>57.098399999999998</v>
      </c>
      <c r="R261" s="975">
        <v>2173.4518399999997</v>
      </c>
    </row>
    <row r="262" spans="1:18">
      <c r="A262" s="336" t="s">
        <v>964</v>
      </c>
      <c r="B262" s="976"/>
      <c r="C262" s="976"/>
      <c r="D262" s="973">
        <v>2178695.1350699998</v>
      </c>
      <c r="E262" s="974">
        <v>28296.266939999998</v>
      </c>
      <c r="F262" s="974">
        <v>2206991.4020100003</v>
      </c>
      <c r="G262" s="974">
        <v>372155.95026000001</v>
      </c>
      <c r="H262" s="974">
        <v>172253.74984</v>
      </c>
      <c r="I262" s="974">
        <v>544409.70010000002</v>
      </c>
      <c r="J262" s="974">
        <v>840408.40565999993</v>
      </c>
      <c r="K262" s="974">
        <v>194790.48937999993</v>
      </c>
      <c r="L262" s="974">
        <v>1035198.8950399999</v>
      </c>
      <c r="M262" s="974">
        <v>287377.18779</v>
      </c>
      <c r="N262" s="974">
        <v>87762.416529999988</v>
      </c>
      <c r="O262" s="974">
        <v>375139.6043200001</v>
      </c>
      <c r="P262" s="974">
        <v>1499941.5437100001</v>
      </c>
      <c r="Q262" s="974">
        <v>454806.65574999998</v>
      </c>
      <c r="R262" s="975">
        <v>1954748.1994600003</v>
      </c>
    </row>
    <row r="263" spans="1:18">
      <c r="A263" s="336" t="s">
        <v>301</v>
      </c>
      <c r="B263" s="336" t="s">
        <v>89</v>
      </c>
      <c r="C263" s="336" t="s">
        <v>89</v>
      </c>
      <c r="D263" s="973">
        <v>54983.882119999995</v>
      </c>
      <c r="E263" s="974">
        <v>65.607690000000005</v>
      </c>
      <c r="F263" s="974">
        <v>55049.489809999999</v>
      </c>
      <c r="G263" s="974">
        <v>11357.34064</v>
      </c>
      <c r="H263" s="974">
        <v>871.45690999999999</v>
      </c>
      <c r="I263" s="974">
        <v>12228.797550000001</v>
      </c>
      <c r="J263" s="974">
        <v>50938.83412</v>
      </c>
      <c r="K263" s="974">
        <v>2737.9951800000003</v>
      </c>
      <c r="L263" s="974">
        <v>53676.829299999998</v>
      </c>
      <c r="M263" s="974">
        <v>5380.0830700000006</v>
      </c>
      <c r="N263" s="974">
        <v>9.5153600000000012</v>
      </c>
      <c r="O263" s="974">
        <v>5389.59843</v>
      </c>
      <c r="P263" s="974">
        <v>67676.257830000002</v>
      </c>
      <c r="Q263" s="974">
        <v>3618.9674500000001</v>
      </c>
      <c r="R263" s="975">
        <v>71295.225279999999</v>
      </c>
    </row>
    <row r="264" spans="1:18">
      <c r="A264" s="341"/>
      <c r="B264" s="336" t="s">
        <v>302</v>
      </c>
      <c r="C264" s="336" t="s">
        <v>303</v>
      </c>
      <c r="D264" s="973">
        <v>119427.37658999999</v>
      </c>
      <c r="E264" s="974">
        <v>195.52132</v>
      </c>
      <c r="F264" s="974">
        <v>119622.89791</v>
      </c>
      <c r="G264" s="974">
        <v>17817.1875</v>
      </c>
      <c r="H264" s="974">
        <v>1926.8610299999998</v>
      </c>
      <c r="I264" s="974">
        <v>19744.04853</v>
      </c>
      <c r="J264" s="974">
        <v>62490.513120000003</v>
      </c>
      <c r="K264" s="974">
        <v>2880.9324899999997</v>
      </c>
      <c r="L264" s="974">
        <v>65371.445610000002</v>
      </c>
      <c r="M264" s="974">
        <v>12688.736010000002</v>
      </c>
      <c r="N264" s="974">
        <v>4360.4155099999998</v>
      </c>
      <c r="O264" s="974">
        <v>17049.151519999999</v>
      </c>
      <c r="P264" s="974">
        <v>92996.436630000011</v>
      </c>
      <c r="Q264" s="974">
        <v>9168.20903</v>
      </c>
      <c r="R264" s="975">
        <v>102164.64565999999</v>
      </c>
    </row>
    <row r="265" spans="1:18">
      <c r="A265" s="341"/>
      <c r="B265" s="336" t="s">
        <v>304</v>
      </c>
      <c r="C265" s="336" t="s">
        <v>304</v>
      </c>
      <c r="D265" s="973">
        <v>542097.35849999997</v>
      </c>
      <c r="E265" s="974">
        <v>6483.7605699999995</v>
      </c>
      <c r="F265" s="974">
        <v>548581.1190699999</v>
      </c>
      <c r="G265" s="974">
        <v>94974.31534999999</v>
      </c>
      <c r="H265" s="974">
        <v>7188.9378700000007</v>
      </c>
      <c r="I265" s="974">
        <v>102163.25322</v>
      </c>
      <c r="J265" s="974">
        <v>150684.83919</v>
      </c>
      <c r="K265" s="974">
        <v>18128.654400000003</v>
      </c>
      <c r="L265" s="974">
        <v>168813.49359</v>
      </c>
      <c r="M265" s="974">
        <v>43182.472700000006</v>
      </c>
      <c r="N265" s="974">
        <v>9551.4905899999994</v>
      </c>
      <c r="O265" s="974">
        <v>52733.96329</v>
      </c>
      <c r="P265" s="974">
        <v>288841.62724</v>
      </c>
      <c r="Q265" s="974">
        <v>34869.082860000002</v>
      </c>
      <c r="R265" s="975">
        <v>323710.71009999997</v>
      </c>
    </row>
    <row r="266" spans="1:18">
      <c r="A266" s="341"/>
      <c r="B266" s="336" t="s">
        <v>305</v>
      </c>
      <c r="C266" s="336" t="s">
        <v>306</v>
      </c>
      <c r="D266" s="973">
        <v>38621.211299999995</v>
      </c>
      <c r="E266" s="974">
        <v>1.9599999999999999E-3</v>
      </c>
      <c r="F266" s="974">
        <v>38621.213259999997</v>
      </c>
      <c r="G266" s="974">
        <v>9804.8463400000019</v>
      </c>
      <c r="H266" s="974">
        <v>308.58615999999995</v>
      </c>
      <c r="I266" s="974">
        <v>10113.432500000001</v>
      </c>
      <c r="J266" s="974">
        <v>35554.670730000005</v>
      </c>
      <c r="K266" s="974">
        <v>860.47994000000006</v>
      </c>
      <c r="L266" s="974">
        <v>36415.150670000003</v>
      </c>
      <c r="M266" s="974">
        <v>1771.00236</v>
      </c>
      <c r="N266" s="974">
        <v>2.6000000000000003E-4</v>
      </c>
      <c r="O266" s="974">
        <v>1771.00262</v>
      </c>
      <c r="P266" s="974">
        <v>47130.51943</v>
      </c>
      <c r="Q266" s="974">
        <v>1169.0663599999998</v>
      </c>
      <c r="R266" s="975">
        <v>48299.585789999997</v>
      </c>
    </row>
    <row r="267" spans="1:18">
      <c r="A267" s="341"/>
      <c r="B267" s="341"/>
      <c r="C267" s="977" t="s">
        <v>305</v>
      </c>
      <c r="D267" s="978">
        <v>77591.462820000001</v>
      </c>
      <c r="E267" s="421">
        <v>227.36944</v>
      </c>
      <c r="F267" s="421">
        <v>77818.83226000001</v>
      </c>
      <c r="G267" s="421">
        <v>25281.996030000002</v>
      </c>
      <c r="H267" s="421">
        <v>2403.2888899999998</v>
      </c>
      <c r="I267" s="421">
        <v>27685.284920000002</v>
      </c>
      <c r="J267" s="421">
        <v>48069.080900000008</v>
      </c>
      <c r="K267" s="421">
        <v>4572.8350099999998</v>
      </c>
      <c r="L267" s="421">
        <v>52641.915909999996</v>
      </c>
      <c r="M267" s="421">
        <v>3814.6443399999998</v>
      </c>
      <c r="N267" s="421">
        <v>1263.16399</v>
      </c>
      <c r="O267" s="421">
        <v>5077.8083299999998</v>
      </c>
      <c r="P267" s="421">
        <v>77165.721269999995</v>
      </c>
      <c r="Q267" s="421">
        <v>8239.2878899999996</v>
      </c>
      <c r="R267" s="979">
        <v>85405.009160000001</v>
      </c>
    </row>
    <row r="268" spans="1:18">
      <c r="A268" s="341"/>
      <c r="B268" s="336" t="s">
        <v>301</v>
      </c>
      <c r="C268" s="336" t="s">
        <v>307</v>
      </c>
      <c r="D268" s="973">
        <v>1454214.4439199998</v>
      </c>
      <c r="E268" s="974">
        <v>23760.912350000002</v>
      </c>
      <c r="F268" s="974">
        <v>1477975.3562699999</v>
      </c>
      <c r="G268" s="974">
        <v>235844.09028</v>
      </c>
      <c r="H268" s="974">
        <v>28046.88393</v>
      </c>
      <c r="I268" s="974">
        <v>263890.97421000001</v>
      </c>
      <c r="J268" s="974">
        <v>384697.72428000002</v>
      </c>
      <c r="K268" s="974">
        <v>66466.264220000012</v>
      </c>
      <c r="L268" s="974">
        <v>451163.98849999998</v>
      </c>
      <c r="M268" s="974">
        <v>130273.11442</v>
      </c>
      <c r="N268" s="974">
        <v>38995.308759999993</v>
      </c>
      <c r="O268" s="974">
        <v>169268.42318000001</v>
      </c>
      <c r="P268" s="974">
        <v>750814.92897999997</v>
      </c>
      <c r="Q268" s="974">
        <v>133508.45691000001</v>
      </c>
      <c r="R268" s="975">
        <v>884323.38588999992</v>
      </c>
    </row>
    <row r="269" spans="1:18">
      <c r="A269" s="341"/>
      <c r="B269" s="336" t="s">
        <v>438</v>
      </c>
      <c r="C269" s="336" t="s">
        <v>439</v>
      </c>
      <c r="D269" s="973">
        <v>4439.6643899999999</v>
      </c>
      <c r="E269" s="974">
        <v>0</v>
      </c>
      <c r="F269" s="974">
        <v>4439.6643899999999</v>
      </c>
      <c r="G269" s="974">
        <v>0</v>
      </c>
      <c r="H269" s="974">
        <v>0</v>
      </c>
      <c r="I269" s="974">
        <v>0</v>
      </c>
      <c r="J269" s="974">
        <v>25.140939999999997</v>
      </c>
      <c r="K269" s="974">
        <v>0</v>
      </c>
      <c r="L269" s="974">
        <v>25.140939999999997</v>
      </c>
      <c r="M269" s="974">
        <v>52</v>
      </c>
      <c r="N269" s="974">
        <v>0</v>
      </c>
      <c r="O269" s="974">
        <v>52</v>
      </c>
      <c r="P269" s="974">
        <v>77.140940000000001</v>
      </c>
      <c r="Q269" s="974">
        <v>0</v>
      </c>
      <c r="R269" s="975">
        <v>77.140940000000001</v>
      </c>
    </row>
    <row r="270" spans="1:18">
      <c r="A270" s="341"/>
      <c r="B270" s="336" t="s">
        <v>440</v>
      </c>
      <c r="C270" s="336" t="s">
        <v>441</v>
      </c>
      <c r="D270" s="973">
        <v>4561.4702500000003</v>
      </c>
      <c r="E270" s="974">
        <v>0</v>
      </c>
      <c r="F270" s="974">
        <v>4561.4702500000003</v>
      </c>
      <c r="G270" s="974">
        <v>0</v>
      </c>
      <c r="H270" s="974">
        <v>0</v>
      </c>
      <c r="I270" s="974">
        <v>0</v>
      </c>
      <c r="J270" s="974">
        <v>84.977789999999999</v>
      </c>
      <c r="K270" s="974">
        <v>0</v>
      </c>
      <c r="L270" s="974">
        <v>84.977789999999999</v>
      </c>
      <c r="M270" s="974">
        <v>0</v>
      </c>
      <c r="N270" s="974">
        <v>0</v>
      </c>
      <c r="O270" s="974">
        <v>0</v>
      </c>
      <c r="P270" s="974">
        <v>84.977789999999999</v>
      </c>
      <c r="Q270" s="974">
        <v>0</v>
      </c>
      <c r="R270" s="975">
        <v>84.977789999999999</v>
      </c>
    </row>
    <row r="271" spans="1:18">
      <c r="A271" s="341"/>
      <c r="B271" s="336" t="s">
        <v>442</v>
      </c>
      <c r="C271" s="336" t="s">
        <v>442</v>
      </c>
      <c r="D271" s="973">
        <v>25877.466960000002</v>
      </c>
      <c r="E271" s="974">
        <v>0</v>
      </c>
      <c r="F271" s="974">
        <v>25877.466960000002</v>
      </c>
      <c r="G271" s="974">
        <v>1.6521400000000002</v>
      </c>
      <c r="H271" s="974">
        <v>0</v>
      </c>
      <c r="I271" s="974">
        <v>1.6521400000000002</v>
      </c>
      <c r="J271" s="974">
        <v>3031.43235</v>
      </c>
      <c r="K271" s="974">
        <v>147.62145999999998</v>
      </c>
      <c r="L271" s="974">
        <v>3179.0538099999999</v>
      </c>
      <c r="M271" s="974">
        <v>1238.81394</v>
      </c>
      <c r="N271" s="974">
        <v>0</v>
      </c>
      <c r="O271" s="974">
        <v>1238.81394</v>
      </c>
      <c r="P271" s="974">
        <v>4271.8984299999993</v>
      </c>
      <c r="Q271" s="974">
        <v>147.62145999999998</v>
      </c>
      <c r="R271" s="975">
        <v>4419.5198899999996</v>
      </c>
    </row>
    <row r="272" spans="1:18">
      <c r="A272" s="336" t="s">
        <v>965</v>
      </c>
      <c r="B272" s="976"/>
      <c r="C272" s="976"/>
      <c r="D272" s="973">
        <v>2321814.3368500001</v>
      </c>
      <c r="E272" s="974">
        <v>30733.173330000001</v>
      </c>
      <c r="F272" s="974">
        <v>2352547.5101799998</v>
      </c>
      <c r="G272" s="974">
        <v>395081.42827999999</v>
      </c>
      <c r="H272" s="974">
        <v>40746.014790000001</v>
      </c>
      <c r="I272" s="974">
        <v>435827.44307000004</v>
      </c>
      <c r="J272" s="974">
        <v>735577.21342000016</v>
      </c>
      <c r="K272" s="974">
        <v>95794.782699999996</v>
      </c>
      <c r="L272" s="974">
        <v>831371.99612000003</v>
      </c>
      <c r="M272" s="974">
        <v>198400.86684</v>
      </c>
      <c r="N272" s="974">
        <v>54179.894469999992</v>
      </c>
      <c r="O272" s="974">
        <v>252580.76131</v>
      </c>
      <c r="P272" s="974">
        <v>1329059.5085400003</v>
      </c>
      <c r="Q272" s="974">
        <v>190720.69196</v>
      </c>
      <c r="R272" s="975">
        <v>1519780.2004999998</v>
      </c>
    </row>
    <row r="273" spans="1:18">
      <c r="A273" s="336" t="s">
        <v>24</v>
      </c>
      <c r="B273" s="336" t="s">
        <v>24</v>
      </c>
      <c r="C273" s="336" t="s">
        <v>443</v>
      </c>
      <c r="D273" s="973">
        <v>35681.227810000004</v>
      </c>
      <c r="E273" s="974">
        <v>0</v>
      </c>
      <c r="F273" s="974">
        <v>35681.227810000004</v>
      </c>
      <c r="G273" s="974">
        <v>0</v>
      </c>
      <c r="H273" s="974">
        <v>0</v>
      </c>
      <c r="I273" s="974">
        <v>0</v>
      </c>
      <c r="J273" s="974">
        <v>1399.1221</v>
      </c>
      <c r="K273" s="974">
        <v>150.42761999999999</v>
      </c>
      <c r="L273" s="974">
        <v>1549.54972</v>
      </c>
      <c r="M273" s="974">
        <v>1339.0526599999998</v>
      </c>
      <c r="N273" s="974">
        <v>18.58623</v>
      </c>
      <c r="O273" s="974">
        <v>1357.6388899999999</v>
      </c>
      <c r="P273" s="974">
        <v>2738.1747599999999</v>
      </c>
      <c r="Q273" s="974">
        <v>169.01385000000002</v>
      </c>
      <c r="R273" s="975">
        <v>2907.1886099999997</v>
      </c>
    </row>
    <row r="274" spans="1:18">
      <c r="A274" s="341"/>
      <c r="B274" s="341"/>
      <c r="C274" s="977" t="s">
        <v>444</v>
      </c>
      <c r="D274" s="978">
        <v>67387.024099999995</v>
      </c>
      <c r="E274" s="421">
        <v>0</v>
      </c>
      <c r="F274" s="421">
        <v>67387.024099999995</v>
      </c>
      <c r="G274" s="421">
        <v>0</v>
      </c>
      <c r="H274" s="421">
        <v>0</v>
      </c>
      <c r="I274" s="421">
        <v>0</v>
      </c>
      <c r="J274" s="421">
        <v>2157.42976</v>
      </c>
      <c r="K274" s="421">
        <v>270.00509999999997</v>
      </c>
      <c r="L274" s="421">
        <v>2427.4348599999998</v>
      </c>
      <c r="M274" s="421">
        <v>3248.7607000000003</v>
      </c>
      <c r="N274" s="421">
        <v>0</v>
      </c>
      <c r="O274" s="421">
        <v>3248.7607000000003</v>
      </c>
      <c r="P274" s="421">
        <v>5406.1904599999998</v>
      </c>
      <c r="Q274" s="421">
        <v>270.00509999999997</v>
      </c>
      <c r="R274" s="979">
        <v>5676.1955599999992</v>
      </c>
    </row>
    <row r="275" spans="1:18">
      <c r="A275" s="341"/>
      <c r="B275" s="341"/>
      <c r="C275" s="977" t="s">
        <v>24</v>
      </c>
      <c r="D275" s="978">
        <v>1386509.68536</v>
      </c>
      <c r="E275" s="421">
        <v>99183.219770000011</v>
      </c>
      <c r="F275" s="421">
        <v>1485692.9051300001</v>
      </c>
      <c r="G275" s="421">
        <v>239986.47293000002</v>
      </c>
      <c r="H275" s="421">
        <v>102842.89928</v>
      </c>
      <c r="I275" s="421">
        <v>342829.37220999988</v>
      </c>
      <c r="J275" s="421">
        <v>627660.14174999984</v>
      </c>
      <c r="K275" s="421">
        <v>306834.06545999995</v>
      </c>
      <c r="L275" s="421">
        <v>934494.20721000002</v>
      </c>
      <c r="M275" s="421">
        <v>256969.50343000001</v>
      </c>
      <c r="N275" s="421">
        <v>130055.86733999997</v>
      </c>
      <c r="O275" s="421">
        <v>387025.37076999992</v>
      </c>
      <c r="P275" s="421">
        <v>1124616.1181100002</v>
      </c>
      <c r="Q275" s="421">
        <v>539732.83207999996</v>
      </c>
      <c r="R275" s="979">
        <v>1664348.95019</v>
      </c>
    </row>
    <row r="276" spans="1:18">
      <c r="A276" s="341"/>
      <c r="B276" s="336" t="s">
        <v>308</v>
      </c>
      <c r="C276" s="336" t="s">
        <v>309</v>
      </c>
      <c r="D276" s="973">
        <v>2142.8883799999999</v>
      </c>
      <c r="E276" s="974">
        <v>57.277339999999995</v>
      </c>
      <c r="F276" s="974">
        <v>2200.1657200000004</v>
      </c>
      <c r="G276" s="974">
        <v>8957.3432599999996</v>
      </c>
      <c r="H276" s="974">
        <v>749.35143000000005</v>
      </c>
      <c r="I276" s="974">
        <v>9706.6946900000003</v>
      </c>
      <c r="J276" s="974">
        <v>64971.917310000004</v>
      </c>
      <c r="K276" s="974">
        <v>13689.101869999999</v>
      </c>
      <c r="L276" s="974">
        <v>78661.019180000003</v>
      </c>
      <c r="M276" s="974">
        <v>5702.2499299999999</v>
      </c>
      <c r="N276" s="974">
        <v>263.10309000000001</v>
      </c>
      <c r="O276" s="974">
        <v>5965.3530199999996</v>
      </c>
      <c r="P276" s="974">
        <v>79631.510500000004</v>
      </c>
      <c r="Q276" s="974">
        <v>14701.556389999998</v>
      </c>
      <c r="R276" s="975">
        <v>94333.066890000002</v>
      </c>
    </row>
    <row r="277" spans="1:18">
      <c r="A277" s="336" t="s">
        <v>966</v>
      </c>
      <c r="B277" s="976"/>
      <c r="C277" s="976"/>
      <c r="D277" s="973">
        <v>1491720.82565</v>
      </c>
      <c r="E277" s="974">
        <v>99240.497110000011</v>
      </c>
      <c r="F277" s="974">
        <v>1590961.3227600001</v>
      </c>
      <c r="G277" s="974">
        <v>248943.81618999998</v>
      </c>
      <c r="H277" s="974">
        <v>103592.25071000001</v>
      </c>
      <c r="I277" s="974">
        <v>352536.06689999986</v>
      </c>
      <c r="J277" s="974">
        <v>696188.61091999989</v>
      </c>
      <c r="K277" s="974">
        <v>320943.60005000001</v>
      </c>
      <c r="L277" s="974">
        <v>1017132.21097</v>
      </c>
      <c r="M277" s="974">
        <v>267259.56672</v>
      </c>
      <c r="N277" s="974">
        <v>130337.55665999999</v>
      </c>
      <c r="O277" s="974">
        <v>397597.12337999989</v>
      </c>
      <c r="P277" s="974">
        <v>1212391.9938300001</v>
      </c>
      <c r="Q277" s="974">
        <v>554873.40741999994</v>
      </c>
      <c r="R277" s="975">
        <v>1767265.4012500003</v>
      </c>
    </row>
    <row r="278" spans="1:18">
      <c r="A278" s="336" t="s">
        <v>25</v>
      </c>
      <c r="B278" s="336" t="s">
        <v>445</v>
      </c>
      <c r="C278" s="336" t="s">
        <v>446</v>
      </c>
      <c r="D278" s="973">
        <v>7247.8194999999996</v>
      </c>
      <c r="E278" s="974">
        <v>0</v>
      </c>
      <c r="F278" s="974">
        <v>7247.8194999999996</v>
      </c>
      <c r="G278" s="974">
        <v>0</v>
      </c>
      <c r="H278" s="974">
        <v>0</v>
      </c>
      <c r="I278" s="974">
        <v>0</v>
      </c>
      <c r="J278" s="974">
        <v>261.07256000000001</v>
      </c>
      <c r="K278" s="974">
        <v>5.3319999999999999E-2</v>
      </c>
      <c r="L278" s="974">
        <v>261.12588</v>
      </c>
      <c r="M278" s="974">
        <v>60.988990000000001</v>
      </c>
      <c r="N278" s="974">
        <v>0</v>
      </c>
      <c r="O278" s="974">
        <v>60.988990000000001</v>
      </c>
      <c r="P278" s="974">
        <v>322.06155000000001</v>
      </c>
      <c r="Q278" s="974">
        <v>5.3319999999999999E-2</v>
      </c>
      <c r="R278" s="975">
        <v>322.11487</v>
      </c>
    </row>
    <row r="279" spans="1:18">
      <c r="A279" s="341"/>
      <c r="B279" s="336" t="s">
        <v>25</v>
      </c>
      <c r="C279" s="336" t="s">
        <v>25</v>
      </c>
      <c r="D279" s="973">
        <v>440788.35309000005</v>
      </c>
      <c r="E279" s="974">
        <v>22524.834709999999</v>
      </c>
      <c r="F279" s="974">
        <v>463313.18780000001</v>
      </c>
      <c r="G279" s="974">
        <v>39341.313900000001</v>
      </c>
      <c r="H279" s="974">
        <v>19226.821960000001</v>
      </c>
      <c r="I279" s="974">
        <v>58568.135860000002</v>
      </c>
      <c r="J279" s="974">
        <v>142955.61956999998</v>
      </c>
      <c r="K279" s="974">
        <v>30505.88811</v>
      </c>
      <c r="L279" s="974">
        <v>173461.50767999998</v>
      </c>
      <c r="M279" s="974">
        <v>44569.260929999989</v>
      </c>
      <c r="N279" s="974">
        <v>14452.143500000002</v>
      </c>
      <c r="O279" s="974">
        <v>59021.404429999995</v>
      </c>
      <c r="P279" s="974">
        <v>226866.19439999998</v>
      </c>
      <c r="Q279" s="974">
        <v>64184.853570000007</v>
      </c>
      <c r="R279" s="975">
        <v>291051.04797000001</v>
      </c>
    </row>
    <row r="280" spans="1:18">
      <c r="A280" s="336" t="s">
        <v>967</v>
      </c>
      <c r="B280" s="976"/>
      <c r="C280" s="976"/>
      <c r="D280" s="973">
        <v>448036.17259000003</v>
      </c>
      <c r="E280" s="974">
        <v>22524.834709999999</v>
      </c>
      <c r="F280" s="974">
        <v>470561.0073</v>
      </c>
      <c r="G280" s="974">
        <v>39341.313900000001</v>
      </c>
      <c r="H280" s="974">
        <v>19226.821960000001</v>
      </c>
      <c r="I280" s="974">
        <v>58568.135860000002</v>
      </c>
      <c r="J280" s="974">
        <v>143216.69212999998</v>
      </c>
      <c r="K280" s="974">
        <v>30505.941429999999</v>
      </c>
      <c r="L280" s="974">
        <v>173722.63355999996</v>
      </c>
      <c r="M280" s="974">
        <v>44630.249919999995</v>
      </c>
      <c r="N280" s="974">
        <v>14452.143500000002</v>
      </c>
      <c r="O280" s="974">
        <v>59082.393419999993</v>
      </c>
      <c r="P280" s="974">
        <v>227188.25594999999</v>
      </c>
      <c r="Q280" s="974">
        <v>64184.906890000006</v>
      </c>
      <c r="R280" s="975">
        <v>291373.16284</v>
      </c>
    </row>
    <row r="281" spans="1:18">
      <c r="A281" s="336" t="s">
        <v>26</v>
      </c>
      <c r="B281" s="336" t="s">
        <v>310</v>
      </c>
      <c r="C281" s="336" t="s">
        <v>311</v>
      </c>
      <c r="D281" s="973">
        <v>95131.920229999989</v>
      </c>
      <c r="E281" s="974">
        <v>264.83623999999998</v>
      </c>
      <c r="F281" s="974">
        <v>95396.756469999993</v>
      </c>
      <c r="G281" s="974">
        <v>15107.274950000001</v>
      </c>
      <c r="H281" s="974">
        <v>1224.99485</v>
      </c>
      <c r="I281" s="974">
        <v>16332.2698</v>
      </c>
      <c r="J281" s="974">
        <v>49167.724940000007</v>
      </c>
      <c r="K281" s="974">
        <v>5179.9360700000007</v>
      </c>
      <c r="L281" s="974">
        <v>54347.661010000003</v>
      </c>
      <c r="M281" s="974">
        <v>7753.0493700000006</v>
      </c>
      <c r="N281" s="974">
        <v>2115.1012799999999</v>
      </c>
      <c r="O281" s="974">
        <v>9868.1506499999996</v>
      </c>
      <c r="P281" s="974">
        <v>72028.04926</v>
      </c>
      <c r="Q281" s="974">
        <v>8520.0321999999978</v>
      </c>
      <c r="R281" s="975">
        <v>80548.081459999987</v>
      </c>
    </row>
    <row r="282" spans="1:18">
      <c r="A282" s="341"/>
      <c r="B282" s="341"/>
      <c r="C282" s="977" t="s">
        <v>312</v>
      </c>
      <c r="D282" s="978">
        <v>1242906.4387699999</v>
      </c>
      <c r="E282" s="421">
        <v>27740.982090000001</v>
      </c>
      <c r="F282" s="421">
        <v>1270647.42086</v>
      </c>
      <c r="G282" s="421">
        <v>342208.64663999999</v>
      </c>
      <c r="H282" s="421">
        <v>61515.856199999995</v>
      </c>
      <c r="I282" s="421">
        <v>403724.50284000009</v>
      </c>
      <c r="J282" s="421">
        <v>406778.16010999994</v>
      </c>
      <c r="K282" s="421">
        <v>64476.751590000007</v>
      </c>
      <c r="L282" s="421">
        <v>471254.9117</v>
      </c>
      <c r="M282" s="421">
        <v>111919.55966000001</v>
      </c>
      <c r="N282" s="421">
        <v>55945.455520000003</v>
      </c>
      <c r="O282" s="421">
        <v>167865.01518000002</v>
      </c>
      <c r="P282" s="421">
        <v>860906.36641000002</v>
      </c>
      <c r="Q282" s="421">
        <v>181938.06331000003</v>
      </c>
      <c r="R282" s="979">
        <v>1042844.4297199999</v>
      </c>
    </row>
    <row r="283" spans="1:18" s="980" customFormat="1">
      <c r="A283" s="341"/>
      <c r="B283" s="336" t="s">
        <v>447</v>
      </c>
      <c r="C283" s="336" t="s">
        <v>447</v>
      </c>
      <c r="D283" s="973">
        <v>13855.34806</v>
      </c>
      <c r="E283" s="974">
        <v>0</v>
      </c>
      <c r="F283" s="974">
        <v>13855.34806</v>
      </c>
      <c r="G283" s="974">
        <v>0</v>
      </c>
      <c r="H283" s="974">
        <v>0</v>
      </c>
      <c r="I283" s="974">
        <v>0</v>
      </c>
      <c r="J283" s="974">
        <v>319.45290999999997</v>
      </c>
      <c r="K283" s="974">
        <v>2.0760000000000001E-2</v>
      </c>
      <c r="L283" s="974">
        <v>319.47366999999997</v>
      </c>
      <c r="M283" s="974">
        <v>37.6</v>
      </c>
      <c r="N283" s="974">
        <v>0</v>
      </c>
      <c r="O283" s="974">
        <v>37.6</v>
      </c>
      <c r="P283" s="974">
        <v>357.05291</v>
      </c>
      <c r="Q283" s="974">
        <v>2.0760000000000001E-2</v>
      </c>
      <c r="R283" s="975">
        <v>357.07366999999999</v>
      </c>
    </row>
    <row r="284" spans="1:18">
      <c r="A284" s="336" t="s">
        <v>968</v>
      </c>
      <c r="B284" s="976"/>
      <c r="C284" s="976"/>
      <c r="D284" s="973">
        <v>1351893.7070599999</v>
      </c>
      <c r="E284" s="974">
        <v>28005.818329999998</v>
      </c>
      <c r="F284" s="974">
        <v>1379899.5253899998</v>
      </c>
      <c r="G284" s="974">
        <v>357315.92158999998</v>
      </c>
      <c r="H284" s="974">
        <v>62740.851049999997</v>
      </c>
      <c r="I284" s="974">
        <v>420056.7726400001</v>
      </c>
      <c r="J284" s="974">
        <v>456265.33795999998</v>
      </c>
      <c r="K284" s="974">
        <v>69656.708419999995</v>
      </c>
      <c r="L284" s="974">
        <v>525922.04637999996</v>
      </c>
      <c r="M284" s="974">
        <v>119710.20903000001</v>
      </c>
      <c r="N284" s="974">
        <v>58060.556800000006</v>
      </c>
      <c r="O284" s="974">
        <v>177770.76583000002</v>
      </c>
      <c r="P284" s="974">
        <v>933291.46857999987</v>
      </c>
      <c r="Q284" s="974">
        <v>190458.11627</v>
      </c>
      <c r="R284" s="975">
        <v>1123749.58485</v>
      </c>
    </row>
    <row r="285" spans="1:18">
      <c r="A285" s="981" t="s">
        <v>969</v>
      </c>
      <c r="B285" s="982"/>
      <c r="C285" s="983"/>
      <c r="D285" s="973">
        <v>253764571.41979998</v>
      </c>
      <c r="E285" s="974">
        <v>94081734.205000058</v>
      </c>
      <c r="F285" s="974">
        <v>347846305.62480015</v>
      </c>
      <c r="G285" s="974">
        <v>67938974.263009965</v>
      </c>
      <c r="H285" s="974">
        <v>47782114.889579989</v>
      </c>
      <c r="I285" s="974">
        <v>115721089.15259002</v>
      </c>
      <c r="J285" s="974">
        <v>78641256.098020002</v>
      </c>
      <c r="K285" s="974">
        <v>41031523.87574999</v>
      </c>
      <c r="L285" s="974">
        <v>119672779.97376999</v>
      </c>
      <c r="M285" s="974">
        <v>78250129.325179935</v>
      </c>
      <c r="N285" s="974">
        <v>55041012.050690018</v>
      </c>
      <c r="O285" s="974">
        <v>133291141.37586993</v>
      </c>
      <c r="P285" s="974">
        <v>224830359.68621004</v>
      </c>
      <c r="Q285" s="974">
        <v>143854650.81602013</v>
      </c>
      <c r="R285" s="975">
        <v>368685010.50222975</v>
      </c>
    </row>
    <row r="286" spans="1:18">
      <c r="A286" s="336" t="s">
        <v>970</v>
      </c>
      <c r="B286" s="976"/>
      <c r="C286" s="976"/>
      <c r="D286" s="973">
        <v>0</v>
      </c>
      <c r="E286" s="974">
        <v>619731.74451999995</v>
      </c>
      <c r="F286" s="974">
        <v>619731.74451999995</v>
      </c>
      <c r="G286" s="974">
        <v>0</v>
      </c>
      <c r="H286" s="974">
        <v>1385617.7216</v>
      </c>
      <c r="I286" s="974">
        <v>1385617.7216</v>
      </c>
      <c r="J286" s="974">
        <v>0</v>
      </c>
      <c r="K286" s="974">
        <v>0</v>
      </c>
      <c r="L286" s="974">
        <v>0</v>
      </c>
      <c r="M286" s="974">
        <v>0</v>
      </c>
      <c r="N286" s="974">
        <v>358374.33481999999</v>
      </c>
      <c r="O286" s="974">
        <v>358374.33481999999</v>
      </c>
      <c r="P286" s="974">
        <v>0</v>
      </c>
      <c r="Q286" s="974">
        <v>1743992.05642</v>
      </c>
      <c r="R286" s="975">
        <v>1743992.0564199998</v>
      </c>
    </row>
    <row r="287" spans="1:18">
      <c r="A287" s="346" t="s">
        <v>459</v>
      </c>
      <c r="B287" s="347"/>
      <c r="C287" s="347"/>
      <c r="D287" s="984">
        <v>253764571.41979998</v>
      </c>
      <c r="E287" s="985">
        <v>94701465.949520051</v>
      </c>
      <c r="F287" s="985">
        <v>348466037.36932015</v>
      </c>
      <c r="G287" s="985">
        <v>67938974.263009965</v>
      </c>
      <c r="H287" s="985">
        <v>49167732.611179993</v>
      </c>
      <c r="I287" s="985">
        <v>117106706.87419002</v>
      </c>
      <c r="J287" s="985">
        <v>78641256.098020002</v>
      </c>
      <c r="K287" s="985">
        <v>41031523.87574999</v>
      </c>
      <c r="L287" s="985">
        <v>119672779.97376999</v>
      </c>
      <c r="M287" s="985">
        <v>78250129.325179935</v>
      </c>
      <c r="N287" s="985">
        <v>55399386.38551002</v>
      </c>
      <c r="O287" s="985">
        <v>133649515.71068993</v>
      </c>
      <c r="P287" s="985">
        <v>224830359.68621004</v>
      </c>
      <c r="Q287" s="985">
        <v>145598642.87244013</v>
      </c>
      <c r="R287" s="986">
        <v>370429002.55864978</v>
      </c>
    </row>
    <row r="288" spans="1:18">
      <c r="A288" s="7"/>
      <c r="B288" s="7"/>
      <c r="C288" s="7"/>
      <c r="D288" s="7"/>
      <c r="E288" s="7"/>
      <c r="F288" s="7"/>
      <c r="G288" s="7"/>
      <c r="H288" s="7"/>
      <c r="I288" s="7"/>
      <c r="J288" s="7"/>
      <c r="K288" s="7"/>
      <c r="L288" s="7"/>
      <c r="M288" s="7"/>
      <c r="N288" s="7"/>
      <c r="O288" s="7"/>
      <c r="P288" s="7"/>
      <c r="Q288" s="7"/>
      <c r="R288" s="7"/>
    </row>
    <row r="289" spans="1:18">
      <c r="A289" s="7"/>
      <c r="B289" s="7"/>
      <c r="C289" s="7"/>
      <c r="D289" s="7"/>
      <c r="E289" s="7"/>
      <c r="F289" s="7"/>
      <c r="G289" s="7"/>
      <c r="H289" s="7"/>
      <c r="I289" s="7"/>
      <c r="J289" s="7"/>
      <c r="K289" s="7"/>
      <c r="L289" s="7"/>
      <c r="M289" s="7"/>
      <c r="N289" s="7"/>
      <c r="O289" s="7"/>
      <c r="P289" s="7"/>
      <c r="Q289" s="7"/>
      <c r="R289" s="7"/>
    </row>
    <row r="290" spans="1:18">
      <c r="A290" s="7"/>
      <c r="B290" s="7"/>
      <c r="C290" s="7"/>
      <c r="D290" s="7"/>
      <c r="E290" s="7"/>
      <c r="F290" s="7"/>
      <c r="G290" s="7"/>
      <c r="H290" s="7"/>
      <c r="I290" s="7"/>
      <c r="J290" s="7"/>
      <c r="K290" s="7"/>
      <c r="L290" s="7"/>
      <c r="M290" s="7"/>
      <c r="N290" s="7"/>
      <c r="O290" s="7"/>
      <c r="P290" s="7"/>
      <c r="Q290" s="7"/>
      <c r="R290" s="7"/>
    </row>
    <row r="291" spans="1:18">
      <c r="A291" s="7"/>
      <c r="B291" s="7"/>
      <c r="C291" s="7"/>
      <c r="D291" s="7"/>
      <c r="E291" s="7"/>
      <c r="F291" s="7"/>
      <c r="G291" s="7"/>
      <c r="H291" s="7"/>
      <c r="I291" s="7"/>
      <c r="J291" s="7"/>
      <c r="K291" s="7"/>
      <c r="L291" s="7"/>
      <c r="M291" s="7"/>
      <c r="N291" s="7"/>
      <c r="O291" s="7"/>
      <c r="P291" s="7"/>
      <c r="Q291" s="7"/>
      <c r="R291" s="7"/>
    </row>
    <row r="292" spans="1:18">
      <c r="A292" s="7"/>
      <c r="B292" s="7"/>
      <c r="C292" s="7"/>
      <c r="D292" s="7"/>
      <c r="E292" s="7"/>
      <c r="F292" s="7"/>
      <c r="G292" s="7"/>
      <c r="H292" s="7"/>
      <c r="I292" s="7"/>
      <c r="J292" s="7"/>
      <c r="K292" s="7"/>
      <c r="L292" s="7"/>
      <c r="M292" s="7"/>
      <c r="N292" s="7"/>
      <c r="O292" s="7"/>
      <c r="P292" s="7"/>
      <c r="Q292" s="7"/>
      <c r="R292" s="7"/>
    </row>
    <row r="293" spans="1:18">
      <c r="A293" s="7"/>
      <c r="B293" s="7"/>
      <c r="C293" s="7"/>
      <c r="D293" s="7"/>
      <c r="E293" s="7"/>
      <c r="F293" s="7"/>
      <c r="G293" s="7"/>
      <c r="H293" s="7"/>
      <c r="I293" s="7"/>
      <c r="J293" s="7"/>
      <c r="K293" s="7"/>
      <c r="L293" s="7"/>
      <c r="M293" s="7"/>
      <c r="N293" s="7"/>
      <c r="O293" s="7"/>
      <c r="P293" s="7"/>
      <c r="Q293" s="7"/>
      <c r="R293" s="7"/>
    </row>
    <row r="294" spans="1:18">
      <c r="A294" s="7"/>
      <c r="B294" s="7"/>
      <c r="C294" s="7"/>
      <c r="D294" s="7"/>
      <c r="E294" s="7"/>
      <c r="F294" s="7"/>
      <c r="G294" s="7"/>
      <c r="H294" s="7"/>
      <c r="I294" s="7"/>
      <c r="J294" s="7"/>
      <c r="K294" s="7"/>
      <c r="L294" s="7"/>
      <c r="M294" s="7"/>
      <c r="N294" s="7"/>
      <c r="O294" s="7"/>
      <c r="P294" s="7"/>
      <c r="Q294" s="7"/>
      <c r="R294" s="7"/>
    </row>
    <row r="295" spans="1:18">
      <c r="A295" s="7"/>
      <c r="B295" s="7"/>
      <c r="C295" s="7"/>
      <c r="D295" s="7"/>
      <c r="E295" s="7"/>
      <c r="F295" s="7"/>
      <c r="G295" s="7"/>
      <c r="H295" s="7"/>
      <c r="I295" s="7"/>
      <c r="J295" s="7"/>
      <c r="K295" s="7"/>
      <c r="L295" s="7"/>
      <c r="M295" s="7"/>
      <c r="N295" s="7"/>
      <c r="O295" s="7"/>
      <c r="P295" s="7"/>
      <c r="Q295" s="7"/>
      <c r="R295" s="7"/>
    </row>
    <row r="296" spans="1:18">
      <c r="A296" s="7"/>
      <c r="B296" s="7"/>
      <c r="C296" s="7"/>
      <c r="D296" s="7"/>
      <c r="E296" s="7"/>
      <c r="F296" s="7"/>
      <c r="G296" s="7"/>
      <c r="H296" s="7"/>
      <c r="I296" s="7"/>
      <c r="J296" s="7"/>
      <c r="K296" s="7"/>
      <c r="L296" s="7"/>
      <c r="M296" s="7"/>
      <c r="N296" s="7"/>
      <c r="O296" s="7"/>
      <c r="P296" s="7"/>
      <c r="Q296" s="7"/>
      <c r="R296" s="7"/>
    </row>
    <row r="297" spans="1:18">
      <c r="A297" s="7"/>
      <c r="B297" s="7"/>
      <c r="C297" s="7"/>
      <c r="D297" s="7"/>
      <c r="E297" s="7"/>
      <c r="F297" s="7"/>
      <c r="G297" s="7"/>
      <c r="H297" s="7"/>
      <c r="I297" s="7"/>
      <c r="J297" s="7"/>
      <c r="K297" s="7"/>
      <c r="L297" s="7"/>
      <c r="M297" s="7"/>
      <c r="N297" s="7"/>
      <c r="O297" s="7"/>
      <c r="P297" s="7"/>
      <c r="Q297" s="7"/>
      <c r="R297" s="7"/>
    </row>
    <row r="298" spans="1:18">
      <c r="A298" s="7"/>
      <c r="B298" s="7"/>
      <c r="C298" s="7"/>
      <c r="D298" s="7"/>
      <c r="E298" s="7"/>
      <c r="F298" s="7"/>
      <c r="G298" s="7"/>
      <c r="H298" s="7"/>
      <c r="I298" s="7"/>
      <c r="J298" s="7"/>
      <c r="K298" s="7"/>
      <c r="L298" s="7"/>
      <c r="M298" s="7"/>
      <c r="N298" s="7"/>
      <c r="O298" s="7"/>
      <c r="P298" s="7"/>
      <c r="Q298" s="7"/>
      <c r="R298" s="7"/>
    </row>
    <row r="299" spans="1:18">
      <c r="A299" s="7"/>
      <c r="B299" s="7"/>
      <c r="C299" s="7"/>
      <c r="D299" s="7"/>
      <c r="E299" s="7"/>
      <c r="F299" s="7"/>
      <c r="G299" s="7"/>
      <c r="H299" s="7"/>
      <c r="I299" s="7"/>
      <c r="J299" s="7"/>
      <c r="K299" s="7"/>
      <c r="L299" s="7"/>
      <c r="M299" s="7"/>
      <c r="N299" s="7"/>
      <c r="O299" s="7"/>
      <c r="P299" s="7"/>
      <c r="Q299" s="7"/>
      <c r="R299" s="7"/>
    </row>
    <row r="300" spans="1:18">
      <c r="A300" s="7"/>
      <c r="B300" s="7"/>
      <c r="C300" s="7"/>
      <c r="D300" s="7"/>
      <c r="E300" s="7"/>
      <c r="F300" s="7"/>
      <c r="G300" s="7"/>
      <c r="H300" s="7"/>
      <c r="I300" s="7"/>
      <c r="J300" s="7"/>
      <c r="K300" s="7"/>
      <c r="L300" s="7"/>
      <c r="M300" s="7"/>
      <c r="N300" s="7"/>
      <c r="O300" s="7"/>
      <c r="P300" s="7"/>
      <c r="Q300" s="7"/>
      <c r="R300" s="7"/>
    </row>
    <row r="301" spans="1:18">
      <c r="A301" s="7"/>
      <c r="B301" s="7"/>
      <c r="C301" s="7"/>
      <c r="D301" s="7"/>
      <c r="E301" s="7"/>
      <c r="F301" s="7"/>
      <c r="G301" s="7"/>
      <c r="H301" s="7"/>
      <c r="I301" s="7"/>
      <c r="J301" s="7"/>
      <c r="K301" s="7"/>
      <c r="L301" s="7"/>
      <c r="M301" s="7"/>
      <c r="N301" s="7"/>
      <c r="O301" s="7"/>
      <c r="P301" s="7"/>
      <c r="Q301" s="7"/>
      <c r="R301" s="7"/>
    </row>
    <row r="302" spans="1:18">
      <c r="A302" s="7"/>
      <c r="B302" s="7"/>
      <c r="C302" s="7"/>
      <c r="D302" s="7"/>
      <c r="E302" s="7"/>
      <c r="F302" s="7"/>
      <c r="G302" s="7"/>
      <c r="H302" s="7"/>
      <c r="I302" s="7"/>
      <c r="J302" s="7"/>
      <c r="K302" s="7"/>
      <c r="L302" s="7"/>
      <c r="M302" s="7"/>
      <c r="N302" s="7"/>
      <c r="O302" s="7"/>
      <c r="P302" s="7"/>
      <c r="Q302" s="7"/>
      <c r="R302" s="7"/>
    </row>
    <row r="303" spans="1:18">
      <c r="A303" s="7"/>
      <c r="B303" s="7"/>
      <c r="C303" s="7"/>
      <c r="D303" s="7"/>
      <c r="E303" s="7"/>
      <c r="F303" s="7"/>
      <c r="G303" s="7"/>
      <c r="H303" s="7"/>
      <c r="I303" s="7"/>
      <c r="J303" s="7"/>
      <c r="K303" s="7"/>
      <c r="L303" s="7"/>
      <c r="M303" s="7"/>
      <c r="N303" s="7"/>
      <c r="O303" s="7"/>
      <c r="P303" s="7"/>
      <c r="Q303" s="7"/>
      <c r="R303" s="7"/>
    </row>
    <row r="304" spans="1:18">
      <c r="A304" s="7"/>
      <c r="B304" s="7"/>
      <c r="C304" s="7"/>
      <c r="D304" s="7"/>
      <c r="E304" s="7"/>
      <c r="F304" s="7"/>
      <c r="G304" s="7"/>
      <c r="H304" s="7"/>
      <c r="I304" s="7"/>
      <c r="J304" s="7"/>
      <c r="K304" s="7"/>
      <c r="L304" s="7"/>
      <c r="M304" s="7"/>
      <c r="N304" s="7"/>
      <c r="O304" s="7"/>
      <c r="P304" s="7"/>
      <c r="Q304" s="7"/>
      <c r="R304" s="7"/>
    </row>
    <row r="305" spans="1:18">
      <c r="A305" s="7"/>
      <c r="B305" s="7"/>
      <c r="C305" s="7"/>
      <c r="D305" s="7"/>
      <c r="E305" s="7"/>
      <c r="F305" s="7"/>
      <c r="G305" s="7"/>
      <c r="H305" s="7"/>
      <c r="I305" s="7"/>
      <c r="J305" s="7"/>
      <c r="K305" s="7"/>
      <c r="L305" s="7"/>
      <c r="M305" s="7"/>
      <c r="N305" s="7"/>
      <c r="O305" s="7"/>
      <c r="P305" s="7"/>
      <c r="Q305" s="7"/>
      <c r="R305" s="7"/>
    </row>
    <row r="306" spans="1:18">
      <c r="A306" s="7"/>
      <c r="B306" s="7"/>
      <c r="C306" s="7"/>
      <c r="D306" s="7"/>
      <c r="E306" s="7"/>
      <c r="F306" s="7"/>
      <c r="G306" s="7"/>
      <c r="H306" s="7"/>
      <c r="I306" s="7"/>
      <c r="J306" s="7"/>
      <c r="K306" s="7"/>
      <c r="L306" s="7"/>
      <c r="M306" s="7"/>
      <c r="N306" s="7"/>
      <c r="O306" s="7"/>
      <c r="P306" s="7"/>
      <c r="Q306" s="7"/>
      <c r="R306" s="7"/>
    </row>
    <row r="307" spans="1:18">
      <c r="A307" s="7"/>
      <c r="B307" s="7"/>
      <c r="C307" s="7"/>
      <c r="D307" s="7"/>
      <c r="E307" s="7"/>
      <c r="F307" s="7"/>
      <c r="G307" s="7"/>
      <c r="H307" s="7"/>
      <c r="I307" s="7"/>
      <c r="J307" s="7"/>
      <c r="K307" s="7"/>
      <c r="L307" s="7"/>
      <c r="M307" s="7"/>
      <c r="N307" s="7"/>
      <c r="O307" s="7"/>
      <c r="P307" s="7"/>
      <c r="Q307" s="7"/>
      <c r="R307" s="7"/>
    </row>
    <row r="308" spans="1:18">
      <c r="A308" s="7"/>
      <c r="B308" s="7"/>
      <c r="C308" s="7"/>
      <c r="D308" s="7"/>
      <c r="E308" s="7"/>
      <c r="F308" s="7"/>
      <c r="G308" s="7"/>
      <c r="H308" s="7"/>
      <c r="I308" s="7"/>
      <c r="J308" s="7"/>
      <c r="K308" s="7"/>
      <c r="L308" s="7"/>
      <c r="M308" s="7"/>
      <c r="N308" s="7"/>
      <c r="O308" s="7"/>
      <c r="P308" s="7"/>
      <c r="Q308" s="7"/>
      <c r="R308" s="7"/>
    </row>
    <row r="309" spans="1:18">
      <c r="A309" s="7"/>
      <c r="B309" s="7"/>
      <c r="C309" s="7"/>
      <c r="D309" s="7"/>
      <c r="E309" s="7"/>
      <c r="F309" s="7"/>
      <c r="G309" s="7"/>
      <c r="H309" s="7"/>
      <c r="I309" s="7"/>
      <c r="J309" s="7"/>
      <c r="K309" s="7"/>
      <c r="L309" s="7"/>
      <c r="M309" s="7"/>
      <c r="N309" s="7"/>
      <c r="O309" s="7"/>
      <c r="P309" s="7"/>
      <c r="Q309" s="7"/>
      <c r="R309" s="7"/>
    </row>
    <row r="310" spans="1:18">
      <c r="A310" s="7"/>
      <c r="B310" s="7"/>
      <c r="C310" s="7"/>
      <c r="D310" s="7"/>
      <c r="E310" s="7"/>
      <c r="F310" s="7"/>
      <c r="G310" s="7"/>
      <c r="H310" s="7"/>
      <c r="I310" s="7"/>
      <c r="J310" s="7"/>
      <c r="K310" s="7"/>
      <c r="L310" s="7"/>
      <c r="M310" s="7"/>
      <c r="N310" s="7"/>
      <c r="O310" s="7"/>
      <c r="P310" s="7"/>
      <c r="Q310" s="7"/>
      <c r="R310" s="7"/>
    </row>
    <row r="311" spans="1:18">
      <c r="A311" s="7"/>
      <c r="B311" s="7"/>
      <c r="C311" s="7"/>
      <c r="D311" s="7"/>
      <c r="E311" s="7"/>
      <c r="F311" s="7"/>
      <c r="G311" s="7"/>
      <c r="H311" s="7"/>
      <c r="I311" s="7"/>
      <c r="J311" s="7"/>
      <c r="K311" s="7"/>
      <c r="L311" s="7"/>
      <c r="M311" s="7"/>
      <c r="N311" s="7"/>
      <c r="O311" s="7"/>
      <c r="P311" s="7"/>
      <c r="Q311" s="7"/>
      <c r="R311" s="7"/>
    </row>
    <row r="312" spans="1:18">
      <c r="A312" s="7"/>
      <c r="B312" s="7"/>
      <c r="C312" s="7"/>
      <c r="D312" s="7"/>
      <c r="E312" s="7"/>
      <c r="F312" s="7"/>
      <c r="G312" s="7"/>
      <c r="H312" s="7"/>
      <c r="I312" s="7"/>
      <c r="J312" s="7"/>
      <c r="K312" s="7"/>
      <c r="L312" s="7"/>
      <c r="M312" s="7"/>
      <c r="N312" s="7"/>
      <c r="O312" s="7"/>
      <c r="P312" s="7"/>
      <c r="Q312" s="7"/>
      <c r="R312" s="7"/>
    </row>
    <row r="313" spans="1:18">
      <c r="A313" s="7"/>
      <c r="B313" s="7"/>
      <c r="C313" s="7"/>
      <c r="D313" s="7"/>
      <c r="E313" s="7"/>
      <c r="F313" s="7"/>
      <c r="G313" s="7"/>
      <c r="H313" s="7"/>
      <c r="I313" s="7"/>
      <c r="J313" s="7"/>
      <c r="K313" s="7"/>
      <c r="L313" s="7"/>
      <c r="M313" s="7"/>
      <c r="N313" s="7"/>
      <c r="O313" s="7"/>
      <c r="P313" s="7"/>
      <c r="Q313" s="7"/>
      <c r="R313" s="7"/>
    </row>
    <row r="314" spans="1:18">
      <c r="A314" s="7"/>
      <c r="B314" s="7"/>
      <c r="C314" s="7"/>
      <c r="D314" s="7"/>
      <c r="E314" s="7"/>
      <c r="F314" s="7"/>
      <c r="G314" s="7"/>
      <c r="H314" s="7"/>
      <c r="I314" s="7"/>
      <c r="J314" s="7"/>
      <c r="K314" s="7"/>
      <c r="L314" s="7"/>
      <c r="M314" s="7"/>
      <c r="N314" s="7"/>
      <c r="O314" s="7"/>
      <c r="P314" s="7"/>
      <c r="Q314" s="7"/>
      <c r="R314" s="7"/>
    </row>
    <row r="315" spans="1:18">
      <c r="A315" s="7"/>
      <c r="B315" s="7"/>
      <c r="C315" s="7"/>
      <c r="D315" s="7"/>
      <c r="E315" s="7"/>
      <c r="F315" s="7"/>
      <c r="G315" s="7"/>
      <c r="H315" s="7"/>
      <c r="I315" s="7"/>
      <c r="J315" s="7"/>
      <c r="K315" s="7"/>
      <c r="L315" s="7"/>
      <c r="M315" s="7"/>
      <c r="N315" s="7"/>
      <c r="O315" s="7"/>
      <c r="P315" s="7"/>
      <c r="Q315" s="7"/>
      <c r="R315" s="7"/>
    </row>
    <row r="316" spans="1:18">
      <c r="A316" s="7"/>
      <c r="B316" s="7"/>
      <c r="C316" s="7"/>
      <c r="D316" s="7"/>
      <c r="E316" s="7"/>
      <c r="F316" s="7"/>
      <c r="G316" s="7"/>
      <c r="H316" s="7"/>
      <c r="I316" s="7"/>
      <c r="J316" s="7"/>
      <c r="K316" s="7"/>
      <c r="L316" s="7"/>
      <c r="M316" s="7"/>
      <c r="N316" s="7"/>
      <c r="O316" s="7"/>
      <c r="P316" s="7"/>
      <c r="Q316" s="7"/>
      <c r="R316" s="7"/>
    </row>
    <row r="317" spans="1:18">
      <c r="A317" s="7"/>
      <c r="B317" s="7"/>
      <c r="C317" s="7"/>
      <c r="D317" s="7"/>
      <c r="E317" s="7"/>
      <c r="F317" s="7"/>
      <c r="G317" s="7"/>
      <c r="H317" s="7"/>
      <c r="I317" s="7"/>
      <c r="J317" s="7"/>
      <c r="K317" s="7"/>
      <c r="L317" s="7"/>
      <c r="M317" s="7"/>
      <c r="N317" s="7"/>
      <c r="O317" s="7"/>
      <c r="P317" s="7"/>
      <c r="Q317" s="7"/>
      <c r="R317" s="7"/>
    </row>
    <row r="318" spans="1:18">
      <c r="A318" s="7"/>
      <c r="B318" s="7"/>
      <c r="C318" s="7"/>
      <c r="D318" s="7"/>
      <c r="E318" s="7"/>
      <c r="F318" s="7"/>
      <c r="G318" s="7"/>
      <c r="H318" s="7"/>
      <c r="I318" s="7"/>
      <c r="J318" s="7"/>
      <c r="K318" s="7"/>
      <c r="L318" s="7"/>
      <c r="M318" s="7"/>
      <c r="N318" s="7"/>
      <c r="O318" s="7"/>
      <c r="P318" s="7"/>
      <c r="Q318" s="7"/>
      <c r="R318" s="7"/>
    </row>
    <row r="319" spans="1:18">
      <c r="A319" s="7"/>
      <c r="B319" s="7"/>
      <c r="C319" s="7"/>
      <c r="D319" s="7"/>
      <c r="E319" s="7"/>
      <c r="F319" s="7"/>
      <c r="G319" s="7"/>
      <c r="H319" s="7"/>
      <c r="I319" s="7"/>
      <c r="J319" s="7"/>
      <c r="K319" s="7"/>
      <c r="L319" s="7"/>
      <c r="M319" s="7"/>
      <c r="N319" s="7"/>
      <c r="O319" s="7"/>
      <c r="P319" s="7"/>
      <c r="Q319" s="7"/>
      <c r="R319" s="7"/>
    </row>
    <row r="320" spans="1:18">
      <c r="A320" s="7"/>
      <c r="B320" s="7"/>
      <c r="C320" s="7"/>
      <c r="D320" s="7"/>
      <c r="E320" s="7"/>
      <c r="F320" s="7"/>
      <c r="G320" s="7"/>
      <c r="H320" s="7"/>
      <c r="I320" s="7"/>
      <c r="J320" s="7"/>
      <c r="K320" s="7"/>
      <c r="L320" s="7"/>
      <c r="M320" s="7"/>
      <c r="N320" s="7"/>
      <c r="O320" s="7"/>
      <c r="P320" s="7"/>
      <c r="Q320" s="7"/>
      <c r="R320" s="7"/>
    </row>
    <row r="321" spans="1:18">
      <c r="A321" s="7"/>
      <c r="B321" s="7"/>
      <c r="C321" s="7"/>
      <c r="D321" s="7"/>
      <c r="E321" s="7"/>
      <c r="F321" s="7"/>
      <c r="G321" s="7"/>
      <c r="H321" s="7"/>
      <c r="I321" s="7"/>
      <c r="J321" s="7"/>
      <c r="K321" s="7"/>
      <c r="L321" s="7"/>
      <c r="M321" s="7"/>
      <c r="N321" s="7"/>
      <c r="O321" s="7"/>
      <c r="P321" s="7"/>
      <c r="Q321" s="7"/>
      <c r="R321" s="7"/>
    </row>
    <row r="322" spans="1:18">
      <c r="A322" s="7"/>
      <c r="B322" s="7"/>
      <c r="C322" s="7"/>
      <c r="D322" s="7"/>
      <c r="E322" s="7"/>
      <c r="F322" s="7"/>
      <c r="G322" s="7"/>
      <c r="H322" s="7"/>
      <c r="I322" s="7"/>
      <c r="J322" s="7"/>
      <c r="K322" s="7"/>
      <c r="L322" s="7"/>
      <c r="M322" s="7"/>
      <c r="N322" s="7"/>
      <c r="O322" s="7"/>
      <c r="P322" s="7"/>
      <c r="Q322" s="7"/>
      <c r="R322" s="7"/>
    </row>
    <row r="323" spans="1:18">
      <c r="A323" s="7"/>
      <c r="B323" s="7"/>
      <c r="C323" s="7"/>
      <c r="D323" s="7"/>
      <c r="E323" s="7"/>
      <c r="F323" s="7"/>
      <c r="G323" s="7"/>
      <c r="H323" s="7"/>
      <c r="I323" s="7"/>
      <c r="J323" s="7"/>
      <c r="K323" s="7"/>
      <c r="L323" s="7"/>
      <c r="M323" s="7"/>
      <c r="N323" s="7"/>
      <c r="O323" s="7"/>
      <c r="P323" s="7"/>
      <c r="Q323" s="7"/>
      <c r="R323" s="7"/>
    </row>
    <row r="324" spans="1:18">
      <c r="A324" s="7"/>
      <c r="B324" s="7"/>
      <c r="C324" s="7"/>
      <c r="D324" s="7"/>
      <c r="E324" s="7"/>
      <c r="F324" s="7"/>
      <c r="G324" s="7"/>
      <c r="H324" s="7"/>
      <c r="I324" s="7"/>
      <c r="J324" s="7"/>
      <c r="K324" s="7"/>
      <c r="L324" s="7"/>
      <c r="M324" s="7"/>
      <c r="N324" s="7"/>
      <c r="O324" s="7"/>
      <c r="P324" s="7"/>
      <c r="Q324" s="7"/>
      <c r="R324" s="7"/>
    </row>
    <row r="325" spans="1:18">
      <c r="A325" s="7"/>
      <c r="B325" s="7"/>
      <c r="C325" s="7"/>
      <c r="D325" s="7"/>
      <c r="E325" s="7"/>
      <c r="F325" s="7"/>
      <c r="G325" s="7"/>
      <c r="H325" s="7"/>
      <c r="I325" s="7"/>
      <c r="J325" s="7"/>
      <c r="K325" s="7"/>
      <c r="L325" s="7"/>
      <c r="M325" s="7"/>
      <c r="N325" s="7"/>
      <c r="O325" s="7"/>
      <c r="P325" s="7"/>
      <c r="Q325" s="7"/>
      <c r="R325" s="7"/>
    </row>
    <row r="326" spans="1:18">
      <c r="A326" s="7"/>
      <c r="B326" s="7"/>
      <c r="C326" s="7"/>
      <c r="D326" s="7"/>
      <c r="E326" s="7"/>
      <c r="F326" s="7"/>
      <c r="G326" s="7"/>
      <c r="H326" s="7"/>
      <c r="I326" s="7"/>
      <c r="J326" s="7"/>
      <c r="K326" s="7"/>
      <c r="L326" s="7"/>
      <c r="M326" s="7"/>
      <c r="N326" s="7"/>
      <c r="O326" s="7"/>
      <c r="P326" s="7"/>
      <c r="Q326" s="7"/>
      <c r="R326" s="7"/>
    </row>
    <row r="327" spans="1:18">
      <c r="A327" s="7"/>
      <c r="B327" s="7"/>
      <c r="C327" s="7"/>
      <c r="D327" s="7"/>
      <c r="E327" s="7"/>
      <c r="F327" s="7"/>
      <c r="G327" s="7"/>
      <c r="H327" s="7"/>
      <c r="I327" s="7"/>
      <c r="J327" s="7"/>
      <c r="K327" s="7"/>
      <c r="L327" s="7"/>
      <c r="M327" s="7"/>
      <c r="N327" s="7"/>
      <c r="O327" s="7"/>
      <c r="P327" s="7"/>
      <c r="Q327" s="7"/>
      <c r="R327" s="7"/>
    </row>
    <row r="328" spans="1:18">
      <c r="A328" s="7"/>
      <c r="B328" s="7"/>
      <c r="C328" s="7"/>
      <c r="D328" s="7"/>
      <c r="E328" s="7"/>
      <c r="F328" s="7"/>
      <c r="G328" s="7"/>
      <c r="H328" s="7"/>
      <c r="I328" s="7"/>
      <c r="J328" s="7"/>
      <c r="K328" s="7"/>
      <c r="L328" s="7"/>
      <c r="M328" s="7"/>
      <c r="N328" s="7"/>
      <c r="O328" s="7"/>
      <c r="P328" s="7"/>
      <c r="Q328" s="7"/>
      <c r="R328" s="7"/>
    </row>
    <row r="329" spans="1:18">
      <c r="A329" s="7"/>
      <c r="B329" s="7"/>
      <c r="C329" s="7"/>
      <c r="D329" s="7"/>
      <c r="E329" s="7"/>
      <c r="F329" s="7"/>
      <c r="G329" s="7"/>
      <c r="H329" s="7"/>
      <c r="I329" s="7"/>
      <c r="J329" s="7"/>
      <c r="K329" s="7"/>
      <c r="L329" s="7"/>
      <c r="M329" s="7"/>
      <c r="N329" s="7"/>
      <c r="O329" s="7"/>
      <c r="P329" s="7"/>
      <c r="Q329" s="7"/>
      <c r="R329" s="7"/>
    </row>
    <row r="330" spans="1:18">
      <c r="A330" s="7"/>
      <c r="B330" s="7"/>
      <c r="C330" s="7"/>
      <c r="D330" s="7"/>
      <c r="E330" s="7"/>
      <c r="F330" s="7"/>
      <c r="G330" s="7"/>
      <c r="H330" s="7"/>
      <c r="I330" s="7"/>
      <c r="J330" s="7"/>
      <c r="K330" s="7"/>
      <c r="L330" s="7"/>
      <c r="M330" s="7"/>
      <c r="N330" s="7"/>
      <c r="O330" s="7"/>
      <c r="P330" s="7"/>
      <c r="Q330" s="7"/>
      <c r="R330" s="7"/>
    </row>
    <row r="331" spans="1:18">
      <c r="A331" s="7"/>
      <c r="B331" s="7"/>
      <c r="C331" s="7"/>
      <c r="D331" s="7"/>
      <c r="E331" s="7"/>
      <c r="F331" s="7"/>
      <c r="G331" s="7"/>
      <c r="H331" s="7"/>
      <c r="I331" s="7"/>
      <c r="J331" s="7"/>
      <c r="K331" s="7"/>
      <c r="L331" s="7"/>
      <c r="M331" s="7"/>
      <c r="N331" s="7"/>
      <c r="O331" s="7"/>
      <c r="P331" s="7"/>
      <c r="Q331" s="7"/>
      <c r="R331" s="7"/>
    </row>
    <row r="332" spans="1:18">
      <c r="A332" s="7"/>
      <c r="B332" s="7"/>
      <c r="C332" s="7"/>
      <c r="D332" s="7"/>
      <c r="E332" s="7"/>
      <c r="F332" s="7"/>
      <c r="G332" s="7"/>
      <c r="H332" s="7"/>
      <c r="I332" s="7"/>
      <c r="J332" s="7"/>
      <c r="K332" s="7"/>
      <c r="L332" s="7"/>
      <c r="M332" s="7"/>
      <c r="N332" s="7"/>
      <c r="O332" s="7"/>
      <c r="P332" s="7"/>
      <c r="Q332" s="7"/>
      <c r="R332" s="7"/>
    </row>
    <row r="333" spans="1:18">
      <c r="A333" s="7"/>
      <c r="B333" s="7"/>
      <c r="C333" s="7"/>
      <c r="D333" s="7"/>
      <c r="E333" s="7"/>
      <c r="F333" s="7"/>
      <c r="G333" s="7"/>
      <c r="H333" s="7"/>
      <c r="I333" s="7"/>
      <c r="J333" s="7"/>
      <c r="K333" s="7"/>
      <c r="L333" s="7"/>
      <c r="M333" s="7"/>
      <c r="N333" s="7"/>
      <c r="O333" s="7"/>
      <c r="P333" s="7"/>
      <c r="Q333" s="7"/>
      <c r="R333" s="7"/>
    </row>
    <row r="334" spans="1:18">
      <c r="A334" s="7"/>
      <c r="B334" s="7"/>
      <c r="C334" s="7"/>
      <c r="D334" s="7"/>
      <c r="E334" s="7"/>
      <c r="F334" s="7"/>
      <c r="G334" s="7"/>
      <c r="H334" s="7"/>
      <c r="I334" s="7"/>
      <c r="J334" s="7"/>
      <c r="K334" s="7"/>
      <c r="L334" s="7"/>
      <c r="M334" s="7"/>
      <c r="N334" s="7"/>
      <c r="O334" s="7"/>
      <c r="P334" s="7"/>
      <c r="Q334" s="7"/>
      <c r="R334" s="7"/>
    </row>
    <row r="335" spans="1:18">
      <c r="A335" s="7"/>
      <c r="B335" s="7"/>
      <c r="C335" s="7"/>
      <c r="D335" s="7"/>
      <c r="E335" s="7"/>
      <c r="F335" s="7"/>
      <c r="G335" s="7"/>
      <c r="H335" s="7"/>
      <c r="I335" s="7"/>
      <c r="J335" s="7"/>
      <c r="K335" s="7"/>
      <c r="L335" s="7"/>
      <c r="M335" s="7"/>
      <c r="N335" s="7"/>
      <c r="O335" s="7"/>
      <c r="P335" s="7"/>
      <c r="Q335" s="7"/>
      <c r="R335" s="7"/>
    </row>
    <row r="336" spans="1:18">
      <c r="A336" s="7"/>
      <c r="B336" s="7"/>
      <c r="C336" s="7"/>
      <c r="D336" s="7"/>
      <c r="E336" s="7"/>
      <c r="F336" s="7"/>
      <c r="G336" s="7"/>
      <c r="H336" s="7"/>
      <c r="I336" s="7"/>
      <c r="J336" s="7"/>
      <c r="K336" s="7"/>
      <c r="L336" s="7"/>
      <c r="M336" s="7"/>
      <c r="N336" s="7"/>
      <c r="O336" s="7"/>
      <c r="P336" s="7"/>
      <c r="Q336" s="7"/>
      <c r="R336" s="7"/>
    </row>
    <row r="337" spans="1:18">
      <c r="A337" s="7"/>
      <c r="B337" s="7"/>
      <c r="C337" s="7"/>
      <c r="D337" s="7"/>
      <c r="E337" s="7"/>
      <c r="F337" s="7"/>
      <c r="G337" s="7"/>
      <c r="H337" s="7"/>
      <c r="I337" s="7"/>
      <c r="J337" s="7"/>
      <c r="K337" s="7"/>
      <c r="L337" s="7"/>
      <c r="M337" s="7"/>
      <c r="N337" s="7"/>
      <c r="O337" s="7"/>
      <c r="P337" s="7"/>
      <c r="Q337" s="7"/>
      <c r="R337" s="7"/>
    </row>
    <row r="338" spans="1:18">
      <c r="A338" s="7"/>
      <c r="B338" s="7"/>
      <c r="C338" s="7"/>
      <c r="D338" s="7"/>
      <c r="E338" s="7"/>
      <c r="F338" s="7"/>
      <c r="G338" s="7"/>
      <c r="H338" s="7"/>
      <c r="I338" s="7"/>
      <c r="J338" s="7"/>
      <c r="K338" s="7"/>
      <c r="L338" s="7"/>
      <c r="M338" s="7"/>
      <c r="N338" s="7"/>
      <c r="O338" s="7"/>
      <c r="P338" s="7"/>
      <c r="Q338" s="7"/>
      <c r="R338" s="7"/>
    </row>
    <row r="339" spans="1:18">
      <c r="A339" s="7"/>
      <c r="B339" s="7"/>
      <c r="C339" s="7"/>
      <c r="D339" s="7"/>
      <c r="E339" s="7"/>
      <c r="F339" s="7"/>
      <c r="G339" s="7"/>
      <c r="H339" s="7"/>
      <c r="I339" s="7"/>
      <c r="J339" s="7"/>
      <c r="K339" s="7"/>
      <c r="L339" s="7"/>
      <c r="M339" s="7"/>
      <c r="N339" s="7"/>
      <c r="O339" s="7"/>
      <c r="P339" s="7"/>
      <c r="Q339" s="7"/>
      <c r="R339" s="7"/>
    </row>
    <row r="340" spans="1:18">
      <c r="A340" s="7"/>
      <c r="B340" s="7"/>
      <c r="C340" s="7"/>
      <c r="D340" s="7"/>
      <c r="E340" s="7"/>
      <c r="F340" s="7"/>
      <c r="G340" s="7"/>
      <c r="H340" s="7"/>
      <c r="I340" s="7"/>
      <c r="J340" s="7"/>
      <c r="K340" s="7"/>
      <c r="L340" s="7"/>
      <c r="M340" s="7"/>
      <c r="N340" s="7"/>
      <c r="O340" s="7"/>
      <c r="P340" s="7"/>
      <c r="Q340" s="7"/>
      <c r="R340" s="7"/>
    </row>
    <row r="341" spans="1:18">
      <c r="A341" s="7"/>
      <c r="B341" s="7"/>
      <c r="C341" s="7"/>
      <c r="D341" s="7"/>
      <c r="E341" s="7"/>
      <c r="F341" s="7"/>
      <c r="G341" s="7"/>
      <c r="H341" s="7"/>
      <c r="I341" s="7"/>
      <c r="J341" s="7"/>
      <c r="K341" s="7"/>
      <c r="L341" s="7"/>
      <c r="M341" s="7"/>
      <c r="N341" s="7"/>
      <c r="O341" s="7"/>
      <c r="P341" s="7"/>
      <c r="Q341" s="7"/>
      <c r="R341" s="7"/>
    </row>
    <row r="342" spans="1:18">
      <c r="A342" s="7"/>
      <c r="B342" s="7"/>
      <c r="C342" s="7"/>
      <c r="D342" s="7"/>
      <c r="E342" s="7"/>
      <c r="F342" s="7"/>
      <c r="G342" s="7"/>
      <c r="H342" s="7"/>
      <c r="I342" s="7"/>
      <c r="J342" s="7"/>
      <c r="K342" s="7"/>
      <c r="L342" s="7"/>
      <c r="M342" s="7"/>
      <c r="N342" s="7"/>
      <c r="O342" s="7"/>
      <c r="P342" s="7"/>
      <c r="Q342" s="7"/>
      <c r="R342" s="7"/>
    </row>
    <row r="343" spans="1:18">
      <c r="A343" s="7"/>
      <c r="B343" s="7"/>
      <c r="C343" s="7"/>
      <c r="D343" s="7"/>
      <c r="E343" s="7"/>
      <c r="F343" s="7"/>
      <c r="G343" s="7"/>
      <c r="H343" s="7"/>
      <c r="I343" s="7"/>
      <c r="J343" s="7"/>
      <c r="K343" s="7"/>
      <c r="L343" s="7"/>
      <c r="M343" s="7"/>
      <c r="N343" s="7"/>
      <c r="O343" s="7"/>
      <c r="P343" s="7"/>
      <c r="Q343" s="7"/>
      <c r="R343" s="7"/>
    </row>
    <row r="344" spans="1:18">
      <c r="A344" s="7"/>
      <c r="B344" s="7"/>
      <c r="C344" s="7"/>
      <c r="D344" s="7"/>
      <c r="E344" s="7"/>
      <c r="F344" s="7"/>
      <c r="G344" s="7"/>
      <c r="H344" s="7"/>
      <c r="I344" s="7"/>
      <c r="J344" s="7"/>
      <c r="K344" s="7"/>
      <c r="L344" s="7"/>
      <c r="M344" s="7"/>
      <c r="N344" s="7"/>
      <c r="O344" s="7"/>
      <c r="P344" s="7"/>
      <c r="Q344" s="7"/>
      <c r="R344" s="7"/>
    </row>
    <row r="345" spans="1:18">
      <c r="A345" s="7"/>
      <c r="B345" s="7"/>
      <c r="C345" s="7"/>
      <c r="D345" s="7"/>
      <c r="E345" s="7"/>
      <c r="F345" s="7"/>
      <c r="G345" s="7"/>
      <c r="H345" s="7"/>
      <c r="I345" s="7"/>
      <c r="J345" s="7"/>
      <c r="K345" s="7"/>
      <c r="L345" s="7"/>
      <c r="M345" s="7"/>
      <c r="N345" s="7"/>
      <c r="O345" s="7"/>
      <c r="P345" s="7"/>
      <c r="Q345" s="7"/>
      <c r="R345" s="7"/>
    </row>
    <row r="346" spans="1:18">
      <c r="A346" s="7"/>
      <c r="B346" s="7"/>
      <c r="C346" s="7"/>
      <c r="D346" s="7"/>
      <c r="E346" s="7"/>
      <c r="F346" s="7"/>
      <c r="G346" s="7"/>
      <c r="H346" s="7"/>
      <c r="I346" s="7"/>
      <c r="J346" s="7"/>
      <c r="K346" s="7"/>
      <c r="L346" s="7"/>
      <c r="M346" s="7"/>
      <c r="N346" s="7"/>
      <c r="O346" s="7"/>
      <c r="P346" s="7"/>
      <c r="Q346" s="7"/>
      <c r="R346" s="7"/>
    </row>
    <row r="347" spans="1:18">
      <c r="A347" s="7"/>
      <c r="B347" s="7"/>
      <c r="C347" s="7"/>
      <c r="D347" s="7"/>
      <c r="E347" s="7"/>
      <c r="F347" s="7"/>
      <c r="G347" s="7"/>
      <c r="H347" s="7"/>
      <c r="I347" s="7"/>
      <c r="J347" s="7"/>
      <c r="K347" s="7"/>
      <c r="L347" s="7"/>
      <c r="M347" s="7"/>
      <c r="N347" s="7"/>
      <c r="O347" s="7"/>
      <c r="P347" s="7"/>
      <c r="Q347" s="7"/>
      <c r="R347" s="7"/>
    </row>
    <row r="348" spans="1:18">
      <c r="A348" s="7"/>
      <c r="B348" s="7"/>
      <c r="C348" s="7"/>
      <c r="D348" s="7"/>
      <c r="E348" s="7"/>
      <c r="F348" s="7"/>
      <c r="G348" s="7"/>
      <c r="H348" s="7"/>
      <c r="I348" s="7"/>
      <c r="J348" s="7"/>
      <c r="K348" s="7"/>
      <c r="L348" s="7"/>
      <c r="M348" s="7"/>
      <c r="N348" s="7"/>
      <c r="O348" s="7"/>
      <c r="P348" s="7"/>
      <c r="Q348" s="7"/>
      <c r="R348" s="7"/>
    </row>
    <row r="349" spans="1:18">
      <c r="A349" s="7"/>
      <c r="B349" s="7"/>
      <c r="C349" s="7"/>
      <c r="D349" s="7"/>
      <c r="E349" s="7"/>
      <c r="F349" s="7"/>
      <c r="G349" s="7"/>
      <c r="H349" s="7"/>
      <c r="I349" s="7"/>
      <c r="J349" s="7"/>
      <c r="K349" s="7"/>
      <c r="L349" s="7"/>
      <c r="M349" s="7"/>
      <c r="N349" s="7"/>
      <c r="O349" s="7"/>
      <c r="P349" s="7"/>
      <c r="Q349" s="7"/>
      <c r="R349" s="7"/>
    </row>
    <row r="350" spans="1:18">
      <c r="A350" s="7"/>
      <c r="B350" s="7"/>
      <c r="C350" s="7"/>
      <c r="D350" s="7"/>
      <c r="E350" s="7"/>
      <c r="F350" s="7"/>
      <c r="G350" s="7"/>
      <c r="H350" s="7"/>
      <c r="I350" s="7"/>
      <c r="J350" s="7"/>
      <c r="K350" s="7"/>
      <c r="L350" s="7"/>
      <c r="M350" s="7"/>
      <c r="N350" s="7"/>
      <c r="O350" s="7"/>
      <c r="P350" s="7"/>
      <c r="Q350" s="7"/>
      <c r="R350" s="7"/>
    </row>
    <row r="351" spans="1:18">
      <c r="A351" s="7"/>
      <c r="B351" s="7"/>
      <c r="C351" s="7"/>
      <c r="D351" s="7"/>
      <c r="E351" s="7"/>
      <c r="F351" s="7"/>
      <c r="G351" s="7"/>
      <c r="H351" s="7"/>
      <c r="I351" s="7"/>
      <c r="J351" s="7"/>
      <c r="K351" s="7"/>
      <c r="L351" s="7"/>
      <c r="M351" s="7"/>
      <c r="N351" s="7"/>
      <c r="O351" s="7"/>
      <c r="P351" s="7"/>
      <c r="Q351" s="7"/>
      <c r="R351" s="7"/>
    </row>
    <row r="352" spans="1:18">
      <c r="A352" s="7"/>
      <c r="B352" s="7"/>
      <c r="C352" s="7"/>
      <c r="D352" s="7"/>
      <c r="E352" s="7"/>
      <c r="F352" s="7"/>
      <c r="G352" s="7"/>
      <c r="H352" s="7"/>
      <c r="I352" s="7"/>
      <c r="J352" s="7"/>
      <c r="K352" s="7"/>
      <c r="L352" s="7"/>
      <c r="M352" s="7"/>
      <c r="N352" s="7"/>
      <c r="O352" s="7"/>
      <c r="P352" s="7"/>
      <c r="Q352" s="7"/>
      <c r="R352" s="7"/>
    </row>
    <row r="353" spans="1:18">
      <c r="A353" s="7"/>
      <c r="B353" s="7"/>
      <c r="C353" s="7"/>
      <c r="D353" s="7"/>
      <c r="E353" s="7"/>
      <c r="F353" s="7"/>
      <c r="G353" s="7"/>
      <c r="H353" s="7"/>
      <c r="I353" s="7"/>
      <c r="J353" s="7"/>
      <c r="K353" s="7"/>
      <c r="L353" s="7"/>
      <c r="M353" s="7"/>
      <c r="N353" s="7"/>
      <c r="O353" s="7"/>
      <c r="P353" s="7"/>
      <c r="Q353" s="7"/>
      <c r="R353" s="7"/>
    </row>
    <row r="354" spans="1:18">
      <c r="A354" s="7"/>
      <c r="B354" s="7"/>
      <c r="C354" s="7"/>
      <c r="D354" s="7"/>
      <c r="E354" s="7"/>
      <c r="F354" s="7"/>
      <c r="G354" s="7"/>
      <c r="H354" s="7"/>
      <c r="I354" s="7"/>
      <c r="J354" s="7"/>
      <c r="K354" s="7"/>
      <c r="L354" s="7"/>
      <c r="M354" s="7"/>
      <c r="N354" s="7"/>
      <c r="O354" s="7"/>
      <c r="P354" s="7"/>
      <c r="Q354" s="7"/>
      <c r="R354" s="7"/>
    </row>
    <row r="355" spans="1:18">
      <c r="A355" s="7"/>
      <c r="B355" s="7"/>
      <c r="C355" s="7"/>
      <c r="D355" s="7"/>
      <c r="E355" s="7"/>
      <c r="F355" s="7"/>
      <c r="G355" s="7"/>
      <c r="H355" s="7"/>
      <c r="I355" s="7"/>
      <c r="J355" s="7"/>
      <c r="K355" s="7"/>
      <c r="L355" s="7"/>
      <c r="M355" s="7"/>
      <c r="N355" s="7"/>
      <c r="O355" s="7"/>
      <c r="P355" s="7"/>
      <c r="Q355" s="7"/>
      <c r="R355" s="7"/>
    </row>
    <row r="356" spans="1:18">
      <c r="A356" s="7"/>
      <c r="B356" s="7"/>
      <c r="C356" s="7"/>
      <c r="D356" s="7"/>
      <c r="E356" s="7"/>
      <c r="F356" s="7"/>
      <c r="G356" s="7"/>
      <c r="H356" s="7"/>
      <c r="I356" s="7"/>
      <c r="J356" s="7"/>
      <c r="K356" s="7"/>
      <c r="L356" s="7"/>
      <c r="M356" s="7"/>
      <c r="N356" s="7"/>
      <c r="O356" s="7"/>
      <c r="P356" s="7"/>
      <c r="Q356" s="7"/>
      <c r="R356" s="7"/>
    </row>
    <row r="357" spans="1:18">
      <c r="A357" s="7"/>
      <c r="B357" s="7"/>
      <c r="C357" s="7"/>
      <c r="D357" s="7"/>
      <c r="E357" s="7"/>
      <c r="F357" s="7"/>
      <c r="G357" s="7"/>
      <c r="H357" s="7"/>
      <c r="I357" s="7"/>
      <c r="J357" s="7"/>
      <c r="K357" s="7"/>
      <c r="L357" s="7"/>
      <c r="M357" s="7"/>
      <c r="N357" s="7"/>
      <c r="O357" s="7"/>
      <c r="P357" s="7"/>
      <c r="Q357" s="7"/>
      <c r="R357" s="7"/>
    </row>
    <row r="358" spans="1:18">
      <c r="A358" s="7"/>
      <c r="B358" s="7"/>
      <c r="C358" s="7"/>
      <c r="D358" s="7"/>
      <c r="E358" s="7"/>
      <c r="F358" s="7"/>
      <c r="G358" s="7"/>
      <c r="H358" s="7"/>
      <c r="I358" s="7"/>
      <c r="J358" s="7"/>
      <c r="K358" s="7"/>
      <c r="L358" s="7"/>
      <c r="M358" s="7"/>
      <c r="N358" s="7"/>
      <c r="O358" s="7"/>
      <c r="P358" s="7"/>
      <c r="Q358" s="7"/>
      <c r="R358" s="7"/>
    </row>
    <row r="359" spans="1:18">
      <c r="A359" s="7"/>
      <c r="B359" s="7"/>
      <c r="C359" s="7"/>
      <c r="D359" s="7"/>
      <c r="E359" s="7"/>
      <c r="F359" s="7"/>
      <c r="G359" s="7"/>
      <c r="H359" s="7"/>
      <c r="I359" s="7"/>
      <c r="J359" s="7"/>
      <c r="K359" s="7"/>
      <c r="L359" s="7"/>
      <c r="M359" s="7"/>
      <c r="N359" s="7"/>
      <c r="O359" s="7"/>
      <c r="P359" s="7"/>
      <c r="Q359" s="7"/>
      <c r="R359" s="7"/>
    </row>
    <row r="360" spans="1:18">
      <c r="A360" s="7"/>
      <c r="B360" s="7"/>
      <c r="C360" s="7"/>
      <c r="D360" s="7"/>
      <c r="E360" s="7"/>
      <c r="F360" s="7"/>
      <c r="G360" s="7"/>
      <c r="H360" s="7"/>
      <c r="I360" s="7"/>
      <c r="J360" s="7"/>
      <c r="K360" s="7"/>
      <c r="L360" s="7"/>
      <c r="M360" s="7"/>
      <c r="N360" s="7"/>
      <c r="O360" s="7"/>
      <c r="P360" s="7"/>
      <c r="Q360" s="7"/>
      <c r="R360" s="7"/>
    </row>
    <row r="361" spans="1:18">
      <c r="A361" s="7"/>
      <c r="B361" s="7"/>
      <c r="C361" s="7"/>
      <c r="D361" s="7"/>
      <c r="E361" s="7"/>
      <c r="F361" s="7"/>
      <c r="G361" s="7"/>
      <c r="H361" s="7"/>
      <c r="I361" s="7"/>
      <c r="J361" s="7"/>
      <c r="K361" s="7"/>
      <c r="L361" s="7"/>
      <c r="M361" s="7"/>
      <c r="N361" s="7"/>
      <c r="O361" s="7"/>
      <c r="P361" s="7"/>
      <c r="Q361" s="7"/>
      <c r="R361" s="7"/>
    </row>
    <row r="362" spans="1:18">
      <c r="A362" s="7"/>
      <c r="B362" s="7"/>
      <c r="C362" s="7"/>
      <c r="D362" s="7"/>
      <c r="E362" s="7"/>
      <c r="F362" s="7"/>
      <c r="G362" s="7"/>
      <c r="H362" s="7"/>
      <c r="I362" s="7"/>
      <c r="J362" s="7"/>
      <c r="K362" s="7"/>
      <c r="L362" s="7"/>
      <c r="M362" s="7"/>
      <c r="N362" s="7"/>
      <c r="O362" s="7"/>
      <c r="P362" s="7"/>
      <c r="Q362" s="7"/>
      <c r="R362" s="7"/>
    </row>
    <row r="363" spans="1:18">
      <c r="A363" s="7"/>
      <c r="B363" s="7"/>
      <c r="C363" s="7"/>
      <c r="D363" s="7"/>
      <c r="E363" s="7"/>
      <c r="F363" s="7"/>
      <c r="G363" s="7"/>
      <c r="H363" s="7"/>
      <c r="I363" s="7"/>
      <c r="J363" s="7"/>
      <c r="K363" s="7"/>
      <c r="L363" s="7"/>
      <c r="M363" s="7"/>
      <c r="N363" s="7"/>
      <c r="O363" s="7"/>
      <c r="P363" s="7"/>
      <c r="Q363" s="7"/>
      <c r="R363" s="7"/>
    </row>
    <row r="364" spans="1:18">
      <c r="A364" s="7"/>
      <c r="B364" s="7"/>
      <c r="C364" s="7"/>
      <c r="D364" s="7"/>
      <c r="E364" s="7"/>
      <c r="F364" s="7"/>
      <c r="G364" s="7"/>
      <c r="H364" s="7"/>
      <c r="I364" s="7"/>
      <c r="J364" s="7"/>
      <c r="K364" s="7"/>
      <c r="L364" s="7"/>
      <c r="M364" s="7"/>
      <c r="N364" s="7"/>
      <c r="O364" s="7"/>
      <c r="P364" s="7"/>
      <c r="Q364" s="7"/>
      <c r="R364" s="7"/>
    </row>
    <row r="365" spans="1:18">
      <c r="A365" s="7"/>
      <c r="B365" s="7"/>
      <c r="C365" s="7"/>
      <c r="D365" s="7"/>
      <c r="E365" s="7"/>
      <c r="F365" s="7"/>
      <c r="G365" s="7"/>
      <c r="H365" s="7"/>
      <c r="I365" s="7"/>
      <c r="J365" s="7"/>
      <c r="K365" s="7"/>
      <c r="L365" s="7"/>
      <c r="M365" s="7"/>
      <c r="N365" s="7"/>
      <c r="O365" s="7"/>
      <c r="P365" s="7"/>
      <c r="Q365" s="7"/>
      <c r="R365" s="7"/>
    </row>
    <row r="366" spans="1:18">
      <c r="A366" s="7"/>
      <c r="B366" s="7"/>
      <c r="C366" s="7"/>
      <c r="D366" s="7"/>
      <c r="E366" s="7"/>
      <c r="F366" s="7"/>
      <c r="G366" s="7"/>
      <c r="H366" s="7"/>
      <c r="I366" s="7"/>
      <c r="J366" s="7"/>
      <c r="K366" s="7"/>
      <c r="L366" s="7"/>
      <c r="M366" s="7"/>
      <c r="N366" s="7"/>
      <c r="O366" s="7"/>
      <c r="P366" s="7"/>
      <c r="Q366" s="7"/>
      <c r="R366" s="7"/>
    </row>
    <row r="367" spans="1:18">
      <c r="A367" s="7"/>
      <c r="B367" s="7"/>
      <c r="C367" s="7"/>
      <c r="D367" s="7"/>
      <c r="E367" s="7"/>
      <c r="F367" s="7"/>
      <c r="G367" s="7"/>
      <c r="H367" s="7"/>
      <c r="I367" s="7"/>
      <c r="J367" s="7"/>
      <c r="K367" s="7"/>
      <c r="L367" s="7"/>
      <c r="M367" s="7"/>
      <c r="N367" s="7"/>
      <c r="O367" s="7"/>
      <c r="P367" s="7"/>
      <c r="Q367" s="7"/>
      <c r="R367" s="7"/>
    </row>
    <row r="368" spans="1:18">
      <c r="A368" s="7"/>
      <c r="B368" s="7"/>
      <c r="C368" s="7"/>
      <c r="D368" s="7"/>
      <c r="E368" s="7"/>
      <c r="F368" s="7"/>
      <c r="G368" s="7"/>
      <c r="H368" s="7"/>
      <c r="I368" s="7"/>
      <c r="J368" s="7"/>
      <c r="K368" s="7"/>
      <c r="L368" s="7"/>
      <c r="M368" s="7"/>
      <c r="N368" s="7"/>
      <c r="O368" s="7"/>
      <c r="P368" s="7"/>
      <c r="Q368" s="7"/>
      <c r="R368" s="7"/>
    </row>
    <row r="369" spans="1:18">
      <c r="A369" s="7"/>
      <c r="B369" s="7"/>
      <c r="C369" s="7"/>
      <c r="D369" s="7"/>
      <c r="E369" s="7"/>
      <c r="F369" s="7"/>
      <c r="G369" s="7"/>
      <c r="H369" s="7"/>
      <c r="I369" s="7"/>
      <c r="J369" s="7"/>
      <c r="K369" s="7"/>
      <c r="L369" s="7"/>
      <c r="M369" s="7"/>
      <c r="N369" s="7"/>
      <c r="O369" s="7"/>
      <c r="P369" s="7"/>
      <c r="Q369" s="7"/>
      <c r="R369" s="7"/>
    </row>
    <row r="370" spans="1:18">
      <c r="A370" s="7"/>
      <c r="B370" s="7"/>
      <c r="C370" s="7"/>
      <c r="D370" s="7"/>
      <c r="E370" s="7"/>
      <c r="F370" s="7"/>
      <c r="G370" s="7"/>
      <c r="H370" s="7"/>
      <c r="I370" s="7"/>
      <c r="J370" s="7"/>
      <c r="K370" s="7"/>
      <c r="L370" s="7"/>
      <c r="M370" s="7"/>
      <c r="N370" s="7"/>
      <c r="O370" s="7"/>
      <c r="P370" s="7"/>
      <c r="Q370" s="7"/>
      <c r="R370" s="7"/>
    </row>
    <row r="371" spans="1:18">
      <c r="A371" s="7"/>
      <c r="B371" s="7"/>
      <c r="C371" s="7"/>
      <c r="D371" s="7"/>
      <c r="E371" s="7"/>
      <c r="F371" s="7"/>
      <c r="G371" s="7"/>
      <c r="H371" s="7"/>
      <c r="I371" s="7"/>
      <c r="J371" s="7"/>
      <c r="K371" s="7"/>
      <c r="L371" s="7"/>
      <c r="M371" s="7"/>
      <c r="N371" s="7"/>
      <c r="O371" s="7"/>
      <c r="P371" s="7"/>
      <c r="Q371" s="7"/>
      <c r="R371" s="7"/>
    </row>
    <row r="372" spans="1:18">
      <c r="A372" s="7"/>
      <c r="B372" s="7"/>
      <c r="C372" s="7"/>
      <c r="D372" s="7"/>
      <c r="E372" s="7"/>
      <c r="F372" s="7"/>
      <c r="G372" s="7"/>
      <c r="H372" s="7"/>
      <c r="I372" s="7"/>
      <c r="J372" s="7"/>
      <c r="K372" s="7"/>
      <c r="L372" s="7"/>
      <c r="M372" s="7"/>
      <c r="N372" s="7"/>
      <c r="O372" s="7"/>
      <c r="P372" s="7"/>
      <c r="Q372" s="7"/>
      <c r="R372" s="7"/>
    </row>
    <row r="373" spans="1:18">
      <c r="A373" s="7"/>
      <c r="B373" s="7"/>
      <c r="C373" s="7"/>
      <c r="D373" s="7"/>
      <c r="E373" s="7"/>
      <c r="F373" s="7"/>
      <c r="G373" s="7"/>
      <c r="H373" s="7"/>
      <c r="I373" s="7"/>
      <c r="J373" s="7"/>
      <c r="K373" s="7"/>
      <c r="L373" s="7"/>
      <c r="M373" s="7"/>
      <c r="N373" s="7"/>
      <c r="O373" s="7"/>
      <c r="P373" s="7"/>
      <c r="Q373" s="7"/>
      <c r="R373" s="7"/>
    </row>
    <row r="374" spans="1:18">
      <c r="A374" s="7"/>
      <c r="B374" s="7"/>
      <c r="C374" s="7"/>
      <c r="D374" s="7"/>
      <c r="E374" s="7"/>
      <c r="F374" s="7"/>
      <c r="G374" s="7"/>
      <c r="H374" s="7"/>
      <c r="I374" s="7"/>
      <c r="J374" s="7"/>
      <c r="K374" s="7"/>
      <c r="L374" s="7"/>
      <c r="M374" s="7"/>
      <c r="N374" s="7"/>
      <c r="O374" s="7"/>
      <c r="P374" s="7"/>
      <c r="Q374" s="7"/>
      <c r="R374" s="7"/>
    </row>
    <row r="375" spans="1:18">
      <c r="A375" s="7"/>
      <c r="B375" s="7"/>
      <c r="C375" s="7"/>
      <c r="D375" s="7"/>
      <c r="E375" s="7"/>
      <c r="F375" s="7"/>
      <c r="G375" s="7"/>
      <c r="H375" s="7"/>
      <c r="I375" s="7"/>
      <c r="J375" s="7"/>
      <c r="K375" s="7"/>
      <c r="L375" s="7"/>
      <c r="M375" s="7"/>
      <c r="N375" s="7"/>
      <c r="O375" s="7"/>
      <c r="P375" s="7"/>
      <c r="Q375" s="7"/>
      <c r="R375" s="7"/>
    </row>
    <row r="376" spans="1:18">
      <c r="A376" s="7"/>
      <c r="B376" s="7"/>
      <c r="C376" s="7"/>
      <c r="D376" s="7"/>
      <c r="E376" s="7"/>
      <c r="F376" s="7"/>
      <c r="G376" s="7"/>
      <c r="H376" s="7"/>
      <c r="I376" s="7"/>
      <c r="J376" s="7"/>
      <c r="K376" s="7"/>
      <c r="L376" s="7"/>
      <c r="M376" s="7"/>
      <c r="N376" s="7"/>
      <c r="O376" s="7"/>
      <c r="P376" s="7"/>
      <c r="Q376" s="7"/>
      <c r="R376" s="7"/>
    </row>
    <row r="377" spans="1:18">
      <c r="A377" s="7"/>
      <c r="B377" s="7"/>
      <c r="C377" s="7"/>
      <c r="D377" s="7"/>
      <c r="E377" s="7"/>
      <c r="F377" s="7"/>
      <c r="G377" s="7"/>
      <c r="H377" s="7"/>
      <c r="I377" s="7"/>
      <c r="J377" s="7"/>
      <c r="K377" s="7"/>
      <c r="L377" s="7"/>
      <c r="M377" s="7"/>
      <c r="N377" s="7"/>
      <c r="O377" s="7"/>
      <c r="P377" s="7"/>
      <c r="Q377" s="7"/>
      <c r="R377" s="7"/>
    </row>
    <row r="378" spans="1:18">
      <c r="A378" s="7"/>
      <c r="B378" s="7"/>
      <c r="C378" s="7"/>
      <c r="D378" s="7"/>
      <c r="E378" s="7"/>
      <c r="F378" s="7"/>
      <c r="G378" s="7"/>
      <c r="H378" s="7"/>
      <c r="I378" s="7"/>
      <c r="J378" s="7"/>
      <c r="K378" s="7"/>
      <c r="L378" s="7"/>
      <c r="M378" s="7"/>
      <c r="N378" s="7"/>
      <c r="O378" s="7"/>
      <c r="P378" s="7"/>
      <c r="Q378" s="7"/>
      <c r="R378" s="7"/>
    </row>
    <row r="379" spans="1:18">
      <c r="A379" s="7"/>
      <c r="B379" s="7"/>
      <c r="C379" s="7"/>
      <c r="D379" s="7"/>
      <c r="E379" s="7"/>
      <c r="F379" s="7"/>
      <c r="G379" s="7"/>
      <c r="H379" s="7"/>
      <c r="I379" s="7"/>
      <c r="J379" s="7"/>
      <c r="K379" s="7"/>
      <c r="L379" s="7"/>
      <c r="M379" s="7"/>
      <c r="N379" s="7"/>
      <c r="O379" s="7"/>
      <c r="P379" s="7"/>
      <c r="Q379" s="7"/>
      <c r="R379" s="7"/>
    </row>
    <row r="380" spans="1:18">
      <c r="A380" s="7"/>
      <c r="B380" s="7"/>
      <c r="C380" s="7"/>
      <c r="D380" s="7"/>
      <c r="E380" s="7"/>
      <c r="F380" s="7"/>
      <c r="G380" s="7"/>
      <c r="H380" s="7"/>
      <c r="I380" s="7"/>
      <c r="J380" s="7"/>
      <c r="K380" s="7"/>
      <c r="L380" s="7"/>
      <c r="M380" s="7"/>
      <c r="N380" s="7"/>
      <c r="O380" s="7"/>
      <c r="P380" s="7"/>
      <c r="Q380" s="7"/>
      <c r="R380" s="7"/>
    </row>
    <row r="381" spans="1:18">
      <c r="A381" s="7"/>
      <c r="B381" s="7"/>
      <c r="C381" s="7"/>
      <c r="D381" s="7"/>
      <c r="E381" s="7"/>
      <c r="F381" s="7"/>
      <c r="G381" s="7"/>
      <c r="H381" s="7"/>
      <c r="I381" s="7"/>
      <c r="J381" s="7"/>
      <c r="K381" s="7"/>
      <c r="L381" s="7"/>
      <c r="M381" s="7"/>
      <c r="N381" s="7"/>
      <c r="O381" s="7"/>
      <c r="P381" s="7"/>
      <c r="Q381" s="7"/>
      <c r="R381" s="7"/>
    </row>
    <row r="382" spans="1:18">
      <c r="A382" s="7"/>
      <c r="B382" s="7"/>
      <c r="C382" s="7"/>
      <c r="D382" s="7"/>
      <c r="E382" s="7"/>
      <c r="F382" s="7"/>
      <c r="G382" s="7"/>
      <c r="H382" s="7"/>
      <c r="I382" s="7"/>
      <c r="J382" s="7"/>
      <c r="K382" s="7"/>
      <c r="L382" s="7"/>
      <c r="M382" s="7"/>
      <c r="N382" s="7"/>
      <c r="O382" s="7"/>
      <c r="P382" s="7"/>
      <c r="Q382" s="7"/>
      <c r="R382" s="7"/>
    </row>
    <row r="383" spans="1:18">
      <c r="A383" s="7"/>
      <c r="B383" s="7"/>
      <c r="C383" s="7"/>
      <c r="D383" s="7"/>
      <c r="E383" s="7"/>
      <c r="F383" s="7"/>
      <c r="G383" s="7"/>
      <c r="H383" s="7"/>
      <c r="I383" s="7"/>
      <c r="J383" s="7"/>
      <c r="K383" s="7"/>
      <c r="L383" s="7"/>
      <c r="M383" s="7"/>
      <c r="N383" s="7"/>
      <c r="O383" s="7"/>
      <c r="P383" s="7"/>
      <c r="Q383" s="7"/>
      <c r="R383" s="7"/>
    </row>
    <row r="384" spans="1:18">
      <c r="A384" s="7"/>
      <c r="B384" s="7"/>
      <c r="C384" s="7"/>
      <c r="D384" s="7"/>
      <c r="E384" s="7"/>
      <c r="F384" s="7"/>
      <c r="G384" s="7"/>
      <c r="H384" s="7"/>
      <c r="I384" s="7"/>
      <c r="J384" s="7"/>
      <c r="K384" s="7"/>
      <c r="L384" s="7"/>
      <c r="M384" s="7"/>
      <c r="N384" s="7"/>
      <c r="O384" s="7"/>
      <c r="P384" s="7"/>
      <c r="Q384" s="7"/>
      <c r="R384" s="7"/>
    </row>
    <row r="385" spans="1:18">
      <c r="A385" s="7"/>
      <c r="B385" s="7"/>
      <c r="C385" s="7"/>
      <c r="D385" s="7"/>
      <c r="E385" s="7"/>
      <c r="F385" s="7"/>
      <c r="G385" s="7"/>
      <c r="H385" s="7"/>
      <c r="I385" s="7"/>
      <c r="J385" s="7"/>
      <c r="K385" s="7"/>
      <c r="L385" s="7"/>
      <c r="M385" s="7"/>
      <c r="N385" s="7"/>
      <c r="O385" s="7"/>
      <c r="P385" s="7"/>
      <c r="Q385" s="7"/>
      <c r="R385" s="7"/>
    </row>
    <row r="386" spans="1:18">
      <c r="A386" s="7"/>
      <c r="B386" s="7"/>
      <c r="C386" s="7"/>
      <c r="D386" s="7"/>
      <c r="E386" s="7"/>
      <c r="F386" s="7"/>
      <c r="G386" s="7"/>
      <c r="H386" s="7"/>
      <c r="I386" s="7"/>
      <c r="J386" s="7"/>
      <c r="K386" s="7"/>
      <c r="L386" s="7"/>
      <c r="M386" s="7"/>
      <c r="N386" s="7"/>
      <c r="O386" s="7"/>
      <c r="P386" s="7"/>
      <c r="Q386" s="7"/>
      <c r="R386" s="7"/>
    </row>
    <row r="387" spans="1:18">
      <c r="A387" s="7"/>
      <c r="B387" s="7"/>
      <c r="C387" s="7"/>
      <c r="D387" s="7"/>
      <c r="E387" s="7"/>
      <c r="F387" s="7"/>
      <c r="G387" s="7"/>
      <c r="H387" s="7"/>
      <c r="I387" s="7"/>
      <c r="J387" s="7"/>
      <c r="K387" s="7"/>
      <c r="L387" s="7"/>
      <c r="M387" s="7"/>
      <c r="N387" s="7"/>
      <c r="O387" s="7"/>
      <c r="P387" s="7"/>
      <c r="Q387" s="7"/>
      <c r="R387" s="7"/>
    </row>
    <row r="388" spans="1:18">
      <c r="A388" s="7"/>
      <c r="B388" s="7"/>
      <c r="C388" s="7"/>
      <c r="D388" s="7"/>
      <c r="E388" s="7"/>
      <c r="F388" s="7"/>
      <c r="G388" s="7"/>
      <c r="H388" s="7"/>
      <c r="I388" s="7"/>
      <c r="J388" s="7"/>
      <c r="K388" s="7"/>
      <c r="L388" s="7"/>
      <c r="M388" s="7"/>
      <c r="N388" s="7"/>
      <c r="O388" s="7"/>
      <c r="P388" s="7"/>
      <c r="Q388" s="7"/>
      <c r="R388" s="7"/>
    </row>
    <row r="389" spans="1:18">
      <c r="A389" s="7"/>
      <c r="B389" s="7"/>
      <c r="C389" s="7"/>
      <c r="D389" s="7"/>
      <c r="E389" s="7"/>
      <c r="F389" s="7"/>
      <c r="G389" s="7"/>
      <c r="H389" s="7"/>
      <c r="I389" s="7"/>
      <c r="J389" s="7"/>
      <c r="K389" s="7"/>
      <c r="L389" s="7"/>
      <c r="M389" s="7"/>
      <c r="N389" s="7"/>
      <c r="O389" s="7"/>
      <c r="P389" s="7"/>
      <c r="Q389" s="7"/>
      <c r="R389" s="7"/>
    </row>
    <row r="390" spans="1:18">
      <c r="A390" s="7"/>
      <c r="B390" s="7"/>
      <c r="C390" s="7"/>
      <c r="D390" s="7"/>
      <c r="E390" s="7"/>
      <c r="F390" s="7"/>
      <c r="G390" s="7"/>
      <c r="H390" s="7"/>
      <c r="I390" s="7"/>
      <c r="J390" s="7"/>
      <c r="K390" s="7"/>
      <c r="L390" s="7"/>
      <c r="M390" s="7"/>
      <c r="N390" s="7"/>
      <c r="O390" s="7"/>
      <c r="P390" s="7"/>
      <c r="Q390" s="7"/>
      <c r="R390" s="7"/>
    </row>
    <row r="391" spans="1:18">
      <c r="A391" s="7"/>
      <c r="B391" s="7"/>
      <c r="C391" s="7"/>
      <c r="D391" s="7"/>
      <c r="E391" s="7"/>
      <c r="F391" s="7"/>
      <c r="G391" s="7"/>
      <c r="H391" s="7"/>
      <c r="I391" s="7"/>
      <c r="J391" s="7"/>
      <c r="K391" s="7"/>
      <c r="L391" s="7"/>
      <c r="M391" s="7"/>
      <c r="N391" s="7"/>
      <c r="O391" s="7"/>
      <c r="P391" s="7"/>
      <c r="Q391" s="7"/>
      <c r="R391" s="7"/>
    </row>
    <row r="392" spans="1:18">
      <c r="A392" s="7"/>
      <c r="B392" s="7"/>
      <c r="C392" s="7"/>
      <c r="D392" s="7"/>
      <c r="E392" s="7"/>
      <c r="F392" s="7"/>
      <c r="G392" s="7"/>
      <c r="H392" s="7"/>
      <c r="I392" s="7"/>
      <c r="J392" s="7"/>
      <c r="K392" s="7"/>
      <c r="L392" s="7"/>
      <c r="M392" s="7"/>
      <c r="N392" s="7"/>
      <c r="O392" s="7"/>
      <c r="P392" s="7"/>
      <c r="Q392" s="7"/>
      <c r="R392" s="7"/>
    </row>
    <row r="393" spans="1:18">
      <c r="A393" s="7"/>
      <c r="B393" s="7"/>
      <c r="C393" s="7"/>
      <c r="D393" s="7"/>
      <c r="E393" s="7"/>
      <c r="F393" s="7"/>
      <c r="G393" s="7"/>
      <c r="H393" s="7"/>
      <c r="I393" s="7"/>
      <c r="J393" s="7"/>
      <c r="K393" s="7"/>
      <c r="L393" s="7"/>
      <c r="M393" s="7"/>
      <c r="N393" s="7"/>
      <c r="O393" s="7"/>
      <c r="P393" s="7"/>
      <c r="Q393" s="7"/>
      <c r="R393" s="7"/>
    </row>
    <row r="394" spans="1:18">
      <c r="A394" s="7"/>
      <c r="B394" s="7"/>
      <c r="C394" s="7"/>
      <c r="D394" s="7"/>
      <c r="E394" s="7"/>
      <c r="F394" s="7"/>
      <c r="G394" s="7"/>
      <c r="H394" s="7"/>
      <c r="I394" s="7"/>
      <c r="J394" s="7"/>
      <c r="K394" s="7"/>
      <c r="L394" s="7"/>
      <c r="M394" s="7"/>
      <c r="N394" s="7"/>
      <c r="O394" s="7"/>
      <c r="P394" s="7"/>
      <c r="Q394" s="7"/>
      <c r="R394" s="7"/>
    </row>
    <row r="395" spans="1:18">
      <c r="A395" s="7"/>
      <c r="B395" s="7"/>
      <c r="C395" s="7"/>
      <c r="D395" s="7"/>
      <c r="E395" s="7"/>
      <c r="F395" s="7"/>
      <c r="G395" s="7"/>
      <c r="H395" s="7"/>
      <c r="I395" s="7"/>
      <c r="J395" s="7"/>
      <c r="K395" s="7"/>
      <c r="L395" s="7"/>
      <c r="M395" s="7"/>
      <c r="N395" s="7"/>
      <c r="O395" s="7"/>
      <c r="P395" s="7"/>
      <c r="Q395" s="7"/>
      <c r="R395" s="7"/>
    </row>
    <row r="396" spans="1:18">
      <c r="A396" s="7"/>
      <c r="B396" s="7"/>
      <c r="C396" s="7"/>
      <c r="D396" s="7"/>
      <c r="E396" s="7"/>
      <c r="F396" s="7"/>
      <c r="G396" s="7"/>
      <c r="H396" s="7"/>
      <c r="I396" s="7"/>
      <c r="J396" s="7"/>
      <c r="K396" s="7"/>
      <c r="L396" s="7"/>
      <c r="M396" s="7"/>
      <c r="N396" s="7"/>
      <c r="O396" s="7"/>
      <c r="P396" s="7"/>
      <c r="Q396" s="7"/>
      <c r="R396" s="7"/>
    </row>
    <row r="397" spans="1:18">
      <c r="A397" s="7"/>
      <c r="B397" s="7"/>
      <c r="C397" s="7"/>
      <c r="D397" s="7"/>
      <c r="E397" s="7"/>
      <c r="F397" s="7"/>
      <c r="G397" s="7"/>
      <c r="H397" s="7"/>
      <c r="I397" s="7"/>
      <c r="J397" s="7"/>
      <c r="K397" s="7"/>
      <c r="L397" s="7"/>
      <c r="M397" s="7"/>
      <c r="N397" s="7"/>
      <c r="O397" s="7"/>
      <c r="P397" s="7"/>
      <c r="Q397" s="7"/>
      <c r="R397" s="7"/>
    </row>
    <row r="398" spans="1:18">
      <c r="A398" s="7"/>
      <c r="B398" s="7"/>
      <c r="C398" s="7"/>
      <c r="D398" s="7"/>
      <c r="E398" s="7"/>
      <c r="F398" s="7"/>
      <c r="G398" s="7"/>
      <c r="H398" s="7"/>
      <c r="I398" s="7"/>
      <c r="J398" s="7"/>
      <c r="K398" s="7"/>
      <c r="L398" s="7"/>
      <c r="M398" s="7"/>
      <c r="N398" s="7"/>
      <c r="O398" s="7"/>
      <c r="P398" s="7"/>
      <c r="Q398" s="7"/>
      <c r="R398" s="7"/>
    </row>
    <row r="399" spans="1:18">
      <c r="A399" s="7"/>
      <c r="B399" s="7"/>
      <c r="C399" s="7"/>
      <c r="D399" s="7"/>
      <c r="E399" s="7"/>
      <c r="F399" s="7"/>
      <c r="G399" s="7"/>
      <c r="H399" s="7"/>
      <c r="I399" s="7"/>
      <c r="J399" s="7"/>
      <c r="K399" s="7"/>
      <c r="L399" s="7"/>
      <c r="M399" s="7"/>
      <c r="N399" s="7"/>
      <c r="O399" s="7"/>
      <c r="P399" s="7"/>
      <c r="Q399" s="7"/>
      <c r="R399" s="7"/>
    </row>
    <row r="400" spans="1:18">
      <c r="A400" s="7"/>
      <c r="B400" s="7"/>
      <c r="C400" s="7"/>
      <c r="D400" s="7"/>
      <c r="E400" s="7"/>
      <c r="F400" s="7"/>
      <c r="G400" s="7"/>
      <c r="H400" s="7"/>
      <c r="I400" s="7"/>
      <c r="J400" s="7"/>
      <c r="K400" s="7"/>
      <c r="L400" s="7"/>
      <c r="M400" s="7"/>
      <c r="N400" s="7"/>
      <c r="O400" s="7"/>
      <c r="P400" s="7"/>
      <c r="Q400" s="7"/>
      <c r="R400" s="7"/>
    </row>
    <row r="401" spans="1:18">
      <c r="A401" s="7"/>
      <c r="B401" s="7"/>
      <c r="C401" s="7"/>
      <c r="D401" s="7"/>
      <c r="E401" s="7"/>
      <c r="F401" s="7"/>
      <c r="G401" s="7"/>
      <c r="H401" s="7"/>
      <c r="I401" s="7"/>
      <c r="J401" s="7"/>
      <c r="K401" s="7"/>
      <c r="L401" s="7"/>
      <c r="M401" s="7"/>
      <c r="N401" s="7"/>
      <c r="O401" s="7"/>
      <c r="P401" s="7"/>
      <c r="Q401" s="7"/>
      <c r="R401" s="7"/>
    </row>
    <row r="402" spans="1:18">
      <c r="A402" s="7"/>
      <c r="B402" s="7"/>
      <c r="C402" s="7"/>
      <c r="D402" s="7"/>
      <c r="E402" s="7"/>
      <c r="F402" s="7"/>
      <c r="G402" s="7"/>
      <c r="H402" s="7"/>
      <c r="I402" s="7"/>
      <c r="J402" s="7"/>
      <c r="K402" s="7"/>
      <c r="L402" s="7"/>
      <c r="M402" s="7"/>
      <c r="N402" s="7"/>
      <c r="O402" s="7"/>
      <c r="P402" s="7"/>
      <c r="Q402" s="7"/>
      <c r="R402" s="7"/>
    </row>
    <row r="403" spans="1:18">
      <c r="A403" s="7"/>
      <c r="B403" s="7"/>
      <c r="C403" s="7"/>
      <c r="D403" s="7"/>
      <c r="E403" s="7"/>
      <c r="F403" s="7"/>
      <c r="G403" s="7"/>
      <c r="H403" s="7"/>
      <c r="I403" s="7"/>
      <c r="J403" s="7"/>
      <c r="K403" s="7"/>
      <c r="L403" s="7"/>
      <c r="M403" s="7"/>
      <c r="N403" s="7"/>
      <c r="O403" s="7"/>
      <c r="P403" s="7"/>
      <c r="Q403" s="7"/>
      <c r="R403" s="7"/>
    </row>
    <row r="404" spans="1:18">
      <c r="A404" s="7"/>
      <c r="B404" s="7"/>
      <c r="C404" s="7"/>
      <c r="D404" s="7"/>
      <c r="E404" s="7"/>
      <c r="F404" s="7"/>
      <c r="G404" s="7"/>
      <c r="H404" s="7"/>
      <c r="I404" s="7"/>
      <c r="J404" s="7"/>
      <c r="K404" s="7"/>
      <c r="L404" s="7"/>
      <c r="M404" s="7"/>
      <c r="N404" s="7"/>
      <c r="O404" s="7"/>
      <c r="P404" s="7"/>
      <c r="Q404" s="7"/>
      <c r="R404" s="7"/>
    </row>
    <row r="405" spans="1:18">
      <c r="A405" s="7"/>
      <c r="B405" s="7"/>
      <c r="C405" s="7"/>
      <c r="D405" s="7"/>
      <c r="E405" s="7"/>
      <c r="F405" s="7"/>
      <c r="G405" s="7"/>
      <c r="H405" s="7"/>
      <c r="I405" s="7"/>
      <c r="J405" s="7"/>
      <c r="K405" s="7"/>
      <c r="L405" s="7"/>
      <c r="M405" s="7"/>
      <c r="N405" s="7"/>
      <c r="O405" s="7"/>
      <c r="P405" s="7"/>
      <c r="Q405" s="7"/>
      <c r="R405" s="7"/>
    </row>
    <row r="406" spans="1:18">
      <c r="A406" s="7"/>
      <c r="B406" s="7"/>
      <c r="C406" s="7"/>
      <c r="D406" s="7"/>
      <c r="E406" s="7"/>
      <c r="F406" s="7"/>
      <c r="G406" s="7"/>
      <c r="H406" s="7"/>
      <c r="I406" s="7"/>
      <c r="J406" s="7"/>
      <c r="K406" s="7"/>
      <c r="L406" s="7"/>
      <c r="M406" s="7"/>
      <c r="N406" s="7"/>
      <c r="O406" s="7"/>
      <c r="P406" s="7"/>
      <c r="Q406" s="7"/>
      <c r="R406" s="7"/>
    </row>
    <row r="407" spans="1:18">
      <c r="A407" s="7"/>
      <c r="B407" s="7"/>
      <c r="C407" s="7"/>
      <c r="D407" s="7"/>
      <c r="E407" s="7"/>
      <c r="F407" s="7"/>
      <c r="G407" s="7"/>
      <c r="H407" s="7"/>
      <c r="I407" s="7"/>
      <c r="J407" s="7"/>
      <c r="K407" s="7"/>
      <c r="L407" s="7"/>
      <c r="M407" s="7"/>
      <c r="N407" s="7"/>
      <c r="O407" s="7"/>
      <c r="P407" s="7"/>
      <c r="Q407" s="7"/>
      <c r="R407" s="7"/>
    </row>
    <row r="408" spans="1:18">
      <c r="A408" s="7"/>
      <c r="B408" s="7"/>
      <c r="C408" s="7"/>
      <c r="D408" s="7"/>
      <c r="E408" s="7"/>
      <c r="F408" s="7"/>
      <c r="G408" s="7"/>
      <c r="H408" s="7"/>
      <c r="I408" s="7"/>
      <c r="J408" s="7"/>
      <c r="K408" s="7"/>
      <c r="L408" s="7"/>
      <c r="M408" s="7"/>
      <c r="N408" s="7"/>
      <c r="O408" s="7"/>
      <c r="P408" s="7"/>
      <c r="Q408" s="7"/>
      <c r="R408" s="7"/>
    </row>
    <row r="409" spans="1:18">
      <c r="A409" s="7"/>
      <c r="B409" s="7"/>
      <c r="C409" s="7"/>
      <c r="D409" s="7"/>
      <c r="E409" s="7"/>
      <c r="F409" s="7"/>
      <c r="G409" s="7"/>
      <c r="H409" s="7"/>
      <c r="I409" s="7"/>
      <c r="J409" s="7"/>
      <c r="K409" s="7"/>
      <c r="L409" s="7"/>
      <c r="M409" s="7"/>
      <c r="N409" s="7"/>
      <c r="O409" s="7"/>
      <c r="P409" s="7"/>
      <c r="Q409" s="7"/>
      <c r="R409" s="7"/>
    </row>
    <row r="410" spans="1:18">
      <c r="A410" s="7"/>
      <c r="B410" s="7"/>
      <c r="C410" s="7"/>
      <c r="D410" s="7"/>
      <c r="E410" s="7"/>
      <c r="F410" s="7"/>
      <c r="G410" s="7"/>
      <c r="H410" s="7"/>
      <c r="I410" s="7"/>
      <c r="J410" s="7"/>
      <c r="K410" s="7"/>
      <c r="L410" s="7"/>
      <c r="M410" s="7"/>
      <c r="N410" s="7"/>
      <c r="O410" s="7"/>
      <c r="P410" s="7"/>
      <c r="Q410" s="7"/>
      <c r="R410" s="7"/>
    </row>
    <row r="411" spans="1:18">
      <c r="A411" s="7"/>
      <c r="B411" s="7"/>
      <c r="C411" s="7"/>
      <c r="D411" s="7"/>
      <c r="E411" s="7"/>
      <c r="F411" s="7"/>
      <c r="G411" s="7"/>
      <c r="H411" s="7"/>
      <c r="I411" s="7"/>
      <c r="J411" s="7"/>
      <c r="K411" s="7"/>
      <c r="L411" s="7"/>
      <c r="M411" s="7"/>
      <c r="N411" s="7"/>
      <c r="O411" s="7"/>
      <c r="P411" s="7"/>
      <c r="Q411" s="7"/>
      <c r="R411" s="7"/>
    </row>
    <row r="412" spans="1:18">
      <c r="A412" s="7"/>
      <c r="B412" s="7"/>
      <c r="C412" s="7"/>
      <c r="D412" s="7"/>
      <c r="E412" s="7"/>
      <c r="F412" s="7"/>
      <c r="G412" s="7"/>
      <c r="H412" s="7"/>
      <c r="I412" s="7"/>
      <c r="J412" s="7"/>
      <c r="K412" s="7"/>
      <c r="L412" s="7"/>
      <c r="M412" s="7"/>
      <c r="N412" s="7"/>
      <c r="O412" s="7"/>
      <c r="P412" s="7"/>
      <c r="Q412" s="7"/>
      <c r="R412" s="7"/>
    </row>
    <row r="413" spans="1:18">
      <c r="A413" s="7"/>
      <c r="B413" s="7"/>
      <c r="C413" s="7"/>
      <c r="D413" s="7"/>
      <c r="E413" s="7"/>
      <c r="F413" s="7"/>
      <c r="G413" s="7"/>
      <c r="H413" s="7"/>
      <c r="I413" s="7"/>
      <c r="J413" s="7"/>
      <c r="K413" s="7"/>
      <c r="L413" s="7"/>
      <c r="M413" s="7"/>
      <c r="N413" s="7"/>
      <c r="O413" s="7"/>
      <c r="P413" s="7"/>
      <c r="Q413" s="7"/>
      <c r="R413" s="7"/>
    </row>
    <row r="414" spans="1:18">
      <c r="A414" s="7"/>
      <c r="B414" s="7"/>
      <c r="C414" s="7"/>
      <c r="D414" s="7"/>
      <c r="E414" s="7"/>
      <c r="F414" s="7"/>
      <c r="G414" s="7"/>
      <c r="H414" s="7"/>
      <c r="I414" s="7"/>
      <c r="J414" s="7"/>
      <c r="K414" s="7"/>
      <c r="L414" s="7"/>
      <c r="M414" s="7"/>
      <c r="N414" s="7"/>
      <c r="O414" s="7"/>
      <c r="P414" s="7"/>
      <c r="Q414" s="7"/>
      <c r="R414" s="7"/>
    </row>
    <row r="415" spans="1:18">
      <c r="A415" s="7"/>
      <c r="B415" s="7"/>
      <c r="C415" s="7"/>
      <c r="D415" s="7"/>
      <c r="E415" s="7"/>
      <c r="F415" s="7"/>
      <c r="G415" s="7"/>
      <c r="H415" s="7"/>
      <c r="I415" s="7"/>
      <c r="J415" s="7"/>
      <c r="K415" s="7"/>
      <c r="L415" s="7"/>
      <c r="M415" s="7"/>
      <c r="N415" s="7"/>
      <c r="O415" s="7"/>
      <c r="P415" s="7"/>
      <c r="Q415" s="7"/>
      <c r="R415" s="7"/>
    </row>
    <row r="416" spans="1:18">
      <c r="A416" s="7"/>
      <c r="B416" s="7"/>
      <c r="C416" s="7"/>
      <c r="D416" s="7"/>
      <c r="E416" s="7"/>
      <c r="F416" s="7"/>
      <c r="G416" s="7"/>
      <c r="H416" s="7"/>
      <c r="I416" s="7"/>
      <c r="J416" s="7"/>
      <c r="K416" s="7"/>
      <c r="L416" s="7"/>
      <c r="M416" s="7"/>
      <c r="N416" s="7"/>
      <c r="O416" s="7"/>
      <c r="P416" s="7"/>
      <c r="Q416" s="7"/>
      <c r="R416" s="7"/>
    </row>
    <row r="417" spans="1:18">
      <c r="A417" s="7"/>
      <c r="B417" s="7"/>
      <c r="C417" s="7"/>
      <c r="D417" s="7"/>
      <c r="E417" s="7"/>
      <c r="F417" s="7"/>
      <c r="G417" s="7"/>
      <c r="H417" s="7"/>
      <c r="I417" s="7"/>
      <c r="J417" s="7"/>
      <c r="K417" s="7"/>
      <c r="L417" s="7"/>
      <c r="M417" s="7"/>
      <c r="N417" s="7"/>
      <c r="O417" s="7"/>
      <c r="P417" s="7"/>
      <c r="Q417" s="7"/>
      <c r="R417" s="7"/>
    </row>
    <row r="418" spans="1:18">
      <c r="A418" s="7"/>
      <c r="B418" s="7"/>
      <c r="C418" s="7"/>
      <c r="D418" s="7"/>
      <c r="E418" s="7"/>
      <c r="F418" s="7"/>
      <c r="G418" s="7"/>
      <c r="H418" s="7"/>
      <c r="I418" s="7"/>
      <c r="J418" s="7"/>
      <c r="K418" s="7"/>
      <c r="L418" s="7"/>
      <c r="M418" s="7"/>
      <c r="N418" s="7"/>
      <c r="O418" s="7"/>
      <c r="P418" s="7"/>
      <c r="Q418" s="7"/>
      <c r="R418" s="7"/>
    </row>
    <row r="419" spans="1:18">
      <c r="A419" s="7"/>
      <c r="B419" s="7"/>
      <c r="C419" s="7"/>
      <c r="D419" s="7"/>
      <c r="E419" s="7"/>
      <c r="F419" s="7"/>
      <c r="G419" s="7"/>
      <c r="H419" s="7"/>
      <c r="I419" s="7"/>
      <c r="J419" s="7"/>
      <c r="K419" s="7"/>
      <c r="L419" s="7"/>
      <c r="M419" s="7"/>
      <c r="N419" s="7"/>
      <c r="O419" s="7"/>
      <c r="P419" s="7"/>
      <c r="Q419" s="7"/>
      <c r="R419" s="7"/>
    </row>
    <row r="420" spans="1:18">
      <c r="A420" s="7"/>
      <c r="B420" s="7"/>
      <c r="C420" s="7"/>
      <c r="D420" s="7"/>
      <c r="E420" s="7"/>
      <c r="F420" s="7"/>
      <c r="G420" s="7"/>
      <c r="H420" s="7"/>
      <c r="I420" s="7"/>
      <c r="J420" s="7"/>
      <c r="K420" s="7"/>
      <c r="L420" s="7"/>
      <c r="M420" s="7"/>
      <c r="N420" s="7"/>
      <c r="O420" s="7"/>
      <c r="P420" s="7"/>
      <c r="Q420" s="7"/>
      <c r="R420" s="7"/>
    </row>
    <row r="421" spans="1:18">
      <c r="A421" s="7"/>
      <c r="B421" s="7"/>
      <c r="C421" s="7"/>
      <c r="D421" s="7"/>
      <c r="E421" s="7"/>
      <c r="F421" s="7"/>
      <c r="G421" s="7"/>
      <c r="H421" s="7"/>
      <c r="I421" s="7"/>
      <c r="J421" s="7"/>
      <c r="K421" s="7"/>
      <c r="L421" s="7"/>
      <c r="M421" s="7"/>
      <c r="N421" s="7"/>
      <c r="O421" s="7"/>
      <c r="P421" s="7"/>
      <c r="Q421" s="7"/>
      <c r="R421" s="7"/>
    </row>
    <row r="422" spans="1:18">
      <c r="A422" s="7"/>
      <c r="B422" s="7"/>
      <c r="C422" s="7"/>
      <c r="D422" s="7"/>
      <c r="E422" s="7"/>
      <c r="F422" s="7"/>
      <c r="G422" s="7"/>
      <c r="H422" s="7"/>
      <c r="I422" s="7"/>
      <c r="J422" s="7"/>
      <c r="K422" s="7"/>
      <c r="L422" s="7"/>
      <c r="M422" s="7"/>
      <c r="N422" s="7"/>
      <c r="O422" s="7"/>
      <c r="P422" s="7"/>
      <c r="Q422" s="7"/>
      <c r="R422" s="7"/>
    </row>
    <row r="423" spans="1:18">
      <c r="A423" s="7"/>
      <c r="B423" s="7"/>
      <c r="C423" s="7"/>
      <c r="D423" s="7"/>
      <c r="E423" s="7"/>
      <c r="F423" s="7"/>
      <c r="G423" s="7"/>
      <c r="H423" s="7"/>
      <c r="I423" s="7"/>
      <c r="J423" s="7"/>
      <c r="K423" s="7"/>
      <c r="L423" s="7"/>
      <c r="M423" s="7"/>
      <c r="N423" s="7"/>
      <c r="O423" s="7"/>
      <c r="P423" s="7"/>
      <c r="Q423" s="7"/>
      <c r="R423" s="7"/>
    </row>
    <row r="424" spans="1:18">
      <c r="A424" s="7"/>
      <c r="B424" s="7"/>
      <c r="C424" s="7"/>
      <c r="D424" s="7"/>
      <c r="E424" s="7"/>
      <c r="F424" s="7"/>
      <c r="G424" s="7"/>
      <c r="H424" s="7"/>
      <c r="I424" s="7"/>
      <c r="J424" s="7"/>
      <c r="K424" s="7"/>
      <c r="L424" s="7"/>
      <c r="M424" s="7"/>
      <c r="N424" s="7"/>
      <c r="O424" s="7"/>
      <c r="P424" s="7"/>
      <c r="Q424" s="7"/>
      <c r="R424" s="7"/>
    </row>
    <row r="425" spans="1:18">
      <c r="A425" s="7"/>
      <c r="B425" s="7"/>
      <c r="C425" s="7"/>
      <c r="D425" s="7"/>
      <c r="E425" s="7"/>
      <c r="F425" s="7"/>
      <c r="G425" s="7"/>
      <c r="H425" s="7"/>
      <c r="I425" s="7"/>
      <c r="J425" s="7"/>
      <c r="K425" s="7"/>
      <c r="L425" s="7"/>
      <c r="M425" s="7"/>
      <c r="N425" s="7"/>
      <c r="O425" s="7"/>
      <c r="P425" s="7"/>
      <c r="Q425" s="7"/>
      <c r="R425" s="7"/>
    </row>
    <row r="426" spans="1:18">
      <c r="A426" s="7"/>
      <c r="B426" s="7"/>
      <c r="C426" s="7"/>
      <c r="D426" s="7"/>
      <c r="E426" s="7"/>
      <c r="F426" s="7"/>
      <c r="G426" s="7"/>
      <c r="H426" s="7"/>
      <c r="I426" s="7"/>
      <c r="J426" s="7"/>
      <c r="K426" s="7"/>
      <c r="L426" s="7"/>
      <c r="M426" s="7"/>
      <c r="N426" s="7"/>
      <c r="O426" s="7"/>
      <c r="P426" s="7"/>
      <c r="Q426" s="7"/>
      <c r="R426" s="7"/>
    </row>
    <row r="427" spans="1:18">
      <c r="A427" s="7"/>
      <c r="B427" s="7"/>
      <c r="C427" s="7"/>
      <c r="D427" s="7"/>
      <c r="E427" s="7"/>
      <c r="F427" s="7"/>
      <c r="G427" s="7"/>
      <c r="H427" s="7"/>
      <c r="I427" s="7"/>
      <c r="J427" s="7"/>
      <c r="K427" s="7"/>
      <c r="L427" s="7"/>
      <c r="M427" s="7"/>
      <c r="N427" s="7"/>
      <c r="O427" s="7"/>
      <c r="P427" s="7"/>
      <c r="Q427" s="7"/>
      <c r="R427" s="7"/>
    </row>
    <row r="428" spans="1:18">
      <c r="A428" s="7"/>
      <c r="B428" s="7"/>
      <c r="C428" s="7"/>
      <c r="D428" s="7"/>
      <c r="E428" s="7"/>
      <c r="F428" s="7"/>
      <c r="G428" s="7"/>
      <c r="H428" s="7"/>
      <c r="I428" s="7"/>
      <c r="J428" s="7"/>
      <c r="K428" s="7"/>
      <c r="L428" s="7"/>
      <c r="M428" s="7"/>
      <c r="N428" s="7"/>
      <c r="O428" s="7"/>
      <c r="P428" s="7"/>
      <c r="Q428" s="7"/>
      <c r="R428" s="7"/>
    </row>
    <row r="429" spans="1:18">
      <c r="A429" s="7"/>
      <c r="B429" s="7"/>
      <c r="C429" s="7"/>
      <c r="D429" s="7"/>
      <c r="E429" s="7"/>
      <c r="F429" s="7"/>
      <c r="G429" s="7"/>
      <c r="H429" s="7"/>
      <c r="I429" s="7"/>
      <c r="J429" s="7"/>
      <c r="K429" s="7"/>
      <c r="L429" s="7"/>
      <c r="M429" s="7"/>
      <c r="N429" s="7"/>
      <c r="O429" s="7"/>
      <c r="P429" s="7"/>
      <c r="Q429" s="7"/>
      <c r="R429" s="7"/>
    </row>
    <row r="430" spans="1:18">
      <c r="A430" s="7"/>
      <c r="B430" s="7"/>
      <c r="C430" s="7"/>
      <c r="D430" s="7"/>
      <c r="E430" s="7"/>
      <c r="F430" s="7"/>
      <c r="G430" s="7"/>
      <c r="H430" s="7"/>
      <c r="I430" s="7"/>
      <c r="J430" s="7"/>
      <c r="K430" s="7"/>
      <c r="L430" s="7"/>
      <c r="M430" s="7"/>
      <c r="N430" s="7"/>
      <c r="O430" s="7"/>
      <c r="P430" s="7"/>
      <c r="Q430" s="7"/>
      <c r="R430" s="7"/>
    </row>
    <row r="431" spans="1:18">
      <c r="A431" s="7"/>
      <c r="B431" s="7"/>
      <c r="C431" s="7"/>
      <c r="D431" s="7"/>
      <c r="E431" s="7"/>
      <c r="F431" s="7"/>
      <c r="G431" s="7"/>
      <c r="H431" s="7"/>
      <c r="I431" s="7"/>
      <c r="J431" s="7"/>
      <c r="K431" s="7"/>
      <c r="L431" s="7"/>
      <c r="M431" s="7"/>
      <c r="N431" s="7"/>
      <c r="O431" s="7"/>
      <c r="P431" s="7"/>
      <c r="Q431" s="7"/>
      <c r="R431" s="7"/>
    </row>
    <row r="432" spans="1:18">
      <c r="A432" s="7"/>
      <c r="B432" s="7"/>
      <c r="C432" s="7"/>
      <c r="D432" s="7"/>
      <c r="E432" s="7"/>
      <c r="F432" s="7"/>
      <c r="G432" s="7"/>
      <c r="H432" s="7"/>
      <c r="I432" s="7"/>
      <c r="J432" s="7"/>
      <c r="K432" s="7"/>
      <c r="L432" s="7"/>
      <c r="M432" s="7"/>
      <c r="N432" s="7"/>
      <c r="O432" s="7"/>
      <c r="P432" s="7"/>
      <c r="Q432" s="7"/>
      <c r="R432" s="7"/>
    </row>
    <row r="433" spans="1:18">
      <c r="A433" s="7"/>
      <c r="B433" s="7"/>
      <c r="C433" s="7"/>
      <c r="D433" s="7"/>
      <c r="E433" s="7"/>
      <c r="F433" s="7"/>
      <c r="G433" s="7"/>
      <c r="H433" s="7"/>
      <c r="I433" s="7"/>
      <c r="J433" s="7"/>
      <c r="K433" s="7"/>
      <c r="L433" s="7"/>
      <c r="M433" s="7"/>
      <c r="N433" s="7"/>
      <c r="O433" s="7"/>
      <c r="P433" s="7"/>
      <c r="Q433" s="7"/>
      <c r="R433" s="7"/>
    </row>
    <row r="434" spans="1:18">
      <c r="A434" s="7"/>
      <c r="B434" s="7"/>
      <c r="C434" s="7"/>
      <c r="D434" s="7"/>
      <c r="E434" s="7"/>
      <c r="F434" s="7"/>
      <c r="G434" s="7"/>
      <c r="H434" s="7"/>
      <c r="I434" s="7"/>
      <c r="J434" s="7"/>
      <c r="K434" s="7"/>
      <c r="L434" s="7"/>
      <c r="M434" s="7"/>
      <c r="N434" s="7"/>
      <c r="O434" s="7"/>
      <c r="P434" s="7"/>
      <c r="Q434" s="7"/>
      <c r="R434" s="7"/>
    </row>
    <row r="435" spans="1:18">
      <c r="A435" s="7"/>
      <c r="B435" s="7"/>
      <c r="C435" s="7"/>
      <c r="D435" s="7"/>
      <c r="E435" s="7"/>
      <c r="F435" s="7"/>
      <c r="G435" s="7"/>
      <c r="H435" s="7"/>
      <c r="I435" s="7"/>
      <c r="J435" s="7"/>
      <c r="K435" s="7"/>
      <c r="L435" s="7"/>
      <c r="M435" s="7"/>
      <c r="N435" s="7"/>
      <c r="O435" s="7"/>
      <c r="P435" s="7"/>
      <c r="Q435" s="7"/>
      <c r="R435" s="7"/>
    </row>
    <row r="436" spans="1:18">
      <c r="A436" s="7"/>
      <c r="B436" s="7"/>
      <c r="C436" s="7"/>
      <c r="D436" s="7"/>
      <c r="E436" s="7"/>
      <c r="F436" s="7"/>
      <c r="G436" s="7"/>
      <c r="H436" s="7"/>
      <c r="I436" s="7"/>
      <c r="J436" s="7"/>
      <c r="K436" s="7"/>
      <c r="L436" s="7"/>
      <c r="M436" s="7"/>
      <c r="N436" s="7"/>
      <c r="O436" s="7"/>
      <c r="P436" s="7"/>
      <c r="Q436" s="7"/>
      <c r="R436" s="7"/>
    </row>
    <row r="437" spans="1:18">
      <c r="A437" s="7"/>
      <c r="B437" s="7"/>
      <c r="C437" s="7"/>
      <c r="D437" s="7"/>
      <c r="E437" s="7"/>
      <c r="F437" s="7"/>
      <c r="G437" s="7"/>
      <c r="H437" s="7"/>
      <c r="I437" s="7"/>
      <c r="J437" s="7"/>
      <c r="K437" s="7"/>
      <c r="L437" s="7"/>
      <c r="M437" s="7"/>
      <c r="N437" s="7"/>
      <c r="O437" s="7"/>
      <c r="P437" s="7"/>
      <c r="Q437" s="7"/>
      <c r="R437" s="7"/>
    </row>
    <row r="438" spans="1:18">
      <c r="A438" s="7"/>
      <c r="B438" s="7"/>
      <c r="C438" s="7"/>
      <c r="D438" s="7"/>
      <c r="E438" s="7"/>
      <c r="F438" s="7"/>
      <c r="G438" s="7"/>
      <c r="H438" s="7"/>
      <c r="I438" s="7"/>
      <c r="J438" s="7"/>
      <c r="K438" s="7"/>
      <c r="L438" s="7"/>
      <c r="M438" s="7"/>
      <c r="N438" s="7"/>
      <c r="O438" s="7"/>
      <c r="P438" s="7"/>
      <c r="Q438" s="7"/>
      <c r="R438" s="7"/>
    </row>
    <row r="439" spans="1:18">
      <c r="A439" s="7"/>
      <c r="B439" s="7"/>
      <c r="C439" s="7"/>
      <c r="D439" s="7"/>
      <c r="E439" s="7"/>
      <c r="F439" s="7"/>
      <c r="G439" s="7"/>
      <c r="H439" s="7"/>
      <c r="I439" s="7"/>
      <c r="J439" s="7"/>
      <c r="K439" s="7"/>
      <c r="L439" s="7"/>
      <c r="M439" s="7"/>
      <c r="N439" s="7"/>
      <c r="O439" s="7"/>
      <c r="P439" s="7"/>
      <c r="Q439" s="7"/>
      <c r="R439" s="7"/>
    </row>
    <row r="440" spans="1:18">
      <c r="A440" s="7"/>
      <c r="B440" s="7"/>
      <c r="C440" s="7"/>
      <c r="D440" s="7"/>
      <c r="E440" s="7"/>
      <c r="F440" s="7"/>
      <c r="G440" s="7"/>
      <c r="H440" s="7"/>
      <c r="I440" s="7"/>
      <c r="J440" s="7"/>
      <c r="K440" s="7"/>
      <c r="L440" s="7"/>
      <c r="M440" s="7"/>
      <c r="N440" s="7"/>
      <c r="O440" s="7"/>
      <c r="P440" s="7"/>
      <c r="Q440" s="7"/>
      <c r="R440" s="7"/>
    </row>
    <row r="441" spans="1:18">
      <c r="A441" s="7"/>
      <c r="B441" s="7"/>
      <c r="C441" s="7"/>
      <c r="D441" s="7"/>
      <c r="E441" s="7"/>
      <c r="F441" s="7"/>
      <c r="G441" s="7"/>
      <c r="H441" s="7"/>
      <c r="I441" s="7"/>
      <c r="J441" s="7"/>
      <c r="K441" s="7"/>
      <c r="L441" s="7"/>
      <c r="M441" s="7"/>
      <c r="N441" s="7"/>
      <c r="O441" s="7"/>
      <c r="P441" s="7"/>
      <c r="Q441" s="7"/>
      <c r="R441" s="7"/>
    </row>
    <row r="442" spans="1:18">
      <c r="A442" s="7"/>
      <c r="B442" s="7"/>
      <c r="C442" s="7"/>
      <c r="D442" s="7"/>
      <c r="E442" s="7"/>
      <c r="F442" s="7"/>
      <c r="G442" s="7"/>
      <c r="H442" s="7"/>
      <c r="I442" s="7"/>
      <c r="J442" s="7"/>
      <c r="K442" s="7"/>
      <c r="L442" s="7"/>
      <c r="M442" s="7"/>
      <c r="N442" s="7"/>
      <c r="O442" s="7"/>
      <c r="P442" s="7"/>
      <c r="Q442" s="7"/>
      <c r="R442" s="7"/>
    </row>
    <row r="443" spans="1:18">
      <c r="A443" s="7"/>
      <c r="B443" s="7"/>
      <c r="C443" s="7"/>
      <c r="D443" s="7"/>
      <c r="E443" s="7"/>
      <c r="F443" s="7"/>
      <c r="G443" s="7"/>
      <c r="H443" s="7"/>
      <c r="I443" s="7"/>
      <c r="J443" s="7"/>
      <c r="K443" s="7"/>
      <c r="L443" s="7"/>
      <c r="M443" s="7"/>
      <c r="N443" s="7"/>
      <c r="O443" s="7"/>
      <c r="P443" s="7"/>
      <c r="Q443" s="7"/>
      <c r="R443" s="7"/>
    </row>
    <row r="444" spans="1:18">
      <c r="A444" s="7"/>
      <c r="B444" s="7"/>
      <c r="C444" s="7"/>
      <c r="D444" s="7"/>
      <c r="E444" s="7"/>
      <c r="F444" s="7"/>
      <c r="G444" s="7"/>
      <c r="H444" s="7"/>
      <c r="I444" s="7"/>
      <c r="J444" s="7"/>
      <c r="K444" s="7"/>
      <c r="L444" s="7"/>
      <c r="M444" s="7"/>
      <c r="N444" s="7"/>
      <c r="O444" s="7"/>
      <c r="P444" s="7"/>
      <c r="Q444" s="7"/>
      <c r="R444" s="7"/>
    </row>
    <row r="445" spans="1:18">
      <c r="A445" s="7"/>
      <c r="B445" s="7"/>
      <c r="C445" s="7"/>
      <c r="D445" s="7"/>
      <c r="E445" s="7"/>
      <c r="F445" s="7"/>
      <c r="G445" s="7"/>
      <c r="H445" s="7"/>
      <c r="I445" s="7"/>
      <c r="J445" s="7"/>
      <c r="K445" s="7"/>
      <c r="L445" s="7"/>
      <c r="M445" s="7"/>
      <c r="N445" s="7"/>
      <c r="O445" s="7"/>
      <c r="P445" s="7"/>
      <c r="Q445" s="7"/>
      <c r="R445" s="7"/>
    </row>
    <row r="446" spans="1:18">
      <c r="A446" s="7"/>
      <c r="B446" s="7"/>
      <c r="C446" s="7"/>
      <c r="D446" s="7"/>
      <c r="E446" s="7"/>
      <c r="F446" s="7"/>
      <c r="G446" s="7"/>
      <c r="H446" s="7"/>
      <c r="I446" s="7"/>
      <c r="J446" s="7"/>
      <c r="K446" s="7"/>
      <c r="L446" s="7"/>
      <c r="M446" s="7"/>
      <c r="N446" s="7"/>
      <c r="O446" s="7"/>
      <c r="P446" s="7"/>
      <c r="Q446" s="7"/>
      <c r="R446" s="7"/>
    </row>
    <row r="447" spans="1:18">
      <c r="A447" s="7"/>
      <c r="B447" s="7"/>
      <c r="C447" s="7"/>
      <c r="D447" s="7"/>
      <c r="E447" s="7"/>
      <c r="F447" s="7"/>
      <c r="G447" s="7"/>
      <c r="H447" s="7"/>
      <c r="I447" s="7"/>
      <c r="J447" s="7"/>
      <c r="K447" s="7"/>
      <c r="L447" s="7"/>
      <c r="M447" s="7"/>
      <c r="N447" s="7"/>
      <c r="O447" s="7"/>
      <c r="P447" s="7"/>
      <c r="Q447" s="7"/>
      <c r="R447" s="7"/>
    </row>
    <row r="448" spans="1:18">
      <c r="A448" s="7"/>
      <c r="B448" s="7"/>
      <c r="C448" s="7"/>
      <c r="D448" s="7"/>
      <c r="E448" s="7"/>
      <c r="F448" s="7"/>
      <c r="G448" s="7"/>
      <c r="H448" s="7"/>
      <c r="I448" s="7"/>
      <c r="J448" s="7"/>
      <c r="K448" s="7"/>
      <c r="L448" s="7"/>
      <c r="M448" s="7"/>
      <c r="N448" s="7"/>
      <c r="O448" s="7"/>
      <c r="P448" s="7"/>
      <c r="Q448" s="7"/>
      <c r="R448" s="7"/>
    </row>
    <row r="449" spans="1:18">
      <c r="A449" s="7"/>
      <c r="B449" s="7"/>
      <c r="C449" s="7"/>
      <c r="D449" s="7"/>
      <c r="E449" s="7"/>
      <c r="F449" s="7"/>
      <c r="G449" s="7"/>
      <c r="H449" s="7"/>
      <c r="I449" s="7"/>
      <c r="J449" s="7"/>
      <c r="K449" s="7"/>
      <c r="L449" s="7"/>
      <c r="M449" s="7"/>
      <c r="N449" s="7"/>
      <c r="O449" s="7"/>
      <c r="P449" s="7"/>
      <c r="Q449" s="7"/>
      <c r="R449" s="7"/>
    </row>
    <row r="450" spans="1:18">
      <c r="A450" s="7"/>
      <c r="B450" s="7"/>
      <c r="C450" s="7"/>
      <c r="D450" s="7"/>
      <c r="E450" s="7"/>
      <c r="F450" s="7"/>
      <c r="G450" s="7"/>
      <c r="H450" s="7"/>
      <c r="I450" s="7"/>
      <c r="J450" s="7"/>
      <c r="K450" s="7"/>
      <c r="L450" s="7"/>
      <c r="M450" s="7"/>
      <c r="N450" s="7"/>
      <c r="O450" s="7"/>
      <c r="P450" s="7"/>
      <c r="Q450" s="7"/>
      <c r="R450" s="7"/>
    </row>
    <row r="451" spans="1:18">
      <c r="A451" s="7"/>
      <c r="B451" s="7"/>
      <c r="C451" s="7"/>
      <c r="D451" s="7"/>
      <c r="E451" s="7"/>
      <c r="F451" s="7"/>
      <c r="G451" s="7"/>
      <c r="H451" s="7"/>
      <c r="I451" s="7"/>
      <c r="J451" s="7"/>
      <c r="K451" s="7"/>
      <c r="L451" s="7"/>
      <c r="M451" s="7"/>
      <c r="N451" s="7"/>
      <c r="O451" s="7"/>
      <c r="P451" s="7"/>
      <c r="Q451" s="7"/>
      <c r="R451" s="7"/>
    </row>
    <row r="452" spans="1:18">
      <c r="A452" s="7"/>
      <c r="B452" s="7"/>
      <c r="C452" s="7"/>
      <c r="D452" s="7"/>
      <c r="E452" s="7"/>
      <c r="F452" s="7"/>
      <c r="G452" s="7"/>
      <c r="H452" s="7"/>
      <c r="I452" s="7"/>
      <c r="J452" s="7"/>
      <c r="K452" s="7"/>
      <c r="L452" s="7"/>
      <c r="M452" s="7"/>
      <c r="N452" s="7"/>
      <c r="O452" s="7"/>
      <c r="P452" s="7"/>
      <c r="Q452" s="7"/>
      <c r="R452" s="7"/>
    </row>
    <row r="453" spans="1:18">
      <c r="A453" s="7"/>
      <c r="B453" s="7"/>
      <c r="C453" s="7"/>
      <c r="D453" s="7"/>
      <c r="E453" s="7"/>
      <c r="F453" s="7"/>
      <c r="G453" s="7"/>
      <c r="H453" s="7"/>
      <c r="I453" s="7"/>
      <c r="J453" s="7"/>
      <c r="K453" s="7"/>
      <c r="L453" s="7"/>
      <c r="M453" s="7"/>
      <c r="N453" s="7"/>
      <c r="O453" s="7"/>
      <c r="P453" s="7"/>
      <c r="Q453" s="7"/>
      <c r="R453" s="7"/>
    </row>
    <row r="454" spans="1:18">
      <c r="A454" s="7"/>
      <c r="B454" s="7"/>
      <c r="C454" s="7"/>
      <c r="D454" s="7"/>
      <c r="E454" s="7"/>
      <c r="F454" s="7"/>
      <c r="G454" s="7"/>
      <c r="H454" s="7"/>
      <c r="I454" s="7"/>
      <c r="J454" s="7"/>
      <c r="K454" s="7"/>
      <c r="L454" s="7"/>
      <c r="M454" s="7"/>
      <c r="N454" s="7"/>
      <c r="O454" s="7"/>
      <c r="P454" s="7"/>
      <c r="Q454" s="7"/>
      <c r="R454" s="7"/>
    </row>
    <row r="455" spans="1:18">
      <c r="A455" s="7"/>
      <c r="B455" s="7"/>
      <c r="C455" s="7"/>
      <c r="D455" s="7"/>
      <c r="E455" s="7"/>
      <c r="F455" s="7"/>
      <c r="G455" s="7"/>
      <c r="H455" s="7"/>
      <c r="I455" s="7"/>
      <c r="J455" s="7"/>
      <c r="K455" s="7"/>
      <c r="L455" s="7"/>
      <c r="M455" s="7"/>
      <c r="N455" s="7"/>
      <c r="O455" s="7"/>
      <c r="P455" s="7"/>
      <c r="Q455" s="7"/>
      <c r="R455" s="7"/>
    </row>
    <row r="456" spans="1:18">
      <c r="A456" s="7"/>
      <c r="B456" s="7"/>
      <c r="C456" s="7"/>
      <c r="D456" s="7"/>
      <c r="E456" s="7"/>
      <c r="F456" s="7"/>
      <c r="G456" s="7"/>
      <c r="H456" s="7"/>
      <c r="I456" s="7"/>
      <c r="J456" s="7"/>
      <c r="K456" s="7"/>
      <c r="L456" s="7"/>
      <c r="M456" s="7"/>
      <c r="N456" s="7"/>
      <c r="O456" s="7"/>
      <c r="P456" s="7"/>
      <c r="Q456" s="7"/>
      <c r="R456" s="7"/>
    </row>
    <row r="457" spans="1:18">
      <c r="A457" s="7"/>
      <c r="B457" s="7"/>
      <c r="C457" s="7"/>
      <c r="D457" s="7"/>
      <c r="E457" s="7"/>
      <c r="F457" s="7"/>
      <c r="G457" s="7"/>
      <c r="H457" s="7"/>
      <c r="I457" s="7"/>
      <c r="J457" s="7"/>
      <c r="K457" s="7"/>
      <c r="L457" s="7"/>
      <c r="M457" s="7"/>
      <c r="N457" s="7"/>
      <c r="O457" s="7"/>
      <c r="P457" s="7"/>
      <c r="Q457" s="7"/>
      <c r="R457" s="7"/>
    </row>
    <row r="458" spans="1:18">
      <c r="A458" s="7"/>
      <c r="B458" s="7"/>
      <c r="C458" s="7"/>
      <c r="D458" s="7"/>
      <c r="E458" s="7"/>
      <c r="F458" s="7"/>
      <c r="G458" s="7"/>
      <c r="H458" s="7"/>
      <c r="I458" s="7"/>
      <c r="J458" s="7"/>
      <c r="K458" s="7"/>
      <c r="L458" s="7"/>
      <c r="M458" s="7"/>
      <c r="N458" s="7"/>
      <c r="O458" s="7"/>
      <c r="P458" s="7"/>
      <c r="Q458" s="7"/>
      <c r="R458" s="7"/>
    </row>
    <row r="459" spans="1:18">
      <c r="A459" s="7"/>
      <c r="B459" s="7"/>
      <c r="C459" s="7"/>
      <c r="D459" s="7"/>
      <c r="E459" s="7"/>
      <c r="F459" s="7"/>
      <c r="G459" s="7"/>
      <c r="H459" s="7"/>
      <c r="I459" s="7"/>
      <c r="J459" s="7"/>
      <c r="K459" s="7"/>
      <c r="L459" s="7"/>
      <c r="M459" s="7"/>
      <c r="N459" s="7"/>
      <c r="O459" s="7"/>
      <c r="P459" s="7"/>
      <c r="Q459" s="7"/>
      <c r="R459" s="7"/>
    </row>
    <row r="460" spans="1:18">
      <c r="A460" s="7"/>
      <c r="B460" s="7"/>
      <c r="C460" s="7"/>
      <c r="D460" s="7"/>
      <c r="E460" s="7"/>
      <c r="F460" s="7"/>
      <c r="G460" s="7"/>
      <c r="H460" s="7"/>
      <c r="I460" s="7"/>
      <c r="J460" s="7"/>
      <c r="K460" s="7"/>
      <c r="L460" s="7"/>
      <c r="M460" s="7"/>
      <c r="N460" s="7"/>
      <c r="O460" s="7"/>
      <c r="P460" s="7"/>
      <c r="Q460" s="7"/>
      <c r="R460" s="7"/>
    </row>
    <row r="461" spans="1:18">
      <c r="A461" s="7"/>
      <c r="B461" s="7"/>
      <c r="C461" s="7"/>
      <c r="D461" s="7"/>
      <c r="E461" s="7"/>
      <c r="F461" s="7"/>
      <c r="G461" s="7"/>
      <c r="H461" s="7"/>
      <c r="I461" s="7"/>
      <c r="J461" s="7"/>
      <c r="K461" s="7"/>
      <c r="L461" s="7"/>
      <c r="M461" s="7"/>
      <c r="N461" s="7"/>
      <c r="O461" s="7"/>
      <c r="P461" s="7"/>
      <c r="Q461" s="7"/>
      <c r="R461" s="7"/>
    </row>
    <row r="462" spans="1:18">
      <c r="A462" s="7"/>
      <c r="B462" s="7"/>
      <c r="C462" s="7"/>
      <c r="D462" s="7"/>
      <c r="E462" s="7"/>
      <c r="F462" s="7"/>
      <c r="G462" s="7"/>
      <c r="H462" s="7"/>
      <c r="I462" s="7"/>
      <c r="J462" s="7"/>
      <c r="K462" s="7"/>
      <c r="L462" s="7"/>
      <c r="M462" s="7"/>
      <c r="N462" s="7"/>
      <c r="O462" s="7"/>
      <c r="P462" s="7"/>
      <c r="Q462" s="7"/>
      <c r="R462" s="7"/>
    </row>
    <row r="463" spans="1:18">
      <c r="A463" s="7"/>
      <c r="B463" s="7"/>
      <c r="C463" s="7"/>
      <c r="D463" s="7"/>
      <c r="E463" s="7"/>
      <c r="F463" s="7"/>
      <c r="G463" s="7"/>
      <c r="H463" s="7"/>
      <c r="I463" s="7"/>
      <c r="J463" s="7"/>
      <c r="K463" s="7"/>
      <c r="L463" s="7"/>
      <c r="M463" s="7"/>
      <c r="N463" s="7"/>
      <c r="O463" s="7"/>
      <c r="P463" s="7"/>
      <c r="Q463" s="7"/>
      <c r="R463" s="7"/>
    </row>
    <row r="464" spans="1:18">
      <c r="A464" s="7"/>
      <c r="B464" s="7"/>
      <c r="C464" s="7"/>
      <c r="D464" s="7"/>
      <c r="E464" s="7"/>
      <c r="F464" s="7"/>
      <c r="G464" s="7"/>
      <c r="H464" s="7"/>
      <c r="I464" s="7"/>
      <c r="J464" s="7"/>
      <c r="K464" s="7"/>
      <c r="L464" s="7"/>
      <c r="M464" s="7"/>
      <c r="N464" s="7"/>
      <c r="O464" s="7"/>
      <c r="P464" s="7"/>
      <c r="Q464" s="7"/>
      <c r="R464" s="7"/>
    </row>
    <row r="465" spans="1:18">
      <c r="A465" s="7"/>
      <c r="B465" s="7"/>
      <c r="C465" s="7"/>
      <c r="D465" s="7"/>
      <c r="E465" s="7"/>
      <c r="F465" s="7"/>
      <c r="G465" s="7"/>
      <c r="H465" s="7"/>
      <c r="I465" s="7"/>
      <c r="J465" s="7"/>
      <c r="K465" s="7"/>
      <c r="L465" s="7"/>
      <c r="M465" s="7"/>
      <c r="N465" s="7"/>
      <c r="O465" s="7"/>
      <c r="P465" s="7"/>
      <c r="Q465" s="7"/>
      <c r="R465" s="7"/>
    </row>
    <row r="466" spans="1:18">
      <c r="A466" s="7"/>
      <c r="B466" s="7"/>
      <c r="C466" s="7"/>
      <c r="D466" s="7"/>
      <c r="E466" s="7"/>
      <c r="F466" s="7"/>
      <c r="G466" s="7"/>
      <c r="H466" s="7"/>
      <c r="I466" s="7"/>
      <c r="J466" s="7"/>
      <c r="K466" s="7"/>
      <c r="L466" s="7"/>
      <c r="M466" s="7"/>
      <c r="N466" s="7"/>
      <c r="O466" s="7"/>
      <c r="P466" s="7"/>
      <c r="Q466" s="7"/>
      <c r="R466" s="7"/>
    </row>
    <row r="467" spans="1:18">
      <c r="A467" s="7"/>
      <c r="B467" s="7"/>
      <c r="C467" s="7"/>
      <c r="D467" s="7"/>
      <c r="E467" s="7"/>
      <c r="F467" s="7"/>
      <c r="G467" s="7"/>
      <c r="H467" s="7"/>
      <c r="I467" s="7"/>
      <c r="J467" s="7"/>
      <c r="K467" s="7"/>
      <c r="L467" s="7"/>
      <c r="M467" s="7"/>
      <c r="N467" s="7"/>
      <c r="O467" s="7"/>
      <c r="P467" s="7"/>
      <c r="Q467" s="7"/>
      <c r="R467" s="7"/>
    </row>
    <row r="468" spans="1:18">
      <c r="A468" s="7"/>
      <c r="B468" s="7"/>
      <c r="C468" s="7"/>
      <c r="D468" s="7"/>
      <c r="E468" s="7"/>
      <c r="F468" s="7"/>
      <c r="G468" s="7"/>
      <c r="H468" s="7"/>
      <c r="I468" s="7"/>
      <c r="J468" s="7"/>
      <c r="K468" s="7"/>
      <c r="L468" s="7"/>
      <c r="M468" s="7"/>
      <c r="N468" s="7"/>
      <c r="O468" s="7"/>
      <c r="P468" s="7"/>
      <c r="Q468" s="7"/>
      <c r="R468" s="7"/>
    </row>
    <row r="469" spans="1:18">
      <c r="A469" s="7"/>
      <c r="B469" s="7"/>
      <c r="C469" s="7"/>
      <c r="D469" s="7"/>
      <c r="E469" s="7"/>
      <c r="F469" s="7"/>
      <c r="G469" s="7"/>
      <c r="H469" s="7"/>
      <c r="I469" s="7"/>
      <c r="J469" s="7"/>
      <c r="K469" s="7"/>
      <c r="L469" s="7"/>
      <c r="M469" s="7"/>
      <c r="N469" s="7"/>
      <c r="O469" s="7"/>
      <c r="P469" s="7"/>
      <c r="Q469" s="7"/>
      <c r="R469" s="7"/>
    </row>
    <row r="470" spans="1:18">
      <c r="A470" s="7"/>
      <c r="B470" s="7"/>
      <c r="C470" s="7"/>
      <c r="D470" s="7"/>
      <c r="E470" s="7"/>
      <c r="F470" s="7"/>
      <c r="G470" s="7"/>
      <c r="H470" s="7"/>
      <c r="I470" s="7"/>
      <c r="J470" s="7"/>
      <c r="K470" s="7"/>
      <c r="L470" s="7"/>
      <c r="M470" s="7"/>
      <c r="N470" s="7"/>
      <c r="O470" s="7"/>
      <c r="P470" s="7"/>
      <c r="Q470" s="7"/>
      <c r="R470" s="7"/>
    </row>
    <row r="471" spans="1:18">
      <c r="A471" s="7"/>
      <c r="B471" s="7"/>
      <c r="C471" s="7"/>
      <c r="D471" s="7"/>
      <c r="E471" s="7"/>
      <c r="F471" s="7"/>
      <c r="G471" s="7"/>
      <c r="H471" s="7"/>
      <c r="I471" s="7"/>
      <c r="J471" s="7"/>
      <c r="K471" s="7"/>
      <c r="L471" s="7"/>
      <c r="M471" s="7"/>
      <c r="N471" s="7"/>
      <c r="O471" s="7"/>
      <c r="P471" s="7"/>
      <c r="Q471" s="7"/>
      <c r="R471" s="7"/>
    </row>
    <row r="472" spans="1:18">
      <c r="A472" s="7"/>
      <c r="B472" s="7"/>
      <c r="C472" s="7"/>
      <c r="D472" s="7"/>
      <c r="E472" s="7"/>
      <c r="F472" s="7"/>
      <c r="G472" s="7"/>
      <c r="H472" s="7"/>
      <c r="I472" s="7"/>
      <c r="J472" s="7"/>
      <c r="K472" s="7"/>
      <c r="L472" s="7"/>
      <c r="M472" s="7"/>
      <c r="N472" s="7"/>
      <c r="O472" s="7"/>
      <c r="P472" s="7"/>
      <c r="Q472" s="7"/>
      <c r="R472" s="7"/>
    </row>
    <row r="473" spans="1:18">
      <c r="A473" s="7"/>
      <c r="B473" s="7"/>
      <c r="C473" s="7"/>
      <c r="D473" s="7"/>
      <c r="E473" s="7"/>
      <c r="F473" s="7"/>
      <c r="G473" s="7"/>
      <c r="H473" s="7"/>
      <c r="I473" s="7"/>
      <c r="J473" s="7"/>
      <c r="K473" s="7"/>
      <c r="L473" s="7"/>
      <c r="M473" s="7"/>
      <c r="N473" s="7"/>
      <c r="O473" s="7"/>
      <c r="P473" s="7"/>
      <c r="Q473" s="7"/>
      <c r="R473" s="7"/>
    </row>
    <row r="474" spans="1:18">
      <c r="A474" s="7"/>
      <c r="B474" s="7"/>
      <c r="C474" s="7"/>
      <c r="D474" s="7"/>
      <c r="E474" s="7"/>
      <c r="F474" s="7"/>
      <c r="G474" s="7"/>
      <c r="H474" s="7"/>
      <c r="I474" s="7"/>
      <c r="J474" s="7"/>
      <c r="K474" s="7"/>
      <c r="L474" s="7"/>
      <c r="M474" s="7"/>
      <c r="N474" s="7"/>
      <c r="O474" s="7"/>
      <c r="P474" s="7"/>
      <c r="Q474" s="7"/>
      <c r="R474" s="7"/>
    </row>
    <row r="475" spans="1:18">
      <c r="A475" s="7"/>
      <c r="B475" s="7"/>
      <c r="C475" s="7"/>
      <c r="D475" s="7"/>
      <c r="E475" s="7"/>
      <c r="F475" s="7"/>
      <c r="G475" s="7"/>
      <c r="H475" s="7"/>
      <c r="I475" s="7"/>
      <c r="J475" s="7"/>
      <c r="K475" s="7"/>
      <c r="L475" s="7"/>
      <c r="M475" s="7"/>
      <c r="N475" s="7"/>
      <c r="O475" s="7"/>
      <c r="P475" s="7"/>
      <c r="Q475" s="7"/>
      <c r="R475" s="7"/>
    </row>
    <row r="476" spans="1:18">
      <c r="A476" s="7"/>
      <c r="B476" s="7"/>
      <c r="C476" s="7"/>
      <c r="D476" s="7"/>
      <c r="E476" s="7"/>
      <c r="F476" s="7"/>
      <c r="G476" s="7"/>
      <c r="H476" s="7"/>
      <c r="I476" s="7"/>
      <c r="J476" s="7"/>
      <c r="K476" s="7"/>
      <c r="L476" s="7"/>
      <c r="M476" s="7"/>
      <c r="N476" s="7"/>
      <c r="O476" s="7"/>
      <c r="P476" s="7"/>
      <c r="Q476" s="7"/>
      <c r="R476" s="7"/>
    </row>
    <row r="477" spans="1:18">
      <c r="A477" s="7"/>
      <c r="B477" s="7"/>
      <c r="C477" s="7"/>
      <c r="D477" s="7"/>
      <c r="E477" s="7"/>
      <c r="F477" s="7"/>
      <c r="G477" s="7"/>
      <c r="H477" s="7"/>
      <c r="I477" s="7"/>
      <c r="J477" s="7"/>
      <c r="K477" s="7"/>
      <c r="L477" s="7"/>
      <c r="M477" s="7"/>
      <c r="N477" s="7"/>
      <c r="O477" s="7"/>
      <c r="P477" s="7"/>
      <c r="Q477" s="7"/>
      <c r="R477" s="7"/>
    </row>
    <row r="478" spans="1:18">
      <c r="A478" s="7"/>
      <c r="B478" s="7"/>
      <c r="C478" s="7"/>
      <c r="D478" s="7"/>
      <c r="E478" s="7"/>
      <c r="F478" s="7"/>
      <c r="G478" s="7"/>
      <c r="H478" s="7"/>
      <c r="I478" s="7"/>
      <c r="J478" s="7"/>
      <c r="K478" s="7"/>
      <c r="L478" s="7"/>
      <c r="M478" s="7"/>
      <c r="N478" s="7"/>
      <c r="O478" s="7"/>
      <c r="P478" s="7"/>
      <c r="Q478" s="7"/>
      <c r="R478" s="7"/>
    </row>
    <row r="479" spans="1:18">
      <c r="A479" s="7"/>
      <c r="B479" s="7"/>
      <c r="C479" s="7"/>
      <c r="D479" s="7"/>
      <c r="E479" s="7"/>
      <c r="F479" s="7"/>
      <c r="G479" s="7"/>
      <c r="H479" s="7"/>
      <c r="I479" s="7"/>
      <c r="J479" s="7"/>
      <c r="K479" s="7"/>
      <c r="L479" s="7"/>
      <c r="M479" s="7"/>
      <c r="N479" s="7"/>
      <c r="O479" s="7"/>
      <c r="P479" s="7"/>
      <c r="Q479" s="7"/>
      <c r="R479" s="7"/>
    </row>
    <row r="480" spans="1:18">
      <c r="A480" s="7"/>
      <c r="B480" s="7"/>
      <c r="C480" s="7"/>
      <c r="D480" s="7"/>
      <c r="E480" s="7"/>
      <c r="F480" s="7"/>
      <c r="G480" s="7"/>
      <c r="H480" s="7"/>
      <c r="I480" s="7"/>
      <c r="J480" s="7"/>
      <c r="K480" s="7"/>
      <c r="L480" s="7"/>
      <c r="M480" s="7"/>
      <c r="N480" s="7"/>
      <c r="O480" s="7"/>
      <c r="P480" s="7"/>
      <c r="Q480" s="7"/>
      <c r="R480" s="7"/>
    </row>
    <row r="481" spans="1:18">
      <c r="A481" s="7"/>
      <c r="B481" s="7"/>
      <c r="C481" s="7"/>
      <c r="D481" s="7"/>
      <c r="E481" s="7"/>
      <c r="F481" s="7"/>
      <c r="G481" s="7"/>
      <c r="H481" s="7"/>
      <c r="I481" s="7"/>
      <c r="J481" s="7"/>
      <c r="K481" s="7"/>
      <c r="L481" s="7"/>
      <c r="M481" s="7"/>
      <c r="N481" s="7"/>
      <c r="O481" s="7"/>
      <c r="P481" s="7"/>
      <c r="Q481" s="7"/>
      <c r="R481" s="7"/>
    </row>
    <row r="482" spans="1:18">
      <c r="A482" s="7"/>
      <c r="B482" s="7"/>
      <c r="C482" s="7"/>
      <c r="D482" s="7"/>
      <c r="E482" s="7"/>
      <c r="F482" s="7"/>
      <c r="G482" s="7"/>
      <c r="H482" s="7"/>
      <c r="I482" s="7"/>
      <c r="J482" s="7"/>
      <c r="K482" s="7"/>
      <c r="L482" s="7"/>
      <c r="M482" s="7"/>
      <c r="N482" s="7"/>
      <c r="O482" s="7"/>
      <c r="P482" s="7"/>
      <c r="Q482" s="7"/>
      <c r="R482" s="7"/>
    </row>
    <row r="483" spans="1:18">
      <c r="A483" s="7"/>
      <c r="B483" s="7"/>
      <c r="C483" s="7"/>
      <c r="D483" s="7"/>
      <c r="E483" s="7"/>
      <c r="F483" s="7"/>
      <c r="G483" s="7"/>
      <c r="H483" s="7"/>
      <c r="I483" s="7"/>
      <c r="J483" s="7"/>
      <c r="K483" s="7"/>
      <c r="L483" s="7"/>
      <c r="M483" s="7"/>
      <c r="N483" s="7"/>
      <c r="O483" s="7"/>
      <c r="P483" s="7"/>
      <c r="Q483" s="7"/>
      <c r="R483" s="7"/>
    </row>
    <row r="484" spans="1:18">
      <c r="A484" s="7"/>
      <c r="B484" s="7"/>
      <c r="C484" s="7"/>
      <c r="D484" s="7"/>
      <c r="E484" s="7"/>
      <c r="F484" s="7"/>
      <c r="G484" s="7"/>
      <c r="H484" s="7"/>
      <c r="I484" s="7"/>
      <c r="J484" s="7"/>
      <c r="K484" s="7"/>
      <c r="L484" s="7"/>
      <c r="M484" s="7"/>
      <c r="N484" s="7"/>
      <c r="O484" s="7"/>
      <c r="P484" s="7"/>
      <c r="Q484" s="7"/>
      <c r="R484" s="7"/>
    </row>
    <row r="485" spans="1:18">
      <c r="A485" s="7"/>
      <c r="B485" s="7"/>
      <c r="C485" s="7"/>
      <c r="D485" s="7"/>
      <c r="E485" s="7"/>
      <c r="F485" s="7"/>
      <c r="G485" s="7"/>
      <c r="H485" s="7"/>
      <c r="I485" s="7"/>
      <c r="J485" s="7"/>
      <c r="K485" s="7"/>
      <c r="L485" s="7"/>
      <c r="M485" s="7"/>
      <c r="N485" s="7"/>
      <c r="O485" s="7"/>
      <c r="P485" s="7"/>
      <c r="Q485" s="7"/>
      <c r="R485" s="7"/>
    </row>
    <row r="486" spans="1:18">
      <c r="A486" s="7"/>
      <c r="B486" s="7"/>
      <c r="C486" s="7"/>
      <c r="D486" s="7"/>
      <c r="E486" s="7"/>
      <c r="F486" s="7"/>
      <c r="G486" s="7"/>
      <c r="H486" s="7"/>
      <c r="I486" s="7"/>
      <c r="J486" s="7"/>
      <c r="K486" s="7"/>
      <c r="L486" s="7"/>
      <c r="M486" s="7"/>
      <c r="N486" s="7"/>
      <c r="O486" s="7"/>
      <c r="P486" s="7"/>
      <c r="Q486" s="7"/>
      <c r="R486" s="7"/>
    </row>
    <row r="487" spans="1:18">
      <c r="A487" s="7"/>
      <c r="B487" s="7"/>
      <c r="C487" s="7"/>
      <c r="D487" s="7"/>
      <c r="E487" s="7"/>
      <c r="F487" s="7"/>
      <c r="G487" s="7"/>
      <c r="H487" s="7"/>
      <c r="I487" s="7"/>
      <c r="J487" s="7"/>
      <c r="K487" s="7"/>
      <c r="L487" s="7"/>
      <c r="M487" s="7"/>
      <c r="N487" s="7"/>
      <c r="O487" s="7"/>
      <c r="P487" s="7"/>
      <c r="Q487" s="7"/>
      <c r="R487" s="7"/>
    </row>
    <row r="488" spans="1:18">
      <c r="A488" s="7"/>
      <c r="B488" s="7"/>
      <c r="C488" s="7"/>
      <c r="D488" s="7"/>
      <c r="E488" s="7"/>
      <c r="F488" s="7"/>
      <c r="G488" s="7"/>
      <c r="H488" s="7"/>
      <c r="I488" s="7"/>
      <c r="J488" s="7"/>
      <c r="K488" s="7"/>
      <c r="L488" s="7"/>
      <c r="M488" s="7"/>
      <c r="N488" s="7"/>
      <c r="O488" s="7"/>
      <c r="P488" s="7"/>
      <c r="Q488" s="7"/>
      <c r="R488" s="7"/>
    </row>
    <row r="489" spans="1:18">
      <c r="A489" s="7"/>
      <c r="B489" s="7"/>
      <c r="C489" s="7"/>
      <c r="D489" s="7"/>
      <c r="E489" s="7"/>
      <c r="F489" s="7"/>
      <c r="G489" s="7"/>
      <c r="H489" s="7"/>
      <c r="I489" s="7"/>
      <c r="J489" s="7"/>
      <c r="K489" s="7"/>
      <c r="L489" s="7"/>
      <c r="M489" s="7"/>
      <c r="N489" s="7"/>
      <c r="O489" s="7"/>
      <c r="P489" s="7"/>
      <c r="Q489" s="7"/>
      <c r="R489" s="7"/>
    </row>
    <row r="490" spans="1:18">
      <c r="A490" s="7"/>
      <c r="B490" s="7"/>
      <c r="C490" s="7"/>
      <c r="D490" s="7"/>
      <c r="E490" s="7"/>
      <c r="F490" s="7"/>
      <c r="G490" s="7"/>
      <c r="H490" s="7"/>
      <c r="I490" s="7"/>
      <c r="J490" s="7"/>
      <c r="K490" s="7"/>
      <c r="L490" s="7"/>
      <c r="M490" s="7"/>
      <c r="N490" s="7"/>
      <c r="O490" s="7"/>
      <c r="P490" s="7"/>
      <c r="Q490" s="7"/>
      <c r="R490" s="7"/>
    </row>
    <row r="491" spans="1:18">
      <c r="A491" s="7"/>
      <c r="B491" s="7"/>
      <c r="C491" s="7"/>
      <c r="D491" s="7"/>
      <c r="E491" s="7"/>
      <c r="F491" s="7"/>
      <c r="G491" s="7"/>
      <c r="H491" s="7"/>
      <c r="I491" s="7"/>
      <c r="J491" s="7"/>
      <c r="K491" s="7"/>
      <c r="L491" s="7"/>
      <c r="M491" s="7"/>
      <c r="N491" s="7"/>
      <c r="O491" s="7"/>
      <c r="P491" s="7"/>
      <c r="Q491" s="7"/>
      <c r="R491" s="7"/>
    </row>
    <row r="492" spans="1:18">
      <c r="A492" s="7"/>
      <c r="B492" s="7"/>
      <c r="C492" s="7"/>
      <c r="D492" s="7"/>
      <c r="E492" s="7"/>
      <c r="F492" s="7"/>
      <c r="G492" s="7"/>
      <c r="H492" s="7"/>
      <c r="I492" s="7"/>
      <c r="J492" s="7"/>
      <c r="K492" s="7"/>
      <c r="L492" s="7"/>
      <c r="M492" s="7"/>
      <c r="N492" s="7"/>
      <c r="O492" s="7"/>
      <c r="P492" s="7"/>
      <c r="Q492" s="7"/>
      <c r="R492" s="7"/>
    </row>
    <row r="493" spans="1:18">
      <c r="A493" s="7"/>
      <c r="B493" s="7"/>
      <c r="C493" s="7"/>
      <c r="D493" s="7"/>
      <c r="E493" s="7"/>
      <c r="F493" s="7"/>
      <c r="G493" s="7"/>
      <c r="H493" s="7"/>
      <c r="I493" s="7"/>
      <c r="J493" s="7"/>
      <c r="K493" s="7"/>
      <c r="L493" s="7"/>
      <c r="M493" s="7"/>
      <c r="N493" s="7"/>
      <c r="O493" s="7"/>
      <c r="P493" s="7"/>
      <c r="Q493" s="7"/>
      <c r="R493" s="7"/>
    </row>
    <row r="494" spans="1:18">
      <c r="A494" s="7"/>
      <c r="B494" s="7"/>
      <c r="C494" s="7"/>
      <c r="D494" s="7"/>
      <c r="E494" s="7"/>
      <c r="F494" s="7"/>
      <c r="G494" s="7"/>
      <c r="H494" s="7"/>
      <c r="I494" s="7"/>
      <c r="J494" s="7"/>
      <c r="K494" s="7"/>
      <c r="L494" s="7"/>
      <c r="M494" s="7"/>
      <c r="N494" s="7"/>
      <c r="O494" s="7"/>
      <c r="P494" s="7"/>
      <c r="Q494" s="7"/>
      <c r="R494" s="7"/>
    </row>
    <row r="495" spans="1:18">
      <c r="A495" s="7"/>
      <c r="B495" s="7"/>
      <c r="C495" s="7"/>
      <c r="D495" s="7"/>
      <c r="E495" s="7"/>
      <c r="F495" s="7"/>
      <c r="G495" s="7"/>
      <c r="H495" s="7"/>
      <c r="I495" s="7"/>
      <c r="J495" s="7"/>
      <c r="K495" s="7"/>
      <c r="L495" s="7"/>
      <c r="M495" s="7"/>
      <c r="N495" s="7"/>
      <c r="O495" s="7"/>
      <c r="P495" s="7"/>
      <c r="Q495" s="7"/>
      <c r="R495" s="7"/>
    </row>
    <row r="496" spans="1:18">
      <c r="A496" s="7"/>
      <c r="B496" s="7"/>
      <c r="C496" s="7"/>
      <c r="D496" s="7"/>
      <c r="E496" s="7"/>
      <c r="F496" s="7"/>
      <c r="G496" s="7"/>
      <c r="H496" s="7"/>
      <c r="I496" s="7"/>
      <c r="J496" s="7"/>
      <c r="K496" s="7"/>
      <c r="L496" s="7"/>
      <c r="M496" s="7"/>
      <c r="N496" s="7"/>
      <c r="O496" s="7"/>
      <c r="P496" s="7"/>
      <c r="Q496" s="7"/>
      <c r="R496" s="7"/>
    </row>
    <row r="497" spans="1:18">
      <c r="A497" s="7"/>
      <c r="B497" s="7"/>
      <c r="C497" s="7"/>
      <c r="D497" s="7"/>
      <c r="E497" s="7"/>
      <c r="F497" s="7"/>
      <c r="G497" s="7"/>
      <c r="H497" s="7"/>
      <c r="I497" s="7"/>
      <c r="J497" s="7"/>
      <c r="K497" s="7"/>
      <c r="L497" s="7"/>
      <c r="M497" s="7"/>
      <c r="N497" s="7"/>
      <c r="O497" s="7"/>
      <c r="P497" s="7"/>
      <c r="Q497" s="7"/>
      <c r="R497" s="7"/>
    </row>
    <row r="498" spans="1:18">
      <c r="A498" s="7"/>
      <c r="B498" s="7"/>
      <c r="C498" s="7"/>
      <c r="D498" s="7"/>
      <c r="E498" s="7"/>
      <c r="F498" s="7"/>
      <c r="G498" s="7"/>
      <c r="H498" s="7"/>
      <c r="I498" s="7"/>
      <c r="J498" s="7"/>
      <c r="K498" s="7"/>
      <c r="L498" s="7"/>
      <c r="M498" s="7"/>
      <c r="N498" s="7"/>
      <c r="O498" s="7"/>
      <c r="P498" s="7"/>
      <c r="Q498" s="7"/>
      <c r="R498" s="7"/>
    </row>
    <row r="499" spans="1:18">
      <c r="A499" s="7"/>
      <c r="B499" s="7"/>
      <c r="C499" s="7"/>
      <c r="D499" s="7"/>
      <c r="E499" s="7"/>
      <c r="F499" s="7"/>
      <c r="G499" s="7"/>
      <c r="H499" s="7"/>
      <c r="I499" s="7"/>
      <c r="J499" s="7"/>
      <c r="K499" s="7"/>
      <c r="L499" s="7"/>
      <c r="M499" s="7"/>
      <c r="N499" s="7"/>
      <c r="O499" s="7"/>
      <c r="P499" s="7"/>
      <c r="Q499" s="7"/>
      <c r="R499" s="7"/>
    </row>
    <row r="500" spans="1:18">
      <c r="A500" s="7"/>
      <c r="B500" s="7"/>
      <c r="C500" s="7"/>
      <c r="D500" s="7"/>
      <c r="E500" s="7"/>
      <c r="F500" s="7"/>
      <c r="G500" s="7"/>
      <c r="H500" s="7"/>
      <c r="I500" s="7"/>
      <c r="J500" s="7"/>
      <c r="K500" s="7"/>
      <c r="L500" s="7"/>
      <c r="M500" s="7"/>
      <c r="N500" s="7"/>
      <c r="O500" s="7"/>
      <c r="P500" s="7"/>
      <c r="Q500" s="7"/>
      <c r="R500" s="7"/>
    </row>
    <row r="501" spans="1:18">
      <c r="A501" s="7"/>
      <c r="B501" s="7"/>
      <c r="C501" s="7"/>
      <c r="D501" s="7"/>
      <c r="E501" s="7"/>
      <c r="F501" s="7"/>
      <c r="G501" s="7"/>
      <c r="H501" s="7"/>
      <c r="I501" s="7"/>
      <c r="J501" s="7"/>
      <c r="K501" s="7"/>
      <c r="L501" s="7"/>
      <c r="M501" s="7"/>
      <c r="N501" s="7"/>
      <c r="O501" s="7"/>
      <c r="P501" s="7"/>
      <c r="Q501" s="7"/>
      <c r="R501" s="7"/>
    </row>
    <row r="502" spans="1:18">
      <c r="A502" s="7"/>
      <c r="B502" s="7"/>
      <c r="C502" s="7"/>
      <c r="D502" s="7"/>
      <c r="E502" s="7"/>
      <c r="F502" s="7"/>
      <c r="G502" s="7"/>
      <c r="H502" s="7"/>
      <c r="I502" s="7"/>
      <c r="J502" s="7"/>
      <c r="K502" s="7"/>
      <c r="L502" s="7"/>
      <c r="M502" s="7"/>
      <c r="N502" s="7"/>
      <c r="O502" s="7"/>
      <c r="P502" s="7"/>
      <c r="Q502" s="7"/>
      <c r="R502" s="7"/>
    </row>
    <row r="503" spans="1:18">
      <c r="A503" s="7"/>
      <c r="B503" s="7"/>
      <c r="C503" s="7"/>
      <c r="D503" s="7"/>
      <c r="E503" s="7"/>
      <c r="F503" s="7"/>
      <c r="G503" s="7"/>
      <c r="H503" s="7"/>
      <c r="I503" s="7"/>
      <c r="J503" s="7"/>
      <c r="K503" s="7"/>
      <c r="L503" s="7"/>
      <c r="M503" s="7"/>
      <c r="N503" s="7"/>
      <c r="O503" s="7"/>
      <c r="P503" s="7"/>
      <c r="Q503" s="7"/>
      <c r="R503" s="7"/>
    </row>
    <row r="504" spans="1:18">
      <c r="A504" s="7"/>
      <c r="B504" s="7"/>
      <c r="C504" s="7"/>
      <c r="D504" s="7"/>
      <c r="E504" s="7"/>
      <c r="F504" s="7"/>
      <c r="G504" s="7"/>
      <c r="H504" s="7"/>
      <c r="I504" s="7"/>
      <c r="J504" s="7"/>
      <c r="K504" s="7"/>
      <c r="L504" s="7"/>
      <c r="M504" s="7"/>
      <c r="N504" s="7"/>
      <c r="O504" s="7"/>
      <c r="P504" s="7"/>
      <c r="Q504" s="7"/>
      <c r="R504" s="7"/>
    </row>
    <row r="505" spans="1:18">
      <c r="A505" s="7"/>
      <c r="B505" s="7"/>
      <c r="C505" s="7"/>
      <c r="D505" s="7"/>
      <c r="E505" s="7"/>
      <c r="F505" s="7"/>
      <c r="G505" s="7"/>
      <c r="H505" s="7"/>
      <c r="I505" s="7"/>
      <c r="J505" s="7"/>
      <c r="K505" s="7"/>
      <c r="L505" s="7"/>
      <c r="M505" s="7"/>
      <c r="N505" s="7"/>
      <c r="O505" s="7"/>
      <c r="P505" s="7"/>
      <c r="Q505" s="7"/>
      <c r="R505" s="7"/>
    </row>
    <row r="506" spans="1:18">
      <c r="A506" s="7"/>
      <c r="B506" s="7"/>
      <c r="C506" s="7"/>
      <c r="D506" s="7"/>
      <c r="E506" s="7"/>
      <c r="F506" s="7"/>
      <c r="G506" s="7"/>
      <c r="H506" s="7"/>
      <c r="I506" s="7"/>
      <c r="J506" s="7"/>
      <c r="K506" s="7"/>
      <c r="L506" s="7"/>
      <c r="M506" s="7"/>
      <c r="N506" s="7"/>
      <c r="O506" s="7"/>
      <c r="P506" s="7"/>
      <c r="Q506" s="7"/>
      <c r="R506" s="7"/>
    </row>
    <row r="507" spans="1:18">
      <c r="A507" s="7"/>
      <c r="B507" s="7"/>
      <c r="C507" s="7"/>
      <c r="D507" s="7"/>
      <c r="E507" s="7"/>
      <c r="F507" s="7"/>
      <c r="G507" s="7"/>
      <c r="H507" s="7"/>
      <c r="I507" s="7"/>
      <c r="J507" s="7"/>
      <c r="K507" s="7"/>
      <c r="L507" s="7"/>
      <c r="M507" s="7"/>
      <c r="N507" s="7"/>
      <c r="O507" s="7"/>
      <c r="P507" s="7"/>
      <c r="Q507" s="7"/>
      <c r="R507" s="7"/>
    </row>
    <row r="508" spans="1:18">
      <c r="A508" s="7"/>
      <c r="B508" s="7"/>
      <c r="C508" s="7"/>
      <c r="D508" s="7"/>
      <c r="E508" s="7"/>
      <c r="F508" s="7"/>
      <c r="G508" s="7"/>
      <c r="H508" s="7"/>
      <c r="I508" s="7"/>
      <c r="J508" s="7"/>
      <c r="K508" s="7"/>
      <c r="L508" s="7"/>
      <c r="M508" s="7"/>
      <c r="N508" s="7"/>
      <c r="O508" s="7"/>
      <c r="P508" s="7"/>
      <c r="Q508" s="7"/>
      <c r="R508" s="7"/>
    </row>
    <row r="509" spans="1:18">
      <c r="A509" s="7"/>
      <c r="B509" s="7"/>
      <c r="C509" s="7"/>
      <c r="D509" s="7"/>
      <c r="E509" s="7"/>
      <c r="F509" s="7"/>
      <c r="G509" s="7"/>
      <c r="H509" s="7"/>
      <c r="I509" s="7"/>
      <c r="J509" s="7"/>
      <c r="K509" s="7"/>
      <c r="L509" s="7"/>
      <c r="M509" s="7"/>
      <c r="N509" s="7"/>
      <c r="O509" s="7"/>
      <c r="P509" s="7"/>
      <c r="Q509" s="7"/>
      <c r="R509" s="7"/>
    </row>
    <row r="510" spans="1:18">
      <c r="A510" s="7"/>
      <c r="B510" s="7"/>
      <c r="C510" s="7"/>
      <c r="D510" s="7"/>
      <c r="E510" s="7"/>
      <c r="F510" s="7"/>
      <c r="G510" s="7"/>
      <c r="H510" s="7"/>
      <c r="I510" s="7"/>
      <c r="J510" s="7"/>
      <c r="K510" s="7"/>
      <c r="L510" s="7"/>
      <c r="M510" s="7"/>
      <c r="N510" s="7"/>
      <c r="O510" s="7"/>
      <c r="P510" s="7"/>
      <c r="Q510" s="7"/>
      <c r="R510" s="7"/>
    </row>
    <row r="511" spans="1:18">
      <c r="A511" s="7"/>
      <c r="B511" s="7"/>
      <c r="C511" s="7"/>
      <c r="D511" s="7"/>
      <c r="E511" s="7"/>
      <c r="F511" s="7"/>
      <c r="G511" s="7"/>
      <c r="H511" s="7"/>
      <c r="I511" s="7"/>
      <c r="J511" s="7"/>
      <c r="K511" s="7"/>
      <c r="L511" s="7"/>
      <c r="M511" s="7"/>
      <c r="N511" s="7"/>
      <c r="O511" s="7"/>
      <c r="P511" s="7"/>
      <c r="Q511" s="7"/>
      <c r="R511" s="7"/>
    </row>
    <row r="512" spans="1:18">
      <c r="A512" s="7"/>
      <c r="B512" s="7"/>
      <c r="C512" s="7"/>
      <c r="D512" s="7"/>
      <c r="E512" s="7"/>
      <c r="F512" s="7"/>
      <c r="G512" s="7"/>
      <c r="H512" s="7"/>
      <c r="I512" s="7"/>
      <c r="J512" s="7"/>
      <c r="K512" s="7"/>
      <c r="L512" s="7"/>
      <c r="M512" s="7"/>
      <c r="N512" s="7"/>
      <c r="O512" s="7"/>
      <c r="P512" s="7"/>
      <c r="Q512" s="7"/>
      <c r="R512" s="7"/>
    </row>
    <row r="513" spans="1:18">
      <c r="A513" s="7"/>
      <c r="B513" s="7"/>
      <c r="C513" s="7"/>
      <c r="D513" s="7"/>
      <c r="E513" s="7"/>
      <c r="F513" s="7"/>
      <c r="G513" s="7"/>
      <c r="H513" s="7"/>
      <c r="I513" s="7"/>
      <c r="J513" s="7"/>
      <c r="K513" s="7"/>
      <c r="L513" s="7"/>
      <c r="M513" s="7"/>
      <c r="N513" s="7"/>
      <c r="O513" s="7"/>
      <c r="P513" s="7"/>
      <c r="Q513" s="7"/>
      <c r="R513" s="7"/>
    </row>
    <row r="514" spans="1:18">
      <c r="A514" s="7"/>
      <c r="B514" s="7"/>
      <c r="C514" s="7"/>
      <c r="D514" s="7"/>
      <c r="E514" s="7"/>
      <c r="F514" s="7"/>
      <c r="G514" s="7"/>
      <c r="H514" s="7"/>
      <c r="I514" s="7"/>
      <c r="J514" s="7"/>
      <c r="K514" s="7"/>
      <c r="L514" s="7"/>
      <c r="M514" s="7"/>
      <c r="N514" s="7"/>
      <c r="O514" s="7"/>
      <c r="P514" s="7"/>
      <c r="Q514" s="7"/>
      <c r="R514" s="7"/>
    </row>
    <row r="515" spans="1:18">
      <c r="A515" s="7"/>
      <c r="B515" s="7"/>
      <c r="C515" s="7"/>
      <c r="D515" s="7"/>
      <c r="E515" s="7"/>
      <c r="F515" s="7"/>
      <c r="G515" s="7"/>
      <c r="H515" s="7"/>
      <c r="I515" s="7"/>
      <c r="J515" s="7"/>
      <c r="K515" s="7"/>
      <c r="L515" s="7"/>
      <c r="M515" s="7"/>
      <c r="N515" s="7"/>
      <c r="O515" s="7"/>
      <c r="P515" s="7"/>
      <c r="Q515" s="7"/>
      <c r="R515" s="7"/>
    </row>
    <row r="516" spans="1:18">
      <c r="A516" s="7"/>
      <c r="B516" s="7"/>
      <c r="C516" s="7"/>
      <c r="D516" s="7"/>
      <c r="E516" s="7"/>
      <c r="F516" s="7"/>
      <c r="G516" s="7"/>
      <c r="H516" s="7"/>
      <c r="I516" s="7"/>
      <c r="J516" s="7"/>
      <c r="K516" s="7"/>
      <c r="L516" s="7"/>
      <c r="M516" s="7"/>
      <c r="N516" s="7"/>
      <c r="O516" s="7"/>
      <c r="P516" s="7"/>
      <c r="Q516" s="7"/>
      <c r="R516" s="7"/>
    </row>
    <row r="517" spans="1:18">
      <c r="A517" s="7"/>
      <c r="B517" s="7"/>
      <c r="C517" s="7"/>
      <c r="D517" s="7"/>
      <c r="E517" s="7"/>
      <c r="F517" s="7"/>
      <c r="G517" s="7"/>
      <c r="H517" s="7"/>
      <c r="I517" s="7"/>
      <c r="J517" s="7"/>
      <c r="K517" s="7"/>
      <c r="L517" s="7"/>
      <c r="M517" s="7"/>
      <c r="N517" s="7"/>
      <c r="O517" s="7"/>
      <c r="P517" s="7"/>
      <c r="Q517" s="7"/>
      <c r="R517" s="7"/>
    </row>
    <row r="518" spans="1:18">
      <c r="A518" s="7"/>
      <c r="B518" s="7"/>
      <c r="C518" s="7"/>
      <c r="D518" s="7"/>
      <c r="E518" s="7"/>
      <c r="F518" s="7"/>
      <c r="G518" s="7"/>
      <c r="H518" s="7"/>
      <c r="I518" s="7"/>
      <c r="J518" s="7"/>
      <c r="K518" s="7"/>
      <c r="L518" s="7"/>
      <c r="M518" s="7"/>
      <c r="N518" s="7"/>
      <c r="O518" s="7"/>
      <c r="P518" s="7"/>
      <c r="Q518" s="7"/>
      <c r="R518" s="7"/>
    </row>
    <row r="519" spans="1:18">
      <c r="A519" s="7"/>
      <c r="B519" s="7"/>
      <c r="C519" s="7"/>
      <c r="D519" s="7"/>
      <c r="E519" s="7"/>
      <c r="F519" s="7"/>
      <c r="G519" s="7"/>
      <c r="H519" s="7"/>
      <c r="I519" s="7"/>
      <c r="J519" s="7"/>
      <c r="K519" s="7"/>
      <c r="L519" s="7"/>
      <c r="M519" s="7"/>
      <c r="N519" s="7"/>
      <c r="O519" s="7"/>
      <c r="P519" s="7"/>
      <c r="Q519" s="7"/>
      <c r="R519" s="7"/>
    </row>
    <row r="520" spans="1:18">
      <c r="A520" s="7"/>
      <c r="B520" s="7"/>
      <c r="C520" s="7"/>
      <c r="D520" s="7"/>
      <c r="E520" s="7"/>
      <c r="F520" s="7"/>
      <c r="G520" s="7"/>
      <c r="H520" s="7"/>
      <c r="I520" s="7"/>
      <c r="J520" s="7"/>
      <c r="K520" s="7"/>
      <c r="L520" s="7"/>
      <c r="M520" s="7"/>
      <c r="N520" s="7"/>
      <c r="O520" s="7"/>
      <c r="P520" s="7"/>
      <c r="Q520" s="7"/>
      <c r="R520" s="7"/>
    </row>
    <row r="521" spans="1:18">
      <c r="A521" s="7"/>
      <c r="B521" s="7"/>
      <c r="C521" s="7"/>
      <c r="D521" s="7"/>
      <c r="E521" s="7"/>
      <c r="F521" s="7"/>
      <c r="G521" s="7"/>
      <c r="H521" s="7"/>
      <c r="I521" s="7"/>
      <c r="J521" s="7"/>
      <c r="K521" s="7"/>
      <c r="L521" s="7"/>
      <c r="M521" s="7"/>
      <c r="N521" s="7"/>
      <c r="O521" s="7"/>
      <c r="P521" s="7"/>
      <c r="Q521" s="7"/>
      <c r="R521" s="7"/>
    </row>
    <row r="522" spans="1:18">
      <c r="A522" s="7"/>
      <c r="B522" s="7"/>
      <c r="C522" s="7"/>
      <c r="D522" s="7"/>
      <c r="E522" s="7"/>
      <c r="F522" s="7"/>
      <c r="G522" s="7"/>
      <c r="H522" s="7"/>
      <c r="I522" s="7"/>
      <c r="J522" s="7"/>
      <c r="K522" s="7"/>
      <c r="L522" s="7"/>
      <c r="M522" s="7"/>
      <c r="N522" s="7"/>
      <c r="O522" s="7"/>
      <c r="P522" s="7"/>
      <c r="Q522" s="7"/>
      <c r="R522" s="7"/>
    </row>
    <row r="523" spans="1:18">
      <c r="A523" s="7"/>
      <c r="B523" s="7"/>
      <c r="C523" s="7"/>
      <c r="D523" s="7"/>
      <c r="E523" s="7"/>
      <c r="F523" s="7"/>
      <c r="G523" s="7"/>
      <c r="H523" s="7"/>
      <c r="I523" s="7"/>
      <c r="J523" s="7"/>
      <c r="K523" s="7"/>
      <c r="L523" s="7"/>
      <c r="M523" s="7"/>
      <c r="N523" s="7"/>
      <c r="O523" s="7"/>
      <c r="P523" s="7"/>
      <c r="Q523" s="7"/>
      <c r="R523" s="7"/>
    </row>
    <row r="524" spans="1:18">
      <c r="A524" s="7"/>
      <c r="B524" s="7"/>
      <c r="C524" s="7"/>
      <c r="D524" s="7"/>
      <c r="E524" s="7"/>
      <c r="F524" s="7"/>
      <c r="G524" s="7"/>
      <c r="H524" s="7"/>
      <c r="I524" s="7"/>
      <c r="J524" s="7"/>
      <c r="K524" s="7"/>
      <c r="L524" s="7"/>
      <c r="M524" s="7"/>
      <c r="N524" s="7"/>
      <c r="O524" s="7"/>
      <c r="P524" s="7"/>
      <c r="Q524" s="7"/>
      <c r="R524" s="7"/>
    </row>
    <row r="525" spans="1:18">
      <c r="A525" s="7"/>
      <c r="B525" s="7"/>
      <c r="C525" s="7"/>
      <c r="D525" s="7"/>
      <c r="E525" s="7"/>
      <c r="F525" s="7"/>
      <c r="G525" s="7"/>
      <c r="H525" s="7"/>
      <c r="I525" s="7"/>
      <c r="J525" s="7"/>
      <c r="K525" s="7"/>
      <c r="L525" s="7"/>
      <c r="M525" s="7"/>
      <c r="N525" s="7"/>
      <c r="O525" s="7"/>
      <c r="P525" s="7"/>
      <c r="Q525" s="7"/>
      <c r="R525" s="7"/>
    </row>
    <row r="526" spans="1:18">
      <c r="A526" s="7"/>
      <c r="B526" s="7"/>
      <c r="C526" s="7"/>
      <c r="D526" s="7"/>
      <c r="E526" s="7"/>
      <c r="F526" s="7"/>
      <c r="G526" s="7"/>
      <c r="H526" s="7"/>
      <c r="I526" s="7"/>
      <c r="J526" s="7"/>
      <c r="K526" s="7"/>
      <c r="L526" s="7"/>
      <c r="M526" s="7"/>
      <c r="N526" s="7"/>
      <c r="O526" s="7"/>
      <c r="P526" s="7"/>
      <c r="Q526" s="7"/>
      <c r="R526" s="7"/>
    </row>
    <row r="527" spans="1:18">
      <c r="A527" s="7"/>
      <c r="B527" s="7"/>
      <c r="C527" s="7"/>
      <c r="D527" s="7"/>
      <c r="E527" s="7"/>
      <c r="F527" s="7"/>
      <c r="G527" s="7"/>
      <c r="H527" s="7"/>
      <c r="I527" s="7"/>
      <c r="J527" s="7"/>
      <c r="K527" s="7"/>
      <c r="L527" s="7"/>
      <c r="M527" s="7"/>
      <c r="N527" s="7"/>
      <c r="O527" s="7"/>
      <c r="P527" s="7"/>
      <c r="Q527" s="7"/>
      <c r="R527" s="7"/>
    </row>
    <row r="528" spans="1:18">
      <c r="A528" s="7"/>
      <c r="B528" s="7"/>
      <c r="C528" s="7"/>
      <c r="D528" s="7"/>
      <c r="E528" s="7"/>
      <c r="F528" s="7"/>
      <c r="G528" s="7"/>
      <c r="H528" s="7"/>
      <c r="I528" s="7"/>
      <c r="J528" s="7"/>
      <c r="K528" s="7"/>
      <c r="L528" s="7"/>
      <c r="M528" s="7"/>
      <c r="N528" s="7"/>
      <c r="O528" s="7"/>
      <c r="P528" s="7"/>
      <c r="Q528" s="7"/>
      <c r="R528" s="7"/>
    </row>
    <row r="529" spans="1:18">
      <c r="A529" s="7"/>
      <c r="B529" s="7"/>
      <c r="C529" s="7"/>
      <c r="D529" s="7"/>
      <c r="E529" s="7"/>
      <c r="F529" s="7"/>
      <c r="G529" s="7"/>
      <c r="H529" s="7"/>
      <c r="I529" s="7"/>
      <c r="J529" s="7"/>
      <c r="K529" s="7"/>
      <c r="L529" s="7"/>
      <c r="M529" s="7"/>
      <c r="N529" s="7"/>
      <c r="O529" s="7"/>
      <c r="P529" s="7"/>
      <c r="Q529" s="7"/>
      <c r="R529" s="7"/>
    </row>
    <row r="530" spans="1:18">
      <c r="A530" s="7"/>
      <c r="B530" s="7"/>
      <c r="C530" s="7"/>
      <c r="D530" s="7"/>
      <c r="E530" s="7"/>
      <c r="F530" s="7"/>
      <c r="G530" s="7"/>
      <c r="H530" s="7"/>
      <c r="I530" s="7"/>
      <c r="J530" s="7"/>
      <c r="K530" s="7"/>
      <c r="L530" s="7"/>
      <c r="M530" s="7"/>
      <c r="N530" s="7"/>
      <c r="O530" s="7"/>
      <c r="P530" s="7"/>
      <c r="Q530" s="7"/>
      <c r="R530" s="7"/>
    </row>
    <row r="531" spans="1:18">
      <c r="A531" s="7"/>
      <c r="B531" s="7"/>
      <c r="C531" s="7"/>
      <c r="D531" s="7"/>
      <c r="E531" s="7"/>
      <c r="F531" s="7"/>
      <c r="G531" s="7"/>
      <c r="H531" s="7"/>
      <c r="I531" s="7"/>
      <c r="J531" s="7"/>
      <c r="K531" s="7"/>
      <c r="L531" s="7"/>
      <c r="M531" s="7"/>
      <c r="N531" s="7"/>
      <c r="O531" s="7"/>
      <c r="P531" s="7"/>
      <c r="Q531" s="7"/>
      <c r="R531" s="7"/>
    </row>
    <row r="532" spans="1:18">
      <c r="A532" s="7"/>
      <c r="B532" s="7"/>
      <c r="C532" s="7"/>
      <c r="D532" s="7"/>
      <c r="E532" s="7"/>
      <c r="F532" s="7"/>
      <c r="G532" s="7"/>
      <c r="H532" s="7"/>
      <c r="I532" s="7"/>
      <c r="J532" s="7"/>
      <c r="K532" s="7"/>
      <c r="L532" s="7"/>
      <c r="M532" s="7"/>
      <c r="N532" s="7"/>
      <c r="O532" s="7"/>
      <c r="P532" s="7"/>
      <c r="Q532" s="7"/>
      <c r="R532" s="7"/>
    </row>
    <row r="533" spans="1:18">
      <c r="A533" s="7"/>
      <c r="B533" s="7"/>
      <c r="C533" s="7"/>
      <c r="D533" s="7"/>
      <c r="E533" s="7"/>
      <c r="F533" s="7"/>
      <c r="G533" s="7"/>
      <c r="H533" s="7"/>
      <c r="I533" s="7"/>
      <c r="J533" s="7"/>
      <c r="K533" s="7"/>
      <c r="L533" s="7"/>
      <c r="M533" s="7"/>
      <c r="N533" s="7"/>
      <c r="O533" s="7"/>
      <c r="P533" s="7"/>
      <c r="Q533" s="7"/>
      <c r="R533" s="7"/>
    </row>
    <row r="534" spans="1:18">
      <c r="A534" s="7"/>
      <c r="B534" s="7"/>
      <c r="C534" s="7"/>
      <c r="D534" s="7"/>
      <c r="E534" s="7"/>
      <c r="F534" s="7"/>
      <c r="G534" s="7"/>
      <c r="H534" s="7"/>
      <c r="I534" s="7"/>
      <c r="J534" s="7"/>
      <c r="K534" s="7"/>
      <c r="L534" s="7"/>
      <c r="M534" s="7"/>
      <c r="N534" s="7"/>
      <c r="O534" s="7"/>
      <c r="P534" s="7"/>
      <c r="Q534" s="7"/>
      <c r="R534" s="7"/>
    </row>
    <row r="535" spans="1:18">
      <c r="A535" s="7"/>
      <c r="B535" s="7"/>
      <c r="C535" s="7"/>
      <c r="D535" s="7"/>
      <c r="E535" s="7"/>
      <c r="F535" s="7"/>
      <c r="G535" s="7"/>
      <c r="H535" s="7"/>
      <c r="I535" s="7"/>
      <c r="J535" s="7"/>
      <c r="K535" s="7"/>
      <c r="L535" s="7"/>
      <c r="M535" s="7"/>
      <c r="N535" s="7"/>
      <c r="O535" s="7"/>
      <c r="P535" s="7"/>
      <c r="Q535" s="7"/>
      <c r="R535" s="7"/>
    </row>
    <row r="536" spans="1:18">
      <c r="A536" s="7"/>
      <c r="B536" s="7"/>
      <c r="C536" s="7"/>
      <c r="D536" s="7"/>
      <c r="E536" s="7"/>
      <c r="F536" s="7"/>
      <c r="G536" s="7"/>
      <c r="H536" s="7"/>
      <c r="I536" s="7"/>
      <c r="J536" s="7"/>
      <c r="K536" s="7"/>
      <c r="L536" s="7"/>
      <c r="M536" s="7"/>
      <c r="N536" s="7"/>
      <c r="O536" s="7"/>
      <c r="P536" s="7"/>
      <c r="Q536" s="7"/>
      <c r="R536" s="7"/>
    </row>
    <row r="537" spans="1:18">
      <c r="A537" s="7"/>
      <c r="B537" s="7"/>
      <c r="C537" s="7"/>
      <c r="D537" s="7"/>
      <c r="E537" s="7"/>
      <c r="F537" s="7"/>
      <c r="G537" s="7"/>
      <c r="H537" s="7"/>
      <c r="I537" s="7"/>
      <c r="J537" s="7"/>
      <c r="K537" s="7"/>
      <c r="L537" s="7"/>
      <c r="M537" s="7"/>
      <c r="N537" s="7"/>
      <c r="O537" s="7"/>
      <c r="P537" s="7"/>
      <c r="Q537" s="7"/>
      <c r="R537" s="7"/>
    </row>
    <row r="538" spans="1:18">
      <c r="A538" s="7"/>
      <c r="B538" s="7"/>
      <c r="C538" s="7"/>
      <c r="D538" s="7"/>
      <c r="E538" s="7"/>
      <c r="F538" s="7"/>
      <c r="G538" s="7"/>
      <c r="H538" s="7"/>
      <c r="I538" s="7"/>
      <c r="J538" s="7"/>
      <c r="K538" s="7"/>
      <c r="L538" s="7"/>
      <c r="M538" s="7"/>
      <c r="N538" s="7"/>
      <c r="O538" s="7"/>
      <c r="P538" s="7"/>
      <c r="Q538" s="7"/>
      <c r="R538" s="7"/>
    </row>
    <row r="539" spans="1:18">
      <c r="A539" s="7"/>
      <c r="B539" s="7"/>
      <c r="C539" s="7"/>
      <c r="D539" s="7"/>
      <c r="E539" s="7"/>
      <c r="F539" s="7"/>
      <c r="G539" s="7"/>
      <c r="H539" s="7"/>
      <c r="I539" s="7"/>
      <c r="J539" s="7"/>
      <c r="K539" s="7"/>
      <c r="L539" s="7"/>
      <c r="M539" s="7"/>
      <c r="N539" s="7"/>
      <c r="O539" s="7"/>
      <c r="P539" s="7"/>
      <c r="Q539" s="7"/>
      <c r="R539" s="7"/>
    </row>
    <row r="540" spans="1:18">
      <c r="A540" s="7"/>
      <c r="B540" s="7"/>
      <c r="C540" s="7"/>
      <c r="D540" s="7"/>
      <c r="E540" s="7"/>
      <c r="F540" s="7"/>
      <c r="G540" s="7"/>
      <c r="H540" s="7"/>
      <c r="I540" s="7"/>
      <c r="J540" s="7"/>
      <c r="K540" s="7"/>
      <c r="L540" s="7"/>
      <c r="M540" s="7"/>
      <c r="N540" s="7"/>
      <c r="O540" s="7"/>
      <c r="P540" s="7"/>
      <c r="Q540" s="7"/>
      <c r="R540" s="7"/>
    </row>
    <row r="541" spans="1:18">
      <c r="A541" s="7"/>
      <c r="B541" s="7"/>
      <c r="C541" s="7"/>
      <c r="D541" s="7"/>
      <c r="E541" s="7"/>
      <c r="F541" s="7"/>
      <c r="G541" s="7"/>
      <c r="H541" s="7"/>
      <c r="I541" s="7"/>
      <c r="J541" s="7"/>
      <c r="K541" s="7"/>
      <c r="L541" s="7"/>
      <c r="M541" s="7"/>
      <c r="N541" s="7"/>
      <c r="O541" s="7"/>
      <c r="P541" s="7"/>
      <c r="Q541" s="7"/>
      <c r="R541" s="7"/>
    </row>
    <row r="542" spans="1:18">
      <c r="A542" s="7"/>
      <c r="B542" s="7"/>
      <c r="C542" s="7"/>
      <c r="D542" s="7"/>
      <c r="E542" s="7"/>
      <c r="F542" s="7"/>
      <c r="G542" s="7"/>
      <c r="H542" s="7"/>
      <c r="I542" s="7"/>
      <c r="J542" s="7"/>
      <c r="K542" s="7"/>
      <c r="L542" s="7"/>
      <c r="M542" s="7"/>
      <c r="N542" s="7"/>
      <c r="O542" s="7"/>
      <c r="P542" s="7"/>
      <c r="Q542" s="7"/>
      <c r="R542" s="7"/>
    </row>
    <row r="543" spans="1:18">
      <c r="A543" s="7"/>
      <c r="B543" s="7"/>
      <c r="C543" s="7"/>
      <c r="D543" s="7"/>
      <c r="E543" s="7"/>
      <c r="F543" s="7"/>
      <c r="G543" s="7"/>
      <c r="H543" s="7"/>
      <c r="I543" s="7"/>
      <c r="J543" s="7"/>
      <c r="K543" s="7"/>
      <c r="L543" s="7"/>
      <c r="M543" s="7"/>
      <c r="N543" s="7"/>
      <c r="O543" s="7"/>
      <c r="P543" s="7"/>
      <c r="Q543" s="7"/>
      <c r="R543" s="7"/>
    </row>
    <row r="544" spans="1:18">
      <c r="A544" s="7"/>
      <c r="B544" s="7"/>
      <c r="C544" s="7"/>
      <c r="D544" s="7"/>
      <c r="E544" s="7"/>
      <c r="F544" s="7"/>
      <c r="G544" s="7"/>
      <c r="H544" s="7"/>
      <c r="I544" s="7"/>
      <c r="J544" s="7"/>
      <c r="K544" s="7"/>
      <c r="L544" s="7"/>
      <c r="M544" s="7"/>
      <c r="N544" s="7"/>
      <c r="O544" s="7"/>
      <c r="P544" s="7"/>
      <c r="Q544" s="7"/>
      <c r="R544" s="7"/>
    </row>
    <row r="545" spans="1:18">
      <c r="A545" s="7"/>
      <c r="B545" s="7"/>
      <c r="C545" s="7"/>
      <c r="D545" s="7"/>
      <c r="E545" s="7"/>
      <c r="F545" s="7"/>
      <c r="G545" s="7"/>
      <c r="H545" s="7"/>
      <c r="I545" s="7"/>
      <c r="J545" s="7"/>
      <c r="K545" s="7"/>
      <c r="L545" s="7"/>
      <c r="M545" s="7"/>
      <c r="N545" s="7"/>
      <c r="O545" s="7"/>
      <c r="P545" s="7"/>
      <c r="Q545" s="7"/>
      <c r="R545" s="7"/>
    </row>
    <row r="546" spans="1:18">
      <c r="A546" s="7"/>
      <c r="B546" s="7"/>
      <c r="C546" s="7"/>
      <c r="D546" s="7"/>
      <c r="E546" s="7"/>
      <c r="F546" s="7"/>
      <c r="G546" s="7"/>
      <c r="H546" s="7"/>
      <c r="I546" s="7"/>
      <c r="J546" s="7"/>
      <c r="K546" s="7"/>
      <c r="L546" s="7"/>
      <c r="M546" s="7"/>
      <c r="N546" s="7"/>
      <c r="O546" s="7"/>
      <c r="P546" s="7"/>
      <c r="Q546" s="7"/>
      <c r="R546" s="7"/>
    </row>
    <row r="547" spans="1:18">
      <c r="A547" s="7"/>
      <c r="B547" s="7"/>
      <c r="C547" s="7"/>
      <c r="D547" s="7"/>
      <c r="E547" s="7"/>
      <c r="F547" s="7"/>
      <c r="G547" s="7"/>
      <c r="H547" s="7"/>
      <c r="I547" s="7"/>
      <c r="J547" s="7"/>
      <c r="K547" s="7"/>
      <c r="L547" s="7"/>
      <c r="M547" s="7"/>
      <c r="N547" s="7"/>
      <c r="O547" s="7"/>
      <c r="P547" s="7"/>
      <c r="Q547" s="7"/>
      <c r="R547" s="7"/>
    </row>
    <row r="548" spans="1:18">
      <c r="A548" s="7"/>
      <c r="B548" s="7"/>
      <c r="C548" s="7"/>
      <c r="D548" s="7"/>
      <c r="E548" s="7"/>
      <c r="F548" s="7"/>
      <c r="G548" s="7"/>
      <c r="H548" s="7"/>
      <c r="I548" s="7"/>
      <c r="J548" s="7"/>
      <c r="K548" s="7"/>
      <c r="L548" s="7"/>
      <c r="M548" s="7"/>
      <c r="N548" s="7"/>
      <c r="O548" s="7"/>
      <c r="P548" s="7"/>
      <c r="Q548" s="7"/>
      <c r="R548" s="7"/>
    </row>
    <row r="549" spans="1:18">
      <c r="A549" s="7"/>
      <c r="B549" s="7"/>
      <c r="C549" s="7"/>
      <c r="D549" s="7"/>
      <c r="E549" s="7"/>
      <c r="F549" s="7"/>
      <c r="G549" s="7"/>
      <c r="H549" s="7"/>
      <c r="I549" s="7"/>
      <c r="J549" s="7"/>
      <c r="K549" s="7"/>
      <c r="L549" s="7"/>
      <c r="M549" s="7"/>
      <c r="N549" s="7"/>
      <c r="O549" s="7"/>
      <c r="P549" s="7"/>
      <c r="Q549" s="7"/>
      <c r="R549" s="7"/>
    </row>
    <row r="550" spans="1:18">
      <c r="A550" s="7"/>
      <c r="B550" s="7"/>
      <c r="C550" s="7"/>
      <c r="D550" s="7"/>
      <c r="E550" s="7"/>
      <c r="F550" s="7"/>
      <c r="G550" s="7"/>
      <c r="H550" s="7"/>
      <c r="I550" s="7"/>
      <c r="J550" s="7"/>
      <c r="K550" s="7"/>
      <c r="L550" s="7"/>
      <c r="M550" s="7"/>
      <c r="N550" s="7"/>
      <c r="O550" s="7"/>
      <c r="P550" s="7"/>
      <c r="Q550" s="7"/>
      <c r="R550" s="7"/>
    </row>
    <row r="551" spans="1:18">
      <c r="A551" s="7"/>
      <c r="B551" s="7"/>
      <c r="C551" s="7"/>
      <c r="D551" s="7"/>
      <c r="E551" s="7"/>
      <c r="F551" s="7"/>
      <c r="G551" s="7"/>
      <c r="H551" s="7"/>
      <c r="I551" s="7"/>
      <c r="J551" s="7"/>
      <c r="K551" s="7"/>
      <c r="L551" s="7"/>
      <c r="M551" s="7"/>
      <c r="N551" s="7"/>
      <c r="O551" s="7"/>
      <c r="P551" s="7"/>
      <c r="Q551" s="7"/>
      <c r="R551" s="7"/>
    </row>
    <row r="552" spans="1:18">
      <c r="A552" s="7"/>
      <c r="B552" s="7"/>
      <c r="C552" s="7"/>
      <c r="D552" s="7"/>
      <c r="E552" s="7"/>
      <c r="F552" s="7"/>
      <c r="G552" s="7"/>
      <c r="H552" s="7"/>
      <c r="I552" s="7"/>
      <c r="J552" s="7"/>
      <c r="K552" s="7"/>
      <c r="L552" s="7"/>
      <c r="M552" s="7"/>
      <c r="N552" s="7"/>
      <c r="O552" s="7"/>
      <c r="P552" s="7"/>
      <c r="Q552" s="7"/>
      <c r="R552" s="7"/>
    </row>
    <row r="553" spans="1:18">
      <c r="A553" s="7"/>
      <c r="B553" s="7"/>
      <c r="C553" s="7"/>
      <c r="D553" s="7"/>
      <c r="E553" s="7"/>
      <c r="F553" s="7"/>
      <c r="G553" s="7"/>
      <c r="H553" s="7"/>
      <c r="I553" s="7"/>
      <c r="J553" s="7"/>
      <c r="K553" s="7"/>
      <c r="L553" s="7"/>
      <c r="M553" s="7"/>
      <c r="N553" s="7"/>
      <c r="O553" s="7"/>
      <c r="P553" s="7"/>
      <c r="Q553" s="7"/>
      <c r="R553" s="7"/>
    </row>
    <row r="554" spans="1:18">
      <c r="A554" s="7"/>
      <c r="B554" s="7"/>
      <c r="C554" s="7"/>
      <c r="D554" s="7"/>
      <c r="E554" s="7"/>
      <c r="F554" s="7"/>
      <c r="G554" s="7"/>
      <c r="H554" s="7"/>
      <c r="I554" s="7"/>
      <c r="J554" s="7"/>
      <c r="K554" s="7"/>
      <c r="L554" s="7"/>
      <c r="M554" s="7"/>
      <c r="N554" s="7"/>
      <c r="O554" s="7"/>
      <c r="P554" s="7"/>
      <c r="Q554" s="7"/>
      <c r="R554" s="7"/>
    </row>
    <row r="555" spans="1:18">
      <c r="A555" s="7"/>
      <c r="B555" s="7"/>
      <c r="C555" s="7"/>
      <c r="D555" s="7"/>
      <c r="E555" s="7"/>
      <c r="F555" s="7"/>
      <c r="G555" s="7"/>
      <c r="H555" s="7"/>
      <c r="I555" s="7"/>
      <c r="J555" s="7"/>
      <c r="K555" s="7"/>
      <c r="L555" s="7"/>
      <c r="M555" s="7"/>
      <c r="N555" s="7"/>
      <c r="O555" s="7"/>
      <c r="P555" s="7"/>
      <c r="Q555" s="7"/>
      <c r="R555" s="7"/>
    </row>
    <row r="556" spans="1:18">
      <c r="A556" s="7"/>
      <c r="B556" s="7"/>
      <c r="C556" s="7"/>
      <c r="D556" s="7"/>
      <c r="E556" s="7"/>
      <c r="F556" s="7"/>
      <c r="G556" s="7"/>
      <c r="H556" s="7"/>
      <c r="I556" s="7"/>
      <c r="J556" s="7"/>
      <c r="K556" s="7"/>
      <c r="L556" s="7"/>
      <c r="M556" s="7"/>
      <c r="N556" s="7"/>
      <c r="O556" s="7"/>
      <c r="P556" s="7"/>
      <c r="Q556" s="7"/>
      <c r="R556" s="7"/>
    </row>
    <row r="557" spans="1:18">
      <c r="A557" s="7"/>
      <c r="B557" s="7"/>
      <c r="C557" s="7"/>
      <c r="D557" s="7"/>
      <c r="E557" s="7"/>
      <c r="F557" s="7"/>
      <c r="G557" s="7"/>
      <c r="H557" s="7"/>
      <c r="I557" s="7"/>
      <c r="J557" s="7"/>
      <c r="K557" s="7"/>
      <c r="L557" s="7"/>
      <c r="M557" s="7"/>
      <c r="N557" s="7"/>
      <c r="O557" s="7"/>
      <c r="P557" s="7"/>
      <c r="Q557" s="7"/>
      <c r="R557" s="7"/>
    </row>
    <row r="558" spans="1:18">
      <c r="A558" s="7"/>
      <c r="B558" s="7"/>
      <c r="C558" s="7"/>
      <c r="D558" s="7"/>
      <c r="E558" s="7"/>
      <c r="F558" s="7"/>
      <c r="G558" s="7"/>
      <c r="H558" s="7"/>
      <c r="I558" s="7"/>
      <c r="J558" s="7"/>
      <c r="K558" s="7"/>
      <c r="L558" s="7"/>
      <c r="M558" s="7"/>
      <c r="N558" s="7"/>
      <c r="O558" s="7"/>
      <c r="P558" s="7"/>
      <c r="Q558" s="7"/>
      <c r="R558" s="7"/>
    </row>
    <row r="559" spans="1:18">
      <c r="A559" s="7"/>
      <c r="B559" s="7"/>
      <c r="C559" s="7"/>
      <c r="D559" s="7"/>
      <c r="E559" s="7"/>
      <c r="F559" s="7"/>
      <c r="G559" s="7"/>
      <c r="H559" s="7"/>
      <c r="I559" s="7"/>
      <c r="J559" s="7"/>
      <c r="K559" s="7"/>
      <c r="L559" s="7"/>
      <c r="M559" s="7"/>
      <c r="N559" s="7"/>
      <c r="O559" s="7"/>
      <c r="P559" s="7"/>
      <c r="Q559" s="7"/>
      <c r="R559" s="7"/>
    </row>
    <row r="560" spans="1:18">
      <c r="A560" s="7"/>
      <c r="B560" s="7"/>
      <c r="C560" s="7"/>
      <c r="D560" s="7"/>
      <c r="E560" s="7"/>
      <c r="F560" s="7"/>
      <c r="G560" s="7"/>
      <c r="H560" s="7"/>
      <c r="I560" s="7"/>
      <c r="J560" s="7"/>
      <c r="K560" s="7"/>
      <c r="L560" s="7"/>
      <c r="M560" s="7"/>
      <c r="N560" s="7"/>
      <c r="O560" s="7"/>
      <c r="P560" s="7"/>
      <c r="Q560" s="7"/>
      <c r="R560" s="7"/>
    </row>
    <row r="561" spans="1:18">
      <c r="A561" s="7"/>
      <c r="B561" s="7"/>
      <c r="C561" s="7"/>
      <c r="D561" s="7"/>
      <c r="E561" s="7"/>
      <c r="F561" s="7"/>
      <c r="G561" s="7"/>
      <c r="H561" s="7"/>
      <c r="I561" s="7"/>
      <c r="J561" s="7"/>
      <c r="K561" s="7"/>
      <c r="L561" s="7"/>
      <c r="M561" s="7"/>
      <c r="N561" s="7"/>
      <c r="O561" s="7"/>
      <c r="P561" s="7"/>
      <c r="Q561" s="7"/>
      <c r="R561" s="7"/>
    </row>
    <row r="562" spans="1:18">
      <c r="A562" s="7"/>
      <c r="B562" s="7"/>
      <c r="C562" s="7"/>
      <c r="D562" s="7"/>
      <c r="E562" s="7"/>
      <c r="F562" s="7"/>
      <c r="G562" s="7"/>
      <c r="H562" s="7"/>
      <c r="I562" s="7"/>
      <c r="J562" s="7"/>
      <c r="K562" s="7"/>
      <c r="L562" s="7"/>
      <c r="M562" s="7"/>
      <c r="N562" s="7"/>
      <c r="O562" s="7"/>
      <c r="P562" s="7"/>
      <c r="Q562" s="7"/>
      <c r="R562" s="7"/>
    </row>
    <row r="563" spans="1:18">
      <c r="A563" s="7"/>
      <c r="B563" s="7"/>
      <c r="C563" s="7"/>
      <c r="D563" s="7"/>
      <c r="E563" s="7"/>
      <c r="F563" s="7"/>
      <c r="G563" s="7"/>
      <c r="H563" s="7"/>
      <c r="I563" s="7"/>
      <c r="J563" s="7"/>
      <c r="K563" s="7"/>
      <c r="L563" s="7"/>
      <c r="M563" s="7"/>
      <c r="N563" s="7"/>
      <c r="O563" s="7"/>
      <c r="P563" s="7"/>
      <c r="Q563" s="7"/>
      <c r="R563" s="7"/>
    </row>
    <row r="564" spans="1:18">
      <c r="A564" s="7"/>
      <c r="B564" s="7"/>
      <c r="C564" s="7"/>
      <c r="D564" s="7"/>
      <c r="E564" s="7"/>
      <c r="F564" s="7"/>
      <c r="G564" s="7"/>
      <c r="H564" s="7"/>
      <c r="I564" s="7"/>
      <c r="J564" s="7"/>
      <c r="K564" s="7"/>
      <c r="L564" s="7"/>
      <c r="M564" s="7"/>
      <c r="N564" s="7"/>
      <c r="O564" s="7"/>
      <c r="P564" s="7"/>
      <c r="Q564" s="7"/>
      <c r="R564" s="7"/>
    </row>
    <row r="565" spans="1:18">
      <c r="A565" s="7"/>
      <c r="B565" s="7"/>
      <c r="C565" s="7"/>
      <c r="D565" s="7"/>
      <c r="E565" s="7"/>
      <c r="F565" s="7"/>
      <c r="G565" s="7"/>
      <c r="H565" s="7"/>
      <c r="I565" s="7"/>
      <c r="J565" s="7"/>
      <c r="K565" s="7"/>
      <c r="L565" s="7"/>
      <c r="M565" s="7"/>
      <c r="N565" s="7"/>
      <c r="O565" s="7"/>
      <c r="P565" s="7"/>
      <c r="Q565" s="7"/>
      <c r="R565" s="7"/>
    </row>
    <row r="566" spans="1:18">
      <c r="A566" s="7"/>
      <c r="B566" s="7"/>
      <c r="C566" s="7"/>
      <c r="D566" s="7"/>
      <c r="E566" s="7"/>
      <c r="F566" s="7"/>
      <c r="G566" s="7"/>
      <c r="H566" s="7"/>
      <c r="I566" s="7"/>
      <c r="J566" s="7"/>
      <c r="K566" s="7"/>
      <c r="L566" s="7"/>
      <c r="M566" s="7"/>
      <c r="N566" s="7"/>
      <c r="O566" s="7"/>
      <c r="P566" s="7"/>
      <c r="Q566" s="7"/>
      <c r="R566" s="7"/>
    </row>
    <row r="567" spans="1:18">
      <c r="A567" s="7"/>
      <c r="B567" s="7"/>
      <c r="C567" s="7"/>
      <c r="D567" s="7"/>
      <c r="E567" s="7"/>
      <c r="F567" s="7"/>
      <c r="G567" s="7"/>
      <c r="H567" s="7"/>
      <c r="I567" s="7"/>
      <c r="J567" s="7"/>
      <c r="K567" s="7"/>
      <c r="L567" s="7"/>
      <c r="M567" s="7"/>
      <c r="N567" s="7"/>
      <c r="O567" s="7"/>
      <c r="P567" s="7"/>
      <c r="Q567" s="7"/>
      <c r="R567" s="7"/>
    </row>
    <row r="568" spans="1:18">
      <c r="A568" s="7"/>
      <c r="B568" s="7"/>
      <c r="C568" s="7"/>
      <c r="D568" s="7"/>
      <c r="E568" s="7"/>
      <c r="F568" s="7"/>
      <c r="G568" s="7"/>
      <c r="H568" s="7"/>
      <c r="I568" s="7"/>
      <c r="J568" s="7"/>
      <c r="K568" s="7"/>
      <c r="L568" s="7"/>
      <c r="M568" s="7"/>
      <c r="N568" s="7"/>
      <c r="O568" s="7"/>
      <c r="P568" s="7"/>
      <c r="Q568" s="7"/>
      <c r="R568" s="7"/>
    </row>
    <row r="569" spans="1:18">
      <c r="A569" s="7"/>
      <c r="B569" s="7"/>
      <c r="C569" s="7"/>
      <c r="D569" s="7"/>
      <c r="E569" s="7"/>
      <c r="F569" s="7"/>
      <c r="G569" s="7"/>
      <c r="H569" s="7"/>
      <c r="I569" s="7"/>
      <c r="J569" s="7"/>
      <c r="K569" s="7"/>
      <c r="L569" s="7"/>
      <c r="M569" s="7"/>
      <c r="N569" s="7"/>
      <c r="O569" s="7"/>
      <c r="P569" s="7"/>
      <c r="Q569" s="7"/>
      <c r="R569" s="7"/>
    </row>
    <row r="570" spans="1:18">
      <c r="A570" s="7"/>
      <c r="B570" s="7"/>
      <c r="C570" s="7"/>
      <c r="D570" s="7"/>
      <c r="E570" s="7"/>
      <c r="F570" s="7"/>
      <c r="G570" s="7"/>
      <c r="H570" s="7"/>
      <c r="I570" s="7"/>
      <c r="J570" s="7"/>
      <c r="K570" s="7"/>
      <c r="L570" s="7"/>
      <c r="M570" s="7"/>
      <c r="N570" s="7"/>
      <c r="O570" s="7"/>
      <c r="P570" s="7"/>
      <c r="Q570" s="7"/>
      <c r="R570" s="7"/>
    </row>
    <row r="571" spans="1:18">
      <c r="A571" s="7"/>
      <c r="B571" s="7"/>
      <c r="C571" s="7"/>
      <c r="D571" s="7"/>
      <c r="E571" s="7"/>
      <c r="F571" s="7"/>
      <c r="G571" s="7"/>
      <c r="H571" s="7"/>
      <c r="I571" s="7"/>
      <c r="J571" s="7"/>
      <c r="K571" s="7"/>
      <c r="L571" s="7"/>
      <c r="M571" s="7"/>
      <c r="N571" s="7"/>
      <c r="O571" s="7"/>
      <c r="P571" s="7"/>
      <c r="Q571" s="7"/>
      <c r="R571" s="7"/>
    </row>
    <row r="572" spans="1:18">
      <c r="A572" s="7"/>
      <c r="B572" s="7"/>
      <c r="C572" s="7"/>
      <c r="D572" s="7"/>
      <c r="E572" s="7"/>
      <c r="F572" s="7"/>
      <c r="G572" s="7"/>
      <c r="H572" s="7"/>
      <c r="I572" s="7"/>
      <c r="J572" s="7"/>
      <c r="K572" s="7"/>
      <c r="L572" s="7"/>
      <c r="M572" s="7"/>
      <c r="N572" s="7"/>
      <c r="O572" s="7"/>
      <c r="P572" s="7"/>
      <c r="Q572" s="7"/>
      <c r="R572" s="7"/>
    </row>
    <row r="573" spans="1:18">
      <c r="A573" s="7"/>
      <c r="B573" s="7"/>
      <c r="C573" s="7"/>
      <c r="D573" s="7"/>
      <c r="E573" s="7"/>
      <c r="F573" s="7"/>
      <c r="G573" s="7"/>
      <c r="H573" s="7"/>
      <c r="I573" s="7"/>
      <c r="J573" s="7"/>
      <c r="K573" s="7"/>
      <c r="L573" s="7"/>
      <c r="M573" s="7"/>
      <c r="N573" s="7"/>
      <c r="O573" s="7"/>
      <c r="P573" s="7"/>
      <c r="Q573" s="7"/>
      <c r="R573" s="7"/>
    </row>
    <row r="574" spans="1:18">
      <c r="A574" s="7"/>
      <c r="B574" s="7"/>
      <c r="C574" s="7"/>
      <c r="D574" s="7"/>
      <c r="E574" s="7"/>
      <c r="F574" s="7"/>
      <c r="G574" s="7"/>
      <c r="H574" s="7"/>
      <c r="I574" s="7"/>
      <c r="J574" s="7"/>
      <c r="K574" s="7"/>
      <c r="L574" s="7"/>
      <c r="M574" s="7"/>
      <c r="N574" s="7"/>
      <c r="O574" s="7"/>
      <c r="P574" s="7"/>
      <c r="Q574" s="7"/>
      <c r="R574" s="7"/>
    </row>
    <row r="575" spans="1:18">
      <c r="A575" s="7"/>
      <c r="B575" s="7"/>
      <c r="C575" s="7"/>
      <c r="D575" s="7"/>
      <c r="E575" s="7"/>
      <c r="F575" s="7"/>
      <c r="G575" s="7"/>
      <c r="H575" s="7"/>
      <c r="I575" s="7"/>
      <c r="J575" s="7"/>
      <c r="K575" s="7"/>
      <c r="L575" s="7"/>
      <c r="M575" s="7"/>
      <c r="N575" s="7"/>
      <c r="O575" s="7"/>
      <c r="P575" s="7"/>
      <c r="Q575" s="7"/>
      <c r="R575" s="7"/>
    </row>
    <row r="576" spans="1:18">
      <c r="A576" s="7"/>
      <c r="B576" s="7"/>
      <c r="C576" s="7"/>
      <c r="D576" s="7"/>
      <c r="E576" s="7"/>
      <c r="F576" s="7"/>
      <c r="G576" s="7"/>
      <c r="H576" s="7"/>
      <c r="I576" s="7"/>
      <c r="J576" s="7"/>
      <c r="K576" s="7"/>
      <c r="L576" s="7"/>
      <c r="M576" s="7"/>
      <c r="N576" s="7"/>
      <c r="O576" s="7"/>
      <c r="P576" s="7"/>
      <c r="Q576" s="7"/>
      <c r="R576" s="7"/>
    </row>
    <row r="577" spans="1:18">
      <c r="A577" s="7"/>
      <c r="B577" s="7"/>
      <c r="C577" s="7"/>
      <c r="D577" s="7"/>
      <c r="E577" s="7"/>
      <c r="F577" s="7"/>
      <c r="G577" s="7"/>
      <c r="H577" s="7"/>
      <c r="I577" s="7"/>
      <c r="J577" s="7"/>
      <c r="K577" s="7"/>
      <c r="L577" s="7"/>
      <c r="M577" s="7"/>
      <c r="N577" s="7"/>
      <c r="O577" s="7"/>
      <c r="P577" s="7"/>
      <c r="Q577" s="7"/>
      <c r="R577" s="7"/>
    </row>
    <row r="578" spans="1:18">
      <c r="A578" s="7"/>
      <c r="B578" s="7"/>
      <c r="C578" s="7"/>
      <c r="D578" s="7"/>
      <c r="E578" s="7"/>
      <c r="F578" s="7"/>
      <c r="G578" s="7"/>
      <c r="H578" s="7"/>
      <c r="I578" s="7"/>
      <c r="J578" s="7"/>
      <c r="K578" s="7"/>
      <c r="L578" s="7"/>
      <c r="M578" s="7"/>
      <c r="N578" s="7"/>
      <c r="O578" s="7"/>
      <c r="P578" s="7"/>
      <c r="Q578" s="7"/>
      <c r="R578" s="7"/>
    </row>
    <row r="579" spans="1:18">
      <c r="A579" s="7"/>
      <c r="B579" s="7"/>
      <c r="C579" s="7"/>
      <c r="D579" s="7"/>
      <c r="E579" s="7"/>
      <c r="F579" s="7"/>
      <c r="G579" s="7"/>
      <c r="H579" s="7"/>
      <c r="I579" s="7"/>
      <c r="J579" s="7"/>
      <c r="K579" s="7"/>
      <c r="L579" s="7"/>
      <c r="M579" s="7"/>
      <c r="N579" s="7"/>
      <c r="O579" s="7"/>
      <c r="P579" s="7"/>
      <c r="Q579" s="7"/>
      <c r="R579" s="7"/>
    </row>
    <row r="580" spans="1:18">
      <c r="A580" s="7"/>
      <c r="B580" s="7"/>
      <c r="C580" s="7"/>
      <c r="D580" s="7"/>
      <c r="E580" s="7"/>
      <c r="F580" s="7"/>
      <c r="G580" s="7"/>
      <c r="H580" s="7"/>
      <c r="I580" s="7"/>
      <c r="J580" s="7"/>
      <c r="K580" s="7"/>
      <c r="L580" s="7"/>
      <c r="M580" s="7"/>
      <c r="N580" s="7"/>
      <c r="O580" s="7"/>
      <c r="P580" s="7"/>
      <c r="Q580" s="7"/>
      <c r="R580" s="7"/>
    </row>
    <row r="581" spans="1:18">
      <c r="A581" s="7"/>
      <c r="B581" s="7"/>
      <c r="C581" s="7"/>
      <c r="D581" s="7"/>
      <c r="E581" s="7"/>
      <c r="F581" s="7"/>
      <c r="G581" s="7"/>
      <c r="H581" s="7"/>
      <c r="I581" s="7"/>
      <c r="J581" s="7"/>
      <c r="K581" s="7"/>
      <c r="L581" s="7"/>
      <c r="M581" s="7"/>
      <c r="N581" s="7"/>
      <c r="O581" s="7"/>
      <c r="P581" s="7"/>
      <c r="Q581" s="7"/>
      <c r="R581" s="7"/>
    </row>
    <row r="582" spans="1:18">
      <c r="A582" s="7"/>
      <c r="B582" s="7"/>
      <c r="C582" s="7"/>
      <c r="D582" s="7"/>
      <c r="E582" s="7"/>
      <c r="F582" s="7"/>
      <c r="G582" s="7"/>
      <c r="H582" s="7"/>
      <c r="I582" s="7"/>
      <c r="J582" s="7"/>
      <c r="K582" s="7"/>
      <c r="L582" s="7"/>
      <c r="M582" s="7"/>
      <c r="N582" s="7"/>
      <c r="O582" s="7"/>
      <c r="P582" s="7"/>
      <c r="Q582" s="7"/>
      <c r="R582" s="7"/>
    </row>
    <row r="583" spans="1:18">
      <c r="A583" s="7"/>
      <c r="B583" s="7"/>
      <c r="C583" s="7"/>
      <c r="D583" s="7"/>
      <c r="E583" s="7"/>
      <c r="F583" s="7"/>
      <c r="G583" s="7"/>
      <c r="H583" s="7"/>
      <c r="I583" s="7"/>
      <c r="J583" s="7"/>
      <c r="K583" s="7"/>
      <c r="L583" s="7"/>
      <c r="M583" s="7"/>
      <c r="N583" s="7"/>
      <c r="O583" s="7"/>
      <c r="P583" s="7"/>
      <c r="Q583" s="7"/>
      <c r="R583" s="7"/>
    </row>
    <row r="584" spans="1:18">
      <c r="A584" s="7"/>
      <c r="B584" s="7"/>
      <c r="C584" s="7"/>
      <c r="D584" s="7"/>
      <c r="E584" s="7"/>
      <c r="F584" s="7"/>
      <c r="G584" s="7"/>
      <c r="H584" s="7"/>
      <c r="I584" s="7"/>
      <c r="J584" s="7"/>
      <c r="K584" s="7"/>
      <c r="L584" s="7"/>
      <c r="M584" s="7"/>
      <c r="N584" s="7"/>
      <c r="O584" s="7"/>
      <c r="P584" s="7"/>
      <c r="Q584" s="7"/>
      <c r="R584" s="7"/>
    </row>
    <row r="585" spans="1:18">
      <c r="A585" s="7"/>
      <c r="B585" s="7"/>
      <c r="C585" s="7"/>
      <c r="D585" s="7"/>
      <c r="E585" s="7"/>
      <c r="F585" s="7"/>
      <c r="G585" s="7"/>
      <c r="H585" s="7"/>
      <c r="I585" s="7"/>
      <c r="J585" s="7"/>
      <c r="K585" s="7"/>
      <c r="L585" s="7"/>
      <c r="M585" s="7"/>
      <c r="N585" s="7"/>
      <c r="O585" s="7"/>
      <c r="P585" s="7"/>
      <c r="Q585" s="7"/>
      <c r="R585" s="7"/>
    </row>
    <row r="586" spans="1:18">
      <c r="A586" s="7"/>
      <c r="B586" s="7"/>
      <c r="C586" s="7"/>
      <c r="D586" s="7"/>
      <c r="E586" s="7"/>
      <c r="F586" s="7"/>
      <c r="G586" s="7"/>
      <c r="H586" s="7"/>
      <c r="I586" s="7"/>
      <c r="J586" s="7"/>
      <c r="K586" s="7"/>
      <c r="L586" s="7"/>
      <c r="M586" s="7"/>
      <c r="N586" s="7"/>
      <c r="O586" s="7"/>
      <c r="P586" s="7"/>
      <c r="Q586" s="7"/>
      <c r="R586" s="7"/>
    </row>
    <row r="587" spans="1:18">
      <c r="A587" s="7"/>
      <c r="B587" s="7"/>
      <c r="C587" s="7"/>
      <c r="D587" s="7"/>
      <c r="E587" s="7"/>
      <c r="F587" s="7"/>
      <c r="G587" s="7"/>
      <c r="H587" s="7"/>
      <c r="I587" s="7"/>
      <c r="J587" s="7"/>
      <c r="K587" s="7"/>
      <c r="L587" s="7"/>
      <c r="M587" s="7"/>
      <c r="N587" s="7"/>
      <c r="O587" s="7"/>
      <c r="P587" s="7"/>
      <c r="Q587" s="7"/>
      <c r="R587" s="7"/>
    </row>
    <row r="588" spans="1:18">
      <c r="A588" s="7"/>
      <c r="B588" s="7"/>
      <c r="C588" s="7"/>
      <c r="D588" s="7"/>
      <c r="E588" s="7"/>
      <c r="F588" s="7"/>
      <c r="G588" s="7"/>
      <c r="H588" s="7"/>
      <c r="I588" s="7"/>
      <c r="J588" s="7"/>
      <c r="K588" s="7"/>
      <c r="L588" s="7"/>
      <c r="M588" s="7"/>
      <c r="N588" s="7"/>
      <c r="O588" s="7"/>
      <c r="P588" s="7"/>
      <c r="Q588" s="7"/>
      <c r="R588" s="7"/>
    </row>
    <row r="589" spans="1:18">
      <c r="A589" s="7"/>
      <c r="B589" s="7"/>
      <c r="C589" s="7"/>
      <c r="D589" s="7"/>
      <c r="E589" s="7"/>
      <c r="F589" s="7"/>
      <c r="G589" s="7"/>
      <c r="H589" s="7"/>
      <c r="I589" s="7"/>
      <c r="J589" s="7"/>
      <c r="K589" s="7"/>
      <c r="L589" s="7"/>
      <c r="M589" s="7"/>
      <c r="N589" s="7"/>
      <c r="O589" s="7"/>
      <c r="P589" s="7"/>
      <c r="Q589" s="7"/>
      <c r="R589" s="7"/>
    </row>
    <row r="590" spans="1:18">
      <c r="A590" s="7"/>
      <c r="B590" s="7"/>
      <c r="C590" s="7"/>
      <c r="D590" s="7"/>
      <c r="E590" s="7"/>
      <c r="F590" s="7"/>
      <c r="G590" s="7"/>
      <c r="H590" s="7"/>
      <c r="I590" s="7"/>
      <c r="J590" s="7"/>
      <c r="K590" s="7"/>
      <c r="L590" s="7"/>
      <c r="M590" s="7"/>
      <c r="N590" s="7"/>
      <c r="O590" s="7"/>
      <c r="P590" s="7"/>
      <c r="Q590" s="7"/>
      <c r="R590" s="7"/>
    </row>
    <row r="591" spans="1:18">
      <c r="A591" s="7"/>
      <c r="B591" s="7"/>
      <c r="C591" s="7"/>
      <c r="D591" s="7"/>
      <c r="E591" s="7"/>
      <c r="F591" s="7"/>
      <c r="G591" s="7"/>
      <c r="H591" s="7"/>
      <c r="I591" s="7"/>
      <c r="J591" s="7"/>
      <c r="K591" s="7"/>
      <c r="L591" s="7"/>
      <c r="M591" s="7"/>
      <c r="N591" s="7"/>
      <c r="O591" s="7"/>
      <c r="P591" s="7"/>
      <c r="Q591" s="7"/>
      <c r="R591" s="7"/>
    </row>
    <row r="592" spans="1:18">
      <c r="A592" s="7"/>
      <c r="B592" s="7"/>
      <c r="C592" s="7"/>
      <c r="D592" s="7"/>
      <c r="E592" s="7"/>
      <c r="F592" s="7"/>
      <c r="G592" s="7"/>
      <c r="H592" s="7"/>
      <c r="I592" s="7"/>
      <c r="J592" s="7"/>
      <c r="K592" s="7"/>
      <c r="L592" s="7"/>
      <c r="M592" s="7"/>
      <c r="N592" s="7"/>
      <c r="O592" s="7"/>
      <c r="P592" s="7"/>
      <c r="Q592" s="7"/>
      <c r="R592" s="7"/>
    </row>
    <row r="593" spans="1:18">
      <c r="A593" s="7"/>
      <c r="B593" s="7"/>
      <c r="C593" s="7"/>
      <c r="D593" s="7"/>
      <c r="E593" s="7"/>
      <c r="F593" s="7"/>
      <c r="G593" s="7"/>
      <c r="H593" s="7"/>
      <c r="I593" s="7"/>
      <c r="J593" s="7"/>
      <c r="K593" s="7"/>
      <c r="L593" s="7"/>
      <c r="M593" s="7"/>
      <c r="N593" s="7"/>
      <c r="O593" s="7"/>
      <c r="P593" s="7"/>
      <c r="Q593" s="7"/>
      <c r="R593" s="7"/>
    </row>
    <row r="594" spans="1:18">
      <c r="A594" s="7"/>
      <c r="B594" s="7"/>
      <c r="C594" s="7"/>
      <c r="D594" s="7"/>
      <c r="E594" s="7"/>
      <c r="F594" s="7"/>
      <c r="G594" s="7"/>
      <c r="H594" s="7"/>
      <c r="I594" s="7"/>
      <c r="J594" s="7"/>
      <c r="K594" s="7"/>
      <c r="L594" s="7"/>
      <c r="M594" s="7"/>
      <c r="N594" s="7"/>
      <c r="O594" s="7"/>
      <c r="P594" s="7"/>
      <c r="Q594" s="7"/>
      <c r="R594" s="7"/>
    </row>
    <row r="595" spans="1:18">
      <c r="A595" s="7"/>
      <c r="B595" s="7"/>
      <c r="C595" s="7"/>
      <c r="D595" s="7"/>
      <c r="E595" s="7"/>
      <c r="F595" s="7"/>
      <c r="G595" s="7"/>
      <c r="H595" s="7"/>
      <c r="I595" s="7"/>
      <c r="J595" s="7"/>
      <c r="K595" s="7"/>
      <c r="L595" s="7"/>
      <c r="M595" s="7"/>
      <c r="N595" s="7"/>
      <c r="O595" s="7"/>
      <c r="P595" s="7"/>
      <c r="Q595" s="7"/>
      <c r="R595" s="7"/>
    </row>
    <row r="596" spans="1:18">
      <c r="A596" s="7"/>
      <c r="B596" s="7"/>
      <c r="C596" s="7"/>
      <c r="D596" s="7"/>
      <c r="E596" s="7"/>
      <c r="F596" s="7"/>
      <c r="G596" s="7"/>
      <c r="H596" s="7"/>
      <c r="I596" s="7"/>
      <c r="J596" s="7"/>
      <c r="K596" s="7"/>
      <c r="L596" s="7"/>
      <c r="M596" s="7"/>
      <c r="N596" s="7"/>
      <c r="O596" s="7"/>
      <c r="P596" s="7"/>
      <c r="Q596" s="7"/>
      <c r="R596" s="7"/>
    </row>
    <row r="597" spans="1:18">
      <c r="A597" s="7"/>
      <c r="B597" s="7"/>
      <c r="C597" s="7"/>
      <c r="D597" s="7"/>
      <c r="E597" s="7"/>
      <c r="F597" s="7"/>
      <c r="G597" s="7"/>
      <c r="H597" s="7"/>
      <c r="I597" s="7"/>
      <c r="J597" s="7"/>
      <c r="K597" s="7"/>
      <c r="L597" s="7"/>
      <c r="M597" s="7"/>
      <c r="N597" s="7"/>
      <c r="O597" s="7"/>
      <c r="P597" s="7"/>
      <c r="Q597" s="7"/>
      <c r="R597" s="7"/>
    </row>
    <row r="598" spans="1:18">
      <c r="A598" s="7"/>
      <c r="B598" s="7"/>
      <c r="C598" s="7"/>
      <c r="D598" s="7"/>
      <c r="E598" s="7"/>
      <c r="F598" s="7"/>
      <c r="G598" s="7"/>
      <c r="H598" s="7"/>
      <c r="I598" s="7"/>
      <c r="J598" s="7"/>
      <c r="K598" s="7"/>
      <c r="L598" s="7"/>
      <c r="M598" s="7"/>
      <c r="N598" s="7"/>
      <c r="O598" s="7"/>
      <c r="P598" s="7"/>
      <c r="Q598" s="7"/>
      <c r="R598" s="7"/>
    </row>
    <row r="599" spans="1:18">
      <c r="A599" s="7"/>
      <c r="B599" s="7"/>
      <c r="C599" s="7"/>
      <c r="D599" s="7"/>
      <c r="E599" s="7"/>
      <c r="F599" s="7"/>
      <c r="G599" s="7"/>
      <c r="H599" s="7"/>
      <c r="I599" s="7"/>
      <c r="J599" s="7"/>
      <c r="K599" s="7"/>
      <c r="L599" s="7"/>
      <c r="M599" s="7"/>
      <c r="N599" s="7"/>
      <c r="O599" s="7"/>
      <c r="P599" s="7"/>
      <c r="Q599" s="7"/>
      <c r="R599" s="7"/>
    </row>
    <row r="600" spans="1:18">
      <c r="A600" s="7"/>
      <c r="B600" s="7"/>
      <c r="C600" s="7"/>
      <c r="D600" s="7"/>
      <c r="E600" s="7"/>
      <c r="F600" s="7"/>
      <c r="G600" s="7"/>
      <c r="H600" s="7"/>
      <c r="I600" s="7"/>
      <c r="J600" s="7"/>
      <c r="K600" s="7"/>
      <c r="L600" s="7"/>
      <c r="M600" s="7"/>
      <c r="N600" s="7"/>
      <c r="O600" s="7"/>
      <c r="P600" s="7"/>
      <c r="Q600" s="7"/>
      <c r="R600" s="7"/>
    </row>
    <row r="601" spans="1:18">
      <c r="A601" s="7"/>
      <c r="B601" s="7"/>
      <c r="C601" s="7"/>
      <c r="D601" s="7"/>
      <c r="E601" s="7"/>
      <c r="F601" s="7"/>
      <c r="G601" s="7"/>
      <c r="H601" s="7"/>
      <c r="I601" s="7"/>
      <c r="J601" s="7"/>
      <c r="K601" s="7"/>
      <c r="L601" s="7"/>
      <c r="M601" s="7"/>
      <c r="N601" s="7"/>
      <c r="O601" s="7"/>
      <c r="P601" s="7"/>
      <c r="Q601" s="7"/>
      <c r="R601" s="7"/>
    </row>
    <row r="602" spans="1:18">
      <c r="A602" s="7"/>
      <c r="B602" s="7"/>
      <c r="C602" s="7"/>
      <c r="D602" s="7"/>
      <c r="E602" s="7"/>
      <c r="F602" s="7"/>
      <c r="G602" s="7"/>
      <c r="H602" s="7"/>
      <c r="I602" s="7"/>
      <c r="J602" s="7"/>
      <c r="K602" s="7"/>
      <c r="L602" s="7"/>
      <c r="M602" s="7"/>
      <c r="N602" s="7"/>
      <c r="O602" s="7"/>
      <c r="P602" s="7"/>
      <c r="Q602" s="7"/>
      <c r="R602" s="7"/>
    </row>
    <row r="603" spans="1:18">
      <c r="A603" s="7"/>
      <c r="B603" s="7"/>
      <c r="C603" s="7"/>
      <c r="D603" s="7"/>
      <c r="E603" s="7"/>
      <c r="F603" s="7"/>
      <c r="G603" s="7"/>
      <c r="H603" s="7"/>
      <c r="I603" s="7"/>
      <c r="J603" s="7"/>
      <c r="K603" s="7"/>
      <c r="L603" s="7"/>
      <c r="M603" s="7"/>
      <c r="N603" s="7"/>
      <c r="O603" s="7"/>
      <c r="P603" s="7"/>
      <c r="Q603" s="7"/>
      <c r="R603" s="7"/>
    </row>
    <row r="604" spans="1:18">
      <c r="A604" s="7"/>
      <c r="B604" s="7"/>
      <c r="C604" s="7"/>
      <c r="D604" s="7"/>
      <c r="E604" s="7"/>
      <c r="F604" s="7"/>
      <c r="G604" s="7"/>
      <c r="H604" s="7"/>
      <c r="I604" s="7"/>
      <c r="J604" s="7"/>
      <c r="K604" s="7"/>
      <c r="L604" s="7"/>
      <c r="M604" s="7"/>
      <c r="N604" s="7"/>
      <c r="O604" s="7"/>
      <c r="P604" s="7"/>
      <c r="Q604" s="7"/>
      <c r="R604" s="7"/>
    </row>
    <row r="605" spans="1:18">
      <c r="A605" s="7"/>
      <c r="B605" s="7"/>
      <c r="C605" s="7"/>
      <c r="D605" s="7"/>
      <c r="E605" s="7"/>
      <c r="F605" s="7"/>
      <c r="G605" s="7"/>
      <c r="H605" s="7"/>
      <c r="I605" s="7"/>
      <c r="J605" s="7"/>
      <c r="K605" s="7"/>
      <c r="L605" s="7"/>
      <c r="M605" s="7"/>
      <c r="N605" s="7"/>
      <c r="O605" s="7"/>
      <c r="P605" s="7"/>
      <c r="Q605" s="7"/>
      <c r="R605" s="7"/>
    </row>
    <row r="606" spans="1:18">
      <c r="A606" s="7"/>
      <c r="B606" s="7"/>
      <c r="C606" s="7"/>
      <c r="D606" s="7"/>
      <c r="E606" s="7"/>
      <c r="F606" s="7"/>
      <c r="G606" s="7"/>
      <c r="H606" s="7"/>
      <c r="I606" s="7"/>
      <c r="J606" s="7"/>
      <c r="K606" s="7"/>
      <c r="L606" s="7"/>
      <c r="M606" s="7"/>
      <c r="N606" s="7"/>
      <c r="O606" s="7"/>
      <c r="P606" s="7"/>
      <c r="Q606" s="7"/>
      <c r="R606" s="7"/>
    </row>
    <row r="607" spans="1:18">
      <c r="A607" s="7"/>
      <c r="B607" s="7"/>
      <c r="C607" s="7"/>
      <c r="D607" s="7"/>
      <c r="E607" s="7"/>
      <c r="F607" s="7"/>
      <c r="G607" s="7"/>
      <c r="H607" s="7"/>
      <c r="I607" s="7"/>
      <c r="J607" s="7"/>
      <c r="K607" s="7"/>
      <c r="L607" s="7"/>
      <c r="M607" s="7"/>
      <c r="N607" s="7"/>
      <c r="O607" s="7"/>
      <c r="P607" s="7"/>
      <c r="Q607" s="7"/>
      <c r="R607" s="7"/>
    </row>
    <row r="608" spans="1:18">
      <c r="A608" s="7"/>
      <c r="B608" s="7"/>
      <c r="C608" s="7"/>
      <c r="D608" s="7"/>
      <c r="E608" s="7"/>
      <c r="F608" s="7"/>
      <c r="G608" s="7"/>
      <c r="H608" s="7"/>
      <c r="I608" s="7"/>
      <c r="J608" s="7"/>
      <c r="K608" s="7"/>
      <c r="L608" s="7"/>
      <c r="M608" s="7"/>
      <c r="N608" s="7"/>
      <c r="O608" s="7"/>
      <c r="P608" s="7"/>
      <c r="Q608" s="7"/>
      <c r="R608" s="7"/>
    </row>
    <row r="609" spans="1:18">
      <c r="A609" s="7"/>
      <c r="B609" s="7"/>
      <c r="C609" s="7"/>
      <c r="D609" s="7"/>
      <c r="E609" s="7"/>
      <c r="F609" s="7"/>
      <c r="G609" s="7"/>
      <c r="H609" s="7"/>
      <c r="I609" s="7"/>
      <c r="J609" s="7"/>
      <c r="K609" s="7"/>
      <c r="L609" s="7"/>
      <c r="M609" s="7"/>
      <c r="N609" s="7"/>
      <c r="O609" s="7"/>
      <c r="P609" s="7"/>
      <c r="Q609" s="7"/>
      <c r="R609" s="7"/>
    </row>
    <row r="610" spans="1:18">
      <c r="A610" s="7"/>
      <c r="B610" s="7"/>
      <c r="C610" s="7"/>
      <c r="D610" s="7"/>
      <c r="E610" s="7"/>
      <c r="F610" s="7"/>
      <c r="G610" s="7"/>
      <c r="H610" s="7"/>
      <c r="I610" s="7"/>
      <c r="J610" s="7"/>
      <c r="K610" s="7"/>
      <c r="L610" s="7"/>
      <c r="M610" s="7"/>
      <c r="N610" s="7"/>
      <c r="O610" s="7"/>
      <c r="P610" s="7"/>
      <c r="Q610" s="7"/>
      <c r="R610" s="7"/>
    </row>
    <row r="611" spans="1:18">
      <c r="A611" s="7"/>
      <c r="B611" s="7"/>
      <c r="C611" s="7"/>
      <c r="D611" s="7"/>
      <c r="E611" s="7"/>
      <c r="F611" s="7"/>
      <c r="G611" s="7"/>
      <c r="H611" s="7"/>
      <c r="I611" s="7"/>
      <c r="J611" s="7"/>
      <c r="K611" s="7"/>
      <c r="L611" s="7"/>
      <c r="M611" s="7"/>
      <c r="N611" s="7"/>
      <c r="O611" s="7"/>
      <c r="P611" s="7"/>
      <c r="Q611" s="7"/>
      <c r="R611" s="7"/>
    </row>
    <row r="612" spans="1:18">
      <c r="A612" s="7"/>
      <c r="B612" s="7"/>
      <c r="C612" s="7"/>
      <c r="D612" s="7"/>
      <c r="E612" s="7"/>
      <c r="F612" s="7"/>
      <c r="G612" s="7"/>
      <c r="H612" s="7"/>
      <c r="I612" s="7"/>
      <c r="J612" s="7"/>
      <c r="K612" s="7"/>
      <c r="L612" s="7"/>
      <c r="M612" s="7"/>
      <c r="N612" s="7"/>
      <c r="O612" s="7"/>
      <c r="P612" s="7"/>
      <c r="Q612" s="7"/>
      <c r="R612" s="7"/>
    </row>
    <row r="613" spans="1:18">
      <c r="A613" s="7"/>
      <c r="B613" s="7"/>
      <c r="C613" s="7"/>
      <c r="D613" s="7"/>
      <c r="E613" s="7"/>
      <c r="F613" s="7"/>
      <c r="G613" s="7"/>
      <c r="H613" s="7"/>
      <c r="I613" s="7"/>
      <c r="J613" s="7"/>
      <c r="K613" s="7"/>
      <c r="L613" s="7"/>
      <c r="M613" s="7"/>
      <c r="N613" s="7"/>
      <c r="O613" s="7"/>
      <c r="P613" s="7"/>
      <c r="Q613" s="7"/>
      <c r="R613" s="7"/>
    </row>
    <row r="614" spans="1:18">
      <c r="A614" s="7"/>
      <c r="B614" s="7"/>
      <c r="C614" s="7"/>
      <c r="D614" s="7"/>
      <c r="E614" s="7"/>
      <c r="F614" s="7"/>
      <c r="G614" s="7"/>
      <c r="H614" s="7"/>
      <c r="I614" s="7"/>
      <c r="J614" s="7"/>
      <c r="K614" s="7"/>
      <c r="L614" s="7"/>
      <c r="M614" s="7"/>
      <c r="N614" s="7"/>
      <c r="O614" s="7"/>
      <c r="P614" s="7"/>
      <c r="Q614" s="7"/>
      <c r="R614" s="7"/>
    </row>
    <row r="615" spans="1:18">
      <c r="A615" s="7"/>
      <c r="B615" s="7"/>
      <c r="C615" s="7"/>
      <c r="D615" s="7"/>
      <c r="E615" s="7"/>
      <c r="F615" s="7"/>
      <c r="G615" s="7"/>
      <c r="H615" s="7"/>
      <c r="I615" s="7"/>
      <c r="J615" s="7"/>
      <c r="K615" s="7"/>
      <c r="L615" s="7"/>
      <c r="M615" s="7"/>
      <c r="N615" s="7"/>
      <c r="O615" s="7"/>
      <c r="P615" s="7"/>
      <c r="Q615" s="7"/>
      <c r="R615" s="7"/>
    </row>
    <row r="616" spans="1:18">
      <c r="A616" s="7"/>
      <c r="B616" s="7"/>
      <c r="C616" s="7"/>
      <c r="D616" s="7"/>
      <c r="E616" s="7"/>
      <c r="F616" s="7"/>
      <c r="G616" s="7"/>
      <c r="H616" s="7"/>
      <c r="I616" s="7"/>
      <c r="J616" s="7"/>
      <c r="K616" s="7"/>
      <c r="L616" s="7"/>
      <c r="M616" s="7"/>
      <c r="N616" s="7"/>
      <c r="O616" s="7"/>
      <c r="P616" s="7"/>
      <c r="Q616" s="7"/>
      <c r="R616" s="7"/>
    </row>
    <row r="617" spans="1:18">
      <c r="A617" s="7"/>
      <c r="B617" s="7"/>
      <c r="C617" s="7"/>
      <c r="D617" s="7"/>
      <c r="E617" s="7"/>
      <c r="F617" s="7"/>
      <c r="G617" s="7"/>
      <c r="H617" s="7"/>
      <c r="I617" s="7"/>
      <c r="J617" s="7"/>
      <c r="K617" s="7"/>
      <c r="L617" s="7"/>
      <c r="M617" s="7"/>
      <c r="N617" s="7"/>
      <c r="O617" s="7"/>
      <c r="P617" s="7"/>
      <c r="Q617" s="7"/>
      <c r="R617" s="7"/>
    </row>
    <row r="618" spans="1:18">
      <c r="A618" s="7"/>
      <c r="B618" s="7"/>
      <c r="C618" s="7"/>
      <c r="D618" s="7"/>
      <c r="E618" s="7"/>
      <c r="F618" s="7"/>
      <c r="G618" s="7"/>
      <c r="H618" s="7"/>
      <c r="I618" s="7"/>
      <c r="J618" s="7"/>
      <c r="K618" s="7"/>
      <c r="L618" s="7"/>
      <c r="M618" s="7"/>
      <c r="N618" s="7"/>
      <c r="O618" s="7"/>
      <c r="P618" s="7"/>
      <c r="Q618" s="7"/>
      <c r="R618" s="7"/>
    </row>
    <row r="619" spans="1:18">
      <c r="A619" s="7"/>
      <c r="B619" s="7"/>
      <c r="C619" s="7"/>
      <c r="D619" s="7"/>
      <c r="E619" s="7"/>
      <c r="F619" s="7"/>
      <c r="G619" s="7"/>
      <c r="H619" s="7"/>
      <c r="I619" s="7"/>
      <c r="J619" s="7"/>
      <c r="K619" s="7"/>
      <c r="L619" s="7"/>
      <c r="M619" s="7"/>
      <c r="N619" s="7"/>
      <c r="O619" s="7"/>
      <c r="P619" s="7"/>
      <c r="Q619" s="7"/>
      <c r="R619" s="7"/>
    </row>
    <row r="620" spans="1:18">
      <c r="A620" s="7"/>
      <c r="B620" s="7"/>
      <c r="C620" s="7"/>
      <c r="D620" s="7"/>
      <c r="E620" s="7"/>
      <c r="F620" s="7"/>
      <c r="G620" s="7"/>
      <c r="H620" s="7"/>
      <c r="I620" s="7"/>
      <c r="J620" s="7"/>
      <c r="K620" s="7"/>
      <c r="L620" s="7"/>
      <c r="M620" s="7"/>
      <c r="N620" s="7"/>
      <c r="O620" s="7"/>
      <c r="P620" s="7"/>
      <c r="Q620" s="7"/>
      <c r="R620" s="7"/>
    </row>
    <row r="621" spans="1:18">
      <c r="A621" s="7"/>
      <c r="B621" s="7"/>
      <c r="C621" s="7"/>
      <c r="D621" s="7"/>
      <c r="E621" s="7"/>
      <c r="F621" s="7"/>
      <c r="G621" s="7"/>
      <c r="H621" s="7"/>
      <c r="I621" s="7"/>
      <c r="J621" s="7"/>
      <c r="K621" s="7"/>
      <c r="L621" s="7"/>
      <c r="M621" s="7"/>
      <c r="N621" s="7"/>
      <c r="O621" s="7"/>
      <c r="P621" s="7"/>
      <c r="Q621" s="7"/>
      <c r="R621" s="7"/>
    </row>
    <row r="622" spans="1:18">
      <c r="A622" s="7"/>
      <c r="B622" s="7"/>
      <c r="C622" s="7"/>
      <c r="D622" s="7"/>
      <c r="E622" s="7"/>
      <c r="F622" s="7"/>
      <c r="G622" s="7"/>
      <c r="H622" s="7"/>
      <c r="I622" s="7"/>
      <c r="J622" s="7"/>
      <c r="K622" s="7"/>
      <c r="L622" s="7"/>
      <c r="M622" s="7"/>
      <c r="N622" s="7"/>
      <c r="O622" s="7"/>
      <c r="P622" s="7"/>
      <c r="Q622" s="7"/>
      <c r="R622" s="7"/>
    </row>
    <row r="623" spans="1:18">
      <c r="A623" s="7"/>
      <c r="B623" s="7"/>
      <c r="C623" s="7"/>
      <c r="D623" s="7"/>
      <c r="E623" s="7"/>
      <c r="F623" s="7"/>
      <c r="G623" s="7"/>
      <c r="H623" s="7"/>
      <c r="I623" s="7"/>
      <c r="J623" s="7"/>
      <c r="K623" s="7"/>
      <c r="L623" s="7"/>
      <c r="M623" s="7"/>
      <c r="N623" s="7"/>
      <c r="O623" s="7"/>
      <c r="P623" s="7"/>
      <c r="Q623" s="7"/>
      <c r="R623" s="7"/>
    </row>
    <row r="624" spans="1:18">
      <c r="A624" s="7"/>
      <c r="B624" s="7"/>
      <c r="C624" s="7"/>
      <c r="D624" s="7"/>
      <c r="E624" s="7"/>
      <c r="F624" s="7"/>
      <c r="G624" s="7"/>
      <c r="H624" s="7"/>
      <c r="I624" s="7"/>
      <c r="J624" s="7"/>
      <c r="K624" s="7"/>
      <c r="L624" s="7"/>
      <c r="M624" s="7"/>
      <c r="N624" s="7"/>
      <c r="O624" s="7"/>
      <c r="P624" s="7"/>
      <c r="Q624" s="7"/>
      <c r="R624" s="7"/>
    </row>
    <row r="625" spans="1:18">
      <c r="A625" s="7"/>
      <c r="B625" s="7"/>
      <c r="C625" s="7"/>
      <c r="D625" s="7"/>
      <c r="E625" s="7"/>
      <c r="F625" s="7"/>
      <c r="G625" s="7"/>
      <c r="H625" s="7"/>
      <c r="I625" s="7"/>
      <c r="J625" s="7"/>
      <c r="K625" s="7"/>
      <c r="L625" s="7"/>
      <c r="M625" s="7"/>
      <c r="N625" s="7"/>
      <c r="O625" s="7"/>
      <c r="P625" s="7"/>
      <c r="Q625" s="7"/>
      <c r="R625" s="7"/>
    </row>
    <row r="626" spans="1:18">
      <c r="A626" s="7"/>
      <c r="B626" s="7"/>
      <c r="C626" s="7"/>
      <c r="D626" s="7"/>
      <c r="E626" s="7"/>
      <c r="F626" s="7"/>
      <c r="G626" s="7"/>
      <c r="H626" s="7"/>
      <c r="I626" s="7"/>
      <c r="J626" s="7"/>
      <c r="K626" s="7"/>
      <c r="L626" s="7"/>
      <c r="M626" s="7"/>
      <c r="N626" s="7"/>
      <c r="O626" s="7"/>
      <c r="P626" s="7"/>
      <c r="Q626" s="7"/>
      <c r="R626" s="7"/>
    </row>
    <row r="627" spans="1:18">
      <c r="A627" s="7"/>
      <c r="B627" s="7"/>
      <c r="C627" s="7"/>
      <c r="D627" s="7"/>
      <c r="E627" s="7"/>
      <c r="F627" s="7"/>
      <c r="G627" s="7"/>
      <c r="H627" s="7"/>
      <c r="I627" s="7"/>
      <c r="J627" s="7"/>
      <c r="K627" s="7"/>
      <c r="L627" s="7"/>
      <c r="M627" s="7"/>
      <c r="N627" s="7"/>
      <c r="O627" s="7"/>
      <c r="P627" s="7"/>
      <c r="Q627" s="7"/>
      <c r="R627" s="7"/>
    </row>
    <row r="628" spans="1:18">
      <c r="A628" s="7"/>
      <c r="B628" s="7"/>
      <c r="C628" s="7"/>
      <c r="D628" s="7"/>
      <c r="E628" s="7"/>
      <c r="F628" s="7"/>
      <c r="G628" s="7"/>
      <c r="H628" s="7"/>
      <c r="I628" s="7"/>
      <c r="J628" s="7"/>
      <c r="K628" s="7"/>
      <c r="L628" s="7"/>
      <c r="M628" s="7"/>
      <c r="N628" s="7"/>
      <c r="O628" s="7"/>
      <c r="P628" s="7"/>
      <c r="Q628" s="7"/>
      <c r="R628" s="7"/>
    </row>
    <row r="629" spans="1:18">
      <c r="A629" s="7"/>
      <c r="B629" s="7"/>
      <c r="C629" s="7"/>
      <c r="D629" s="7"/>
      <c r="E629" s="7"/>
      <c r="F629" s="7"/>
      <c r="G629" s="7"/>
      <c r="H629" s="7"/>
      <c r="I629" s="7"/>
      <c r="J629" s="7"/>
      <c r="K629" s="7"/>
      <c r="L629" s="7"/>
      <c r="M629" s="7"/>
      <c r="N629" s="7"/>
      <c r="O629" s="7"/>
      <c r="P629" s="7"/>
      <c r="Q629" s="7"/>
      <c r="R629" s="7"/>
    </row>
    <row r="630" spans="1:18">
      <c r="A630" s="7"/>
      <c r="B630" s="7"/>
      <c r="C630" s="7"/>
      <c r="D630" s="7"/>
      <c r="E630" s="7"/>
      <c r="F630" s="7"/>
      <c r="G630" s="7"/>
      <c r="H630" s="7"/>
      <c r="I630" s="7"/>
      <c r="J630" s="7"/>
      <c r="K630" s="7"/>
      <c r="L630" s="7"/>
      <c r="M630" s="7"/>
      <c r="N630" s="7"/>
      <c r="O630" s="7"/>
      <c r="P630" s="7"/>
      <c r="Q630" s="7"/>
      <c r="R630" s="7"/>
    </row>
    <row r="631" spans="1:18">
      <c r="A631" s="7"/>
      <c r="B631" s="7"/>
      <c r="C631" s="7"/>
      <c r="D631" s="7"/>
      <c r="E631" s="7"/>
      <c r="F631" s="7"/>
      <c r="G631" s="7"/>
      <c r="H631" s="7"/>
      <c r="I631" s="7"/>
      <c r="J631" s="7"/>
      <c r="K631" s="7"/>
      <c r="L631" s="7"/>
      <c r="M631" s="7"/>
      <c r="N631" s="7"/>
      <c r="O631" s="7"/>
      <c r="P631" s="7"/>
      <c r="Q631" s="7"/>
      <c r="R631" s="7"/>
    </row>
    <row r="632" spans="1:18">
      <c r="A632" s="7"/>
      <c r="B632" s="7"/>
      <c r="C632" s="7"/>
      <c r="D632" s="7"/>
      <c r="E632" s="7"/>
      <c r="F632" s="7"/>
      <c r="G632" s="7"/>
      <c r="H632" s="7"/>
      <c r="I632" s="7"/>
      <c r="J632" s="7"/>
      <c r="K632" s="7"/>
      <c r="L632" s="7"/>
      <c r="M632" s="7"/>
      <c r="N632" s="7"/>
      <c r="O632" s="7"/>
      <c r="P632" s="7"/>
      <c r="Q632" s="7"/>
      <c r="R632" s="7"/>
    </row>
    <row r="633" spans="1:18">
      <c r="A633" s="7"/>
      <c r="B633" s="7"/>
      <c r="C633" s="7"/>
      <c r="D633" s="7"/>
      <c r="E633" s="7"/>
      <c r="F633" s="7"/>
      <c r="G633" s="7"/>
      <c r="H633" s="7"/>
      <c r="I633" s="7"/>
      <c r="J633" s="7"/>
      <c r="K633" s="7"/>
      <c r="L633" s="7"/>
      <c r="M633" s="7"/>
      <c r="N633" s="7"/>
      <c r="O633" s="7"/>
      <c r="P633" s="7"/>
      <c r="Q633" s="7"/>
      <c r="R633" s="7"/>
    </row>
    <row r="634" spans="1:18">
      <c r="A634" s="7"/>
      <c r="B634" s="7"/>
      <c r="C634" s="7"/>
      <c r="D634" s="7"/>
      <c r="E634" s="7"/>
      <c r="F634" s="7"/>
      <c r="G634" s="7"/>
      <c r="H634" s="7"/>
      <c r="I634" s="7"/>
      <c r="J634" s="7"/>
      <c r="K634" s="7"/>
      <c r="L634" s="7"/>
      <c r="M634" s="7"/>
      <c r="N634" s="7"/>
      <c r="O634" s="7"/>
      <c r="P634" s="7"/>
      <c r="Q634" s="7"/>
      <c r="R634" s="7"/>
    </row>
    <row r="635" spans="1:18">
      <c r="A635" s="7"/>
      <c r="B635" s="7"/>
      <c r="C635" s="7"/>
      <c r="D635" s="7"/>
      <c r="E635" s="7"/>
      <c r="F635" s="7"/>
      <c r="G635" s="7"/>
      <c r="H635" s="7"/>
      <c r="I635" s="7"/>
      <c r="J635" s="7"/>
      <c r="K635" s="7"/>
      <c r="L635" s="7"/>
      <c r="M635" s="7"/>
      <c r="N635" s="7"/>
      <c r="O635" s="7"/>
      <c r="P635" s="7"/>
      <c r="Q635" s="7"/>
      <c r="R635" s="7"/>
    </row>
    <row r="636" spans="1:18">
      <c r="A636" s="7"/>
      <c r="B636" s="7"/>
      <c r="C636" s="7"/>
      <c r="D636" s="7"/>
      <c r="E636" s="7"/>
      <c r="F636" s="7"/>
      <c r="G636" s="7"/>
      <c r="H636" s="7"/>
      <c r="I636" s="7"/>
      <c r="J636" s="7"/>
      <c r="K636" s="7"/>
      <c r="L636" s="7"/>
      <c r="M636" s="7"/>
      <c r="N636" s="7"/>
      <c r="O636" s="7"/>
      <c r="P636" s="7"/>
      <c r="Q636" s="7"/>
      <c r="R636" s="7"/>
    </row>
    <row r="637" spans="1:18">
      <c r="A637" s="7"/>
      <c r="B637" s="7"/>
      <c r="C637" s="7"/>
      <c r="D637" s="7"/>
      <c r="E637" s="7"/>
      <c r="F637" s="7"/>
      <c r="G637" s="7"/>
      <c r="H637" s="7"/>
      <c r="I637" s="7"/>
      <c r="J637" s="7"/>
      <c r="K637" s="7"/>
      <c r="L637" s="7"/>
      <c r="M637" s="7"/>
      <c r="N637" s="7"/>
      <c r="O637" s="7"/>
      <c r="P637" s="7"/>
      <c r="Q637" s="7"/>
      <c r="R637" s="7"/>
    </row>
    <row r="638" spans="1:18">
      <c r="A638" s="7"/>
      <c r="B638" s="7"/>
      <c r="C638" s="7"/>
      <c r="D638" s="7"/>
      <c r="E638" s="7"/>
      <c r="F638" s="7"/>
      <c r="G638" s="7"/>
      <c r="H638" s="7"/>
      <c r="I638" s="7"/>
      <c r="J638" s="7"/>
      <c r="K638" s="7"/>
      <c r="L638" s="7"/>
      <c r="M638" s="7"/>
      <c r="N638" s="7"/>
      <c r="O638" s="7"/>
      <c r="P638" s="7"/>
      <c r="Q638" s="7"/>
      <c r="R638" s="7"/>
    </row>
    <row r="639" spans="1:18">
      <c r="A639" s="7"/>
      <c r="B639" s="7"/>
      <c r="C639" s="7"/>
      <c r="D639" s="7"/>
      <c r="E639" s="7"/>
      <c r="F639" s="7"/>
      <c r="G639" s="7"/>
      <c r="H639" s="7"/>
      <c r="I639" s="7"/>
      <c r="J639" s="7"/>
      <c r="K639" s="7"/>
      <c r="L639" s="7"/>
      <c r="M639" s="7"/>
      <c r="N639" s="7"/>
      <c r="O639" s="7"/>
      <c r="P639" s="7"/>
      <c r="Q639" s="7"/>
      <c r="R639" s="7"/>
    </row>
    <row r="640" spans="1:18">
      <c r="A640" s="7"/>
      <c r="B640" s="7"/>
      <c r="C640" s="7"/>
      <c r="D640" s="7"/>
      <c r="E640" s="7"/>
      <c r="F640" s="7"/>
      <c r="G640" s="7"/>
      <c r="H640" s="7"/>
      <c r="I640" s="7"/>
      <c r="J640" s="7"/>
      <c r="K640" s="7"/>
      <c r="L640" s="7"/>
      <c r="M640" s="7"/>
      <c r="N640" s="7"/>
      <c r="O640" s="7"/>
      <c r="P640" s="7"/>
      <c r="Q640" s="7"/>
      <c r="R640" s="7"/>
    </row>
    <row r="641" spans="1:18">
      <c r="A641" s="7"/>
      <c r="B641" s="7"/>
      <c r="C641" s="7"/>
      <c r="D641" s="7"/>
      <c r="E641" s="7"/>
      <c r="F641" s="7"/>
      <c r="G641" s="7"/>
      <c r="H641" s="7"/>
      <c r="I641" s="7"/>
      <c r="J641" s="7"/>
      <c r="K641" s="7"/>
      <c r="L641" s="7"/>
      <c r="M641" s="7"/>
      <c r="N641" s="7"/>
      <c r="O641" s="7"/>
      <c r="P641" s="7"/>
      <c r="Q641" s="7"/>
      <c r="R641" s="7"/>
    </row>
    <row r="642" spans="1:18">
      <c r="A642" s="7"/>
      <c r="B642" s="7"/>
      <c r="C642" s="7"/>
      <c r="D642" s="7"/>
      <c r="E642" s="7"/>
      <c r="F642" s="7"/>
      <c r="G642" s="7"/>
      <c r="H642" s="7"/>
      <c r="I642" s="7"/>
      <c r="J642" s="7"/>
      <c r="K642" s="7"/>
      <c r="L642" s="7"/>
      <c r="M642" s="7"/>
      <c r="N642" s="7"/>
      <c r="O642" s="7"/>
      <c r="P642" s="7"/>
      <c r="Q642" s="7"/>
      <c r="R642" s="7"/>
    </row>
    <row r="643" spans="1:18">
      <c r="A643" s="7"/>
      <c r="B643" s="7"/>
      <c r="C643" s="7"/>
      <c r="D643" s="7"/>
      <c r="E643" s="7"/>
      <c r="F643" s="7"/>
      <c r="G643" s="7"/>
      <c r="H643" s="7"/>
      <c r="I643" s="7"/>
      <c r="J643" s="7"/>
      <c r="K643" s="7"/>
      <c r="L643" s="7"/>
      <c r="M643" s="7"/>
      <c r="N643" s="7"/>
      <c r="O643" s="7"/>
      <c r="P643" s="7"/>
      <c r="Q643" s="7"/>
      <c r="R643" s="7"/>
    </row>
    <row r="644" spans="1:18">
      <c r="A644" s="7"/>
      <c r="B644" s="7"/>
      <c r="C644" s="7"/>
      <c r="D644" s="7"/>
      <c r="E644" s="7"/>
      <c r="F644" s="7"/>
      <c r="G644" s="7"/>
      <c r="H644" s="7"/>
      <c r="I644" s="7"/>
      <c r="J644" s="7"/>
      <c r="K644" s="7"/>
      <c r="L644" s="7"/>
      <c r="M644" s="7"/>
      <c r="N644" s="7"/>
      <c r="O644" s="7"/>
      <c r="P644" s="7"/>
      <c r="Q644" s="7"/>
      <c r="R644" s="7"/>
    </row>
    <row r="645" spans="1:18">
      <c r="A645" s="7"/>
      <c r="B645" s="7"/>
      <c r="C645" s="7"/>
      <c r="D645" s="7"/>
      <c r="E645" s="7"/>
      <c r="F645" s="7"/>
      <c r="G645" s="7"/>
      <c r="H645" s="7"/>
      <c r="I645" s="7"/>
      <c r="J645" s="7"/>
      <c r="K645" s="7"/>
      <c r="L645" s="7"/>
      <c r="M645" s="7"/>
      <c r="N645" s="7"/>
      <c r="O645" s="7"/>
      <c r="P645" s="7"/>
      <c r="Q645" s="7"/>
      <c r="R645" s="7"/>
    </row>
    <row r="646" spans="1:18">
      <c r="A646" s="7"/>
      <c r="B646" s="7"/>
      <c r="C646" s="7"/>
      <c r="D646" s="7"/>
      <c r="E646" s="7"/>
      <c r="F646" s="7"/>
      <c r="G646" s="7"/>
      <c r="H646" s="7"/>
      <c r="I646" s="7"/>
      <c r="J646" s="7"/>
      <c r="K646" s="7"/>
      <c r="L646" s="7"/>
      <c r="M646" s="7"/>
      <c r="N646" s="7"/>
      <c r="O646" s="7"/>
      <c r="P646" s="7"/>
      <c r="Q646" s="7"/>
      <c r="R646" s="7"/>
    </row>
    <row r="647" spans="1:18">
      <c r="A647" s="7"/>
      <c r="B647" s="7"/>
      <c r="C647" s="7"/>
      <c r="D647" s="7"/>
      <c r="E647" s="7"/>
      <c r="F647" s="7"/>
      <c r="G647" s="7"/>
      <c r="H647" s="7"/>
      <c r="I647" s="7"/>
      <c r="J647" s="7"/>
      <c r="K647" s="7"/>
      <c r="L647" s="7"/>
      <c r="M647" s="7"/>
      <c r="N647" s="7"/>
      <c r="O647" s="7"/>
      <c r="P647" s="7"/>
      <c r="Q647" s="7"/>
      <c r="R647" s="7"/>
    </row>
    <row r="648" spans="1:18">
      <c r="A648" s="7"/>
      <c r="B648" s="7"/>
      <c r="C648" s="7"/>
      <c r="D648" s="7"/>
      <c r="E648" s="7"/>
      <c r="F648" s="7"/>
      <c r="G648" s="7"/>
      <c r="H648" s="7"/>
      <c r="I648" s="7"/>
      <c r="J648" s="7"/>
      <c r="K648" s="7"/>
      <c r="L648" s="7"/>
      <c r="M648" s="7"/>
      <c r="N648" s="7"/>
      <c r="O648" s="7"/>
      <c r="P648" s="7"/>
      <c r="Q648" s="7"/>
      <c r="R648" s="7"/>
    </row>
    <row r="649" spans="1:18">
      <c r="A649" s="7"/>
      <c r="B649" s="7"/>
      <c r="C649" s="7"/>
      <c r="D649" s="7"/>
      <c r="E649" s="7"/>
      <c r="F649" s="7"/>
      <c r="G649" s="7"/>
      <c r="H649" s="7"/>
      <c r="I649" s="7"/>
      <c r="J649" s="7"/>
      <c r="K649" s="7"/>
      <c r="L649" s="7"/>
      <c r="M649" s="7"/>
      <c r="N649" s="7"/>
      <c r="O649" s="7"/>
      <c r="P649" s="7"/>
      <c r="Q649" s="7"/>
      <c r="R649" s="7"/>
    </row>
    <row r="650" spans="1:18">
      <c r="A650" s="7"/>
      <c r="B650" s="7"/>
      <c r="C650" s="7"/>
      <c r="D650" s="7"/>
      <c r="E650" s="7"/>
      <c r="F650" s="7"/>
      <c r="G650" s="7"/>
      <c r="H650" s="7"/>
      <c r="I650" s="7"/>
      <c r="J650" s="7"/>
      <c r="K650" s="7"/>
      <c r="L650" s="7"/>
      <c r="M650" s="7"/>
      <c r="N650" s="7"/>
      <c r="O650" s="7"/>
      <c r="P650" s="7"/>
      <c r="Q650" s="7"/>
      <c r="R650" s="7"/>
    </row>
    <row r="651" spans="1:18">
      <c r="A651" s="7"/>
      <c r="B651" s="7"/>
      <c r="C651" s="7"/>
      <c r="D651" s="7"/>
      <c r="E651" s="7"/>
      <c r="F651" s="7"/>
      <c r="G651" s="7"/>
      <c r="H651" s="7"/>
      <c r="I651" s="7"/>
      <c r="J651" s="7"/>
      <c r="K651" s="7"/>
      <c r="L651" s="7"/>
      <c r="M651" s="7"/>
      <c r="N651" s="7"/>
      <c r="O651" s="7"/>
      <c r="P651" s="7"/>
      <c r="Q651" s="7"/>
      <c r="R651" s="7"/>
    </row>
    <row r="652" spans="1:18">
      <c r="A652" s="7"/>
      <c r="B652" s="7"/>
      <c r="C652" s="7"/>
      <c r="D652" s="7"/>
      <c r="E652" s="7"/>
      <c r="F652" s="7"/>
      <c r="G652" s="7"/>
      <c r="H652" s="7"/>
      <c r="I652" s="7"/>
      <c r="J652" s="7"/>
      <c r="K652" s="7"/>
      <c r="L652" s="7"/>
      <c r="M652" s="7"/>
      <c r="N652" s="7"/>
      <c r="O652" s="7"/>
      <c r="P652" s="7"/>
      <c r="Q652" s="7"/>
      <c r="R652" s="7"/>
    </row>
    <row r="653" spans="1:18">
      <c r="A653" s="7"/>
      <c r="B653" s="7"/>
      <c r="C653" s="7"/>
      <c r="D653" s="7"/>
      <c r="E653" s="7"/>
      <c r="F653" s="7"/>
      <c r="G653" s="7"/>
      <c r="H653" s="7"/>
      <c r="I653" s="7"/>
      <c r="J653" s="7"/>
      <c r="K653" s="7"/>
      <c r="L653" s="7"/>
      <c r="M653" s="7"/>
      <c r="N653" s="7"/>
      <c r="O653" s="7"/>
      <c r="P653" s="7"/>
      <c r="Q653" s="7"/>
      <c r="R653" s="7"/>
    </row>
    <row r="654" spans="1:18">
      <c r="A654" s="7"/>
      <c r="B654" s="7"/>
      <c r="C654" s="7"/>
      <c r="D654" s="7"/>
      <c r="E654" s="7"/>
      <c r="F654" s="7"/>
      <c r="G654" s="7"/>
      <c r="H654" s="7"/>
      <c r="I654" s="7"/>
      <c r="J654" s="7"/>
      <c r="K654" s="7"/>
      <c r="L654" s="7"/>
      <c r="M654" s="7"/>
      <c r="N654" s="7"/>
      <c r="O654" s="7"/>
      <c r="P654" s="7"/>
      <c r="Q654" s="7"/>
      <c r="R654" s="7"/>
    </row>
    <row r="655" spans="1:18">
      <c r="A655" s="7"/>
      <c r="B655" s="7"/>
      <c r="C655" s="7"/>
      <c r="D655" s="7"/>
      <c r="E655" s="7"/>
      <c r="F655" s="7"/>
      <c r="G655" s="7"/>
      <c r="H655" s="7"/>
      <c r="I655" s="7"/>
      <c r="J655" s="7"/>
      <c r="K655" s="7"/>
      <c r="L655" s="7"/>
      <c r="M655" s="7"/>
      <c r="N655" s="7"/>
      <c r="O655" s="7"/>
      <c r="P655" s="7"/>
      <c r="Q655" s="7"/>
      <c r="R655" s="7"/>
    </row>
    <row r="656" spans="1:18">
      <c r="A656" s="7"/>
      <c r="B656" s="7"/>
      <c r="C656" s="7"/>
      <c r="D656" s="7"/>
      <c r="E656" s="7"/>
      <c r="F656" s="7"/>
      <c r="G656" s="7"/>
      <c r="H656" s="7"/>
      <c r="I656" s="7"/>
      <c r="J656" s="7"/>
      <c r="K656" s="7"/>
      <c r="L656" s="7"/>
      <c r="M656" s="7"/>
      <c r="N656" s="7"/>
      <c r="O656" s="7"/>
      <c r="P656" s="7"/>
      <c r="Q656" s="7"/>
      <c r="R656" s="7"/>
    </row>
    <row r="657" spans="1:18">
      <c r="A657" s="7"/>
      <c r="B657" s="7"/>
      <c r="C657" s="7"/>
      <c r="D657" s="7"/>
      <c r="E657" s="7"/>
      <c r="F657" s="7"/>
      <c r="G657" s="7"/>
      <c r="H657" s="7"/>
      <c r="I657" s="7"/>
      <c r="J657" s="7"/>
      <c r="K657" s="7"/>
      <c r="L657" s="7"/>
      <c r="M657" s="7"/>
      <c r="N657" s="7"/>
      <c r="O657" s="7"/>
      <c r="P657" s="7"/>
      <c r="Q657" s="7"/>
      <c r="R657" s="7"/>
    </row>
    <row r="658" spans="1:18">
      <c r="A658" s="7"/>
      <c r="B658" s="7"/>
      <c r="C658" s="7"/>
      <c r="D658" s="7"/>
      <c r="E658" s="7"/>
      <c r="F658" s="7"/>
      <c r="G658" s="7"/>
      <c r="H658" s="7"/>
      <c r="I658" s="7"/>
      <c r="J658" s="7"/>
      <c r="K658" s="7"/>
      <c r="L658" s="7"/>
      <c r="M658" s="7"/>
      <c r="N658" s="7"/>
      <c r="O658" s="7"/>
      <c r="P658" s="7"/>
      <c r="Q658" s="7"/>
      <c r="R658" s="7"/>
    </row>
    <row r="659" spans="1:18">
      <c r="A659" s="7"/>
      <c r="B659" s="7"/>
      <c r="C659" s="7"/>
      <c r="D659" s="7"/>
      <c r="E659" s="7"/>
      <c r="F659" s="7"/>
      <c r="G659" s="7"/>
      <c r="H659" s="7"/>
      <c r="I659" s="7"/>
      <c r="J659" s="7"/>
      <c r="K659" s="7"/>
      <c r="L659" s="7"/>
      <c r="M659" s="7"/>
      <c r="N659" s="7"/>
      <c r="O659" s="7"/>
      <c r="P659" s="7"/>
      <c r="Q659" s="7"/>
      <c r="R659" s="7"/>
    </row>
    <row r="660" spans="1:18">
      <c r="A660" s="7"/>
      <c r="B660" s="7"/>
      <c r="C660" s="7"/>
      <c r="D660" s="7"/>
      <c r="E660" s="7"/>
      <c r="F660" s="7"/>
      <c r="G660" s="7"/>
      <c r="H660" s="7"/>
      <c r="I660" s="7"/>
      <c r="J660" s="7"/>
      <c r="K660" s="7"/>
      <c r="L660" s="7"/>
      <c r="M660" s="7"/>
      <c r="N660" s="7"/>
      <c r="O660" s="7"/>
      <c r="P660" s="7"/>
      <c r="Q660" s="7"/>
      <c r="R660" s="7"/>
    </row>
    <row r="661" spans="1:18">
      <c r="A661" s="7"/>
      <c r="B661" s="7"/>
      <c r="C661" s="7"/>
      <c r="D661" s="7"/>
      <c r="E661" s="7"/>
      <c r="F661" s="7"/>
      <c r="G661" s="7"/>
      <c r="H661" s="7"/>
      <c r="I661" s="7"/>
      <c r="J661" s="7"/>
      <c r="K661" s="7"/>
      <c r="L661" s="7"/>
      <c r="M661" s="7"/>
      <c r="N661" s="7"/>
      <c r="O661" s="7"/>
      <c r="P661" s="7"/>
      <c r="Q661" s="7"/>
      <c r="R661" s="7"/>
    </row>
    <row r="662" spans="1:18">
      <c r="A662" s="7"/>
      <c r="B662" s="7"/>
      <c r="C662" s="7"/>
      <c r="D662" s="7"/>
      <c r="E662" s="7"/>
      <c r="F662" s="7"/>
      <c r="G662" s="7"/>
      <c r="H662" s="7"/>
      <c r="I662" s="7"/>
      <c r="J662" s="7"/>
      <c r="K662" s="7"/>
      <c r="L662" s="7"/>
      <c r="M662" s="7"/>
      <c r="N662" s="7"/>
      <c r="O662" s="7"/>
      <c r="P662" s="7"/>
      <c r="Q662" s="7"/>
      <c r="R662" s="7"/>
    </row>
    <row r="663" spans="1:18">
      <c r="A663" s="7"/>
      <c r="B663" s="7"/>
      <c r="C663" s="7"/>
      <c r="D663" s="7"/>
      <c r="E663" s="7"/>
      <c r="F663" s="7"/>
      <c r="G663" s="7"/>
      <c r="H663" s="7"/>
      <c r="I663" s="7"/>
      <c r="J663" s="7"/>
      <c r="K663" s="7"/>
      <c r="L663" s="7"/>
      <c r="M663" s="7"/>
      <c r="N663" s="7"/>
      <c r="O663" s="7"/>
      <c r="P663" s="7"/>
      <c r="Q663" s="7"/>
      <c r="R663" s="7"/>
    </row>
    <row r="664" spans="1:18">
      <c r="A664" s="7"/>
      <c r="B664" s="7"/>
      <c r="C664" s="7"/>
      <c r="D664" s="7"/>
      <c r="E664" s="7"/>
      <c r="F664" s="7"/>
      <c r="G664" s="7"/>
      <c r="H664" s="7"/>
      <c r="I664" s="7"/>
      <c r="J664" s="7"/>
      <c r="K664" s="7"/>
      <c r="L664" s="7"/>
      <c r="M664" s="7"/>
      <c r="N664" s="7"/>
      <c r="O664" s="7"/>
      <c r="P664" s="7"/>
      <c r="Q664" s="7"/>
      <c r="R664" s="7"/>
    </row>
    <row r="665" spans="1:18">
      <c r="A665" s="7"/>
      <c r="B665" s="7"/>
      <c r="C665" s="7"/>
      <c r="D665" s="7"/>
      <c r="E665" s="7"/>
      <c r="F665" s="7"/>
      <c r="G665" s="7"/>
      <c r="H665" s="7"/>
      <c r="I665" s="7"/>
      <c r="J665" s="7"/>
      <c r="K665" s="7"/>
      <c r="L665" s="7"/>
      <c r="M665" s="7"/>
      <c r="N665" s="7"/>
      <c r="O665" s="7"/>
      <c r="P665" s="7"/>
      <c r="Q665" s="7"/>
      <c r="R665" s="7"/>
    </row>
    <row r="666" spans="1:18">
      <c r="A666" s="7"/>
      <c r="B666" s="7"/>
      <c r="C666" s="7"/>
      <c r="D666" s="7"/>
      <c r="E666" s="7"/>
      <c r="F666" s="7"/>
      <c r="G666" s="7"/>
      <c r="H666" s="7"/>
      <c r="I666" s="7"/>
      <c r="J666" s="7"/>
      <c r="K666" s="7"/>
      <c r="L666" s="7"/>
      <c r="M666" s="7"/>
      <c r="N666" s="7"/>
      <c r="O666" s="7"/>
      <c r="P666" s="7"/>
      <c r="Q666" s="7"/>
      <c r="R666" s="7"/>
    </row>
    <row r="667" spans="1:18">
      <c r="A667" s="7"/>
      <c r="B667" s="7"/>
      <c r="C667" s="7"/>
      <c r="D667" s="7"/>
      <c r="E667" s="7"/>
      <c r="F667" s="7"/>
      <c r="G667" s="7"/>
      <c r="H667" s="7"/>
      <c r="I667" s="7"/>
      <c r="J667" s="7"/>
      <c r="K667" s="7"/>
      <c r="L667" s="7"/>
      <c r="M667" s="7"/>
      <c r="N667" s="7"/>
      <c r="O667" s="7"/>
      <c r="P667" s="7"/>
      <c r="Q667" s="7"/>
      <c r="R667" s="7"/>
    </row>
    <row r="668" spans="1:18">
      <c r="A668" s="7"/>
      <c r="B668" s="7"/>
      <c r="C668" s="7"/>
      <c r="D668" s="7"/>
      <c r="E668" s="7"/>
      <c r="F668" s="7"/>
      <c r="G668" s="7"/>
      <c r="H668" s="7"/>
      <c r="I668" s="7"/>
      <c r="J668" s="7"/>
      <c r="K668" s="7"/>
      <c r="L668" s="7"/>
      <c r="M668" s="7"/>
      <c r="N668" s="7"/>
      <c r="O668" s="7"/>
      <c r="P668" s="7"/>
      <c r="Q668" s="7"/>
      <c r="R668" s="7"/>
    </row>
    <row r="669" spans="1:18">
      <c r="A669" s="7"/>
      <c r="B669" s="7"/>
      <c r="C669" s="7"/>
      <c r="D669" s="7"/>
      <c r="E669" s="7"/>
      <c r="F669" s="7"/>
      <c r="G669" s="7"/>
      <c r="H669" s="7"/>
      <c r="I669" s="7"/>
      <c r="J669" s="7"/>
      <c r="K669" s="7"/>
      <c r="L669" s="7"/>
      <c r="M669" s="7"/>
      <c r="N669" s="7"/>
      <c r="O669" s="7"/>
      <c r="P669" s="7"/>
      <c r="Q669" s="7"/>
      <c r="R669" s="7"/>
    </row>
    <row r="670" spans="1:18">
      <c r="A670" s="7"/>
      <c r="B670" s="7"/>
      <c r="C670" s="7"/>
      <c r="D670" s="7"/>
      <c r="E670" s="7"/>
      <c r="F670" s="7"/>
      <c r="G670" s="7"/>
      <c r="H670" s="7"/>
      <c r="I670" s="7"/>
      <c r="J670" s="7"/>
      <c r="K670" s="7"/>
      <c r="L670" s="7"/>
      <c r="M670" s="7"/>
      <c r="N670" s="7"/>
      <c r="O670" s="7"/>
      <c r="P670" s="7"/>
      <c r="Q670" s="7"/>
      <c r="R670" s="7"/>
    </row>
    <row r="671" spans="1:18">
      <c r="A671" s="7"/>
      <c r="B671" s="7"/>
      <c r="C671" s="7"/>
      <c r="D671" s="7"/>
      <c r="E671" s="7"/>
      <c r="F671" s="7"/>
      <c r="G671" s="7"/>
      <c r="H671" s="7"/>
      <c r="I671" s="7"/>
      <c r="J671" s="7"/>
      <c r="K671" s="7"/>
      <c r="L671" s="7"/>
      <c r="M671" s="7"/>
      <c r="N671" s="7"/>
      <c r="O671" s="7"/>
      <c r="P671" s="7"/>
      <c r="Q671" s="7"/>
      <c r="R671" s="7"/>
    </row>
    <row r="672" spans="1:18">
      <c r="A672" s="7"/>
      <c r="B672" s="7"/>
      <c r="C672" s="7"/>
      <c r="D672" s="7"/>
      <c r="E672" s="7"/>
      <c r="F672" s="7"/>
      <c r="G672" s="7"/>
      <c r="H672" s="7"/>
      <c r="I672" s="7"/>
      <c r="J672" s="7"/>
      <c r="K672" s="7"/>
      <c r="L672" s="7"/>
      <c r="M672" s="7"/>
      <c r="N672" s="7"/>
      <c r="O672" s="7"/>
      <c r="P672" s="7"/>
      <c r="Q672" s="7"/>
      <c r="R672" s="7"/>
    </row>
    <row r="673" spans="1:18">
      <c r="A673" s="7"/>
      <c r="B673" s="7"/>
      <c r="C673" s="7"/>
      <c r="D673" s="7"/>
      <c r="E673" s="7"/>
      <c r="F673" s="7"/>
      <c r="G673" s="7"/>
      <c r="H673" s="7"/>
      <c r="I673" s="7"/>
      <c r="J673" s="7"/>
      <c r="K673" s="7"/>
      <c r="L673" s="7"/>
      <c r="M673" s="7"/>
      <c r="N673" s="7"/>
      <c r="O673" s="7"/>
      <c r="P673" s="7"/>
      <c r="Q673" s="7"/>
      <c r="R673" s="7"/>
    </row>
    <row r="674" spans="1:18">
      <c r="A674" s="7"/>
      <c r="B674" s="7"/>
      <c r="C674" s="7"/>
      <c r="D674" s="7"/>
      <c r="E674" s="7"/>
      <c r="F674" s="7"/>
      <c r="G674" s="7"/>
      <c r="H674" s="7"/>
      <c r="I674" s="7"/>
      <c r="J674" s="7"/>
      <c r="K674" s="7"/>
      <c r="L674" s="7"/>
      <c r="M674" s="7"/>
      <c r="N674" s="7"/>
      <c r="O674" s="7"/>
      <c r="P674" s="7"/>
      <c r="Q674" s="7"/>
      <c r="R674" s="7"/>
    </row>
    <row r="675" spans="1:18">
      <c r="A675" s="7"/>
      <c r="B675" s="7"/>
      <c r="C675" s="7"/>
      <c r="D675" s="7"/>
      <c r="E675" s="7"/>
      <c r="F675" s="7"/>
      <c r="G675" s="7"/>
      <c r="H675" s="7"/>
      <c r="I675" s="7"/>
      <c r="J675" s="7"/>
      <c r="K675" s="7"/>
      <c r="L675" s="7"/>
      <c r="M675" s="7"/>
      <c r="N675" s="7"/>
      <c r="O675" s="7"/>
      <c r="P675" s="7"/>
      <c r="Q675" s="7"/>
      <c r="R675" s="7"/>
    </row>
    <row r="676" spans="1:18">
      <c r="A676" s="7"/>
      <c r="B676" s="7"/>
      <c r="C676" s="7"/>
      <c r="D676" s="7"/>
      <c r="E676" s="7"/>
      <c r="F676" s="7"/>
      <c r="G676" s="7"/>
      <c r="H676" s="7"/>
      <c r="I676" s="7"/>
      <c r="J676" s="7"/>
      <c r="K676" s="7"/>
      <c r="L676" s="7"/>
      <c r="M676" s="7"/>
      <c r="N676" s="7"/>
      <c r="O676" s="7"/>
      <c r="P676" s="7"/>
      <c r="Q676" s="7"/>
      <c r="R676" s="7"/>
    </row>
    <row r="677" spans="1:18">
      <c r="A677" s="7"/>
      <c r="B677" s="7"/>
      <c r="C677" s="7"/>
      <c r="D677" s="7"/>
      <c r="E677" s="7"/>
      <c r="F677" s="7"/>
      <c r="G677" s="7"/>
      <c r="H677" s="7"/>
      <c r="I677" s="7"/>
      <c r="J677" s="7"/>
      <c r="K677" s="7"/>
      <c r="L677" s="7"/>
      <c r="M677" s="7"/>
      <c r="N677" s="7"/>
      <c r="O677" s="7"/>
      <c r="P677" s="7"/>
      <c r="Q677" s="7"/>
      <c r="R677" s="7"/>
    </row>
    <row r="678" spans="1:18">
      <c r="A678" s="7"/>
      <c r="B678" s="7"/>
      <c r="C678" s="7"/>
      <c r="D678" s="7"/>
      <c r="E678" s="7"/>
      <c r="F678" s="7"/>
      <c r="G678" s="7"/>
      <c r="H678" s="7"/>
      <c r="I678" s="7"/>
      <c r="J678" s="7"/>
      <c r="K678" s="7"/>
      <c r="L678" s="7"/>
      <c r="M678" s="7"/>
      <c r="N678" s="7"/>
      <c r="O678" s="7"/>
      <c r="P678" s="7"/>
      <c r="Q678" s="7"/>
      <c r="R678" s="7"/>
    </row>
    <row r="679" spans="1:18">
      <c r="A679" s="7"/>
      <c r="B679" s="7"/>
      <c r="C679" s="7"/>
      <c r="D679" s="7"/>
      <c r="E679" s="7"/>
      <c r="F679" s="7"/>
      <c r="G679" s="7"/>
      <c r="H679" s="7"/>
      <c r="I679" s="7"/>
      <c r="J679" s="7"/>
      <c r="K679" s="7"/>
      <c r="L679" s="7"/>
      <c r="M679" s="7"/>
      <c r="N679" s="7"/>
      <c r="O679" s="7"/>
      <c r="P679" s="7"/>
      <c r="Q679" s="7"/>
      <c r="R679" s="7"/>
    </row>
    <row r="680" spans="1:18">
      <c r="A680" s="7"/>
      <c r="B680" s="7"/>
      <c r="C680" s="7"/>
      <c r="D680" s="7"/>
      <c r="E680" s="7"/>
      <c r="F680" s="7"/>
      <c r="G680" s="7"/>
      <c r="H680" s="7"/>
      <c r="I680" s="7"/>
      <c r="J680" s="7"/>
      <c r="K680" s="7"/>
      <c r="L680" s="7"/>
      <c r="M680" s="7"/>
      <c r="N680" s="7"/>
      <c r="O680" s="7"/>
      <c r="P680" s="7"/>
      <c r="Q680" s="7"/>
      <c r="R680" s="7"/>
    </row>
    <row r="681" spans="1:18">
      <c r="A681" s="7"/>
      <c r="B681" s="7"/>
      <c r="C681" s="7"/>
      <c r="D681" s="7"/>
      <c r="E681" s="7"/>
      <c r="F681" s="7"/>
      <c r="G681" s="7"/>
      <c r="H681" s="7"/>
      <c r="I681" s="7"/>
      <c r="J681" s="7"/>
      <c r="K681" s="7"/>
      <c r="L681" s="7"/>
      <c r="M681" s="7"/>
      <c r="N681" s="7"/>
      <c r="O681" s="7"/>
      <c r="P681" s="7"/>
      <c r="Q681" s="7"/>
      <c r="R681" s="7"/>
    </row>
    <row r="682" spans="1:18">
      <c r="A682" s="7"/>
      <c r="B682" s="7"/>
      <c r="C682" s="7"/>
      <c r="D682" s="7"/>
      <c r="E682" s="7"/>
      <c r="F682" s="7"/>
      <c r="G682" s="7"/>
      <c r="H682" s="7"/>
      <c r="I682" s="7"/>
      <c r="J682" s="7"/>
      <c r="K682" s="7"/>
      <c r="L682" s="7"/>
      <c r="M682" s="7"/>
      <c r="N682" s="7"/>
      <c r="O682" s="7"/>
      <c r="P682" s="7"/>
      <c r="Q682" s="7"/>
      <c r="R682" s="7"/>
    </row>
    <row r="683" spans="1:18">
      <c r="A683" s="7"/>
      <c r="B683" s="7"/>
      <c r="C683" s="7"/>
      <c r="D683" s="7"/>
      <c r="E683" s="7"/>
      <c r="F683" s="7"/>
      <c r="G683" s="7"/>
      <c r="H683" s="7"/>
      <c r="I683" s="7"/>
      <c r="J683" s="7"/>
      <c r="K683" s="7"/>
      <c r="L683" s="7"/>
      <c r="M683" s="7"/>
      <c r="N683" s="7"/>
      <c r="O683" s="7"/>
      <c r="P683" s="7"/>
      <c r="Q683" s="7"/>
      <c r="R683" s="7"/>
    </row>
    <row r="684" spans="1:18">
      <c r="A684" s="7"/>
      <c r="B684" s="7"/>
      <c r="C684" s="7"/>
      <c r="D684" s="7"/>
      <c r="E684" s="7"/>
      <c r="F684" s="7"/>
      <c r="G684" s="7"/>
      <c r="H684" s="7"/>
      <c r="I684" s="7"/>
      <c r="J684" s="7"/>
      <c r="K684" s="7"/>
      <c r="L684" s="7"/>
      <c r="M684" s="7"/>
      <c r="N684" s="7"/>
      <c r="O684" s="7"/>
      <c r="P684" s="7"/>
      <c r="Q684" s="7"/>
      <c r="R684" s="7"/>
    </row>
    <row r="685" spans="1:18">
      <c r="A685" s="7"/>
      <c r="B685" s="7"/>
      <c r="C685" s="7"/>
      <c r="D685" s="7"/>
      <c r="E685" s="7"/>
      <c r="F685" s="7"/>
      <c r="G685" s="7"/>
      <c r="H685" s="7"/>
      <c r="I685" s="7"/>
      <c r="J685" s="7"/>
      <c r="K685" s="7"/>
      <c r="L685" s="7"/>
      <c r="M685" s="7"/>
      <c r="N685" s="7"/>
      <c r="O685" s="7"/>
      <c r="P685" s="7"/>
      <c r="Q685" s="7"/>
      <c r="R685" s="7"/>
    </row>
    <row r="686" spans="1:18">
      <c r="A686" s="7"/>
      <c r="B686" s="7"/>
      <c r="C686" s="7"/>
      <c r="D686" s="7"/>
      <c r="E686" s="7"/>
      <c r="F686" s="7"/>
      <c r="G686" s="7"/>
      <c r="H686" s="7"/>
      <c r="I686" s="7"/>
      <c r="J686" s="7"/>
      <c r="K686" s="7"/>
      <c r="L686" s="7"/>
      <c r="M686" s="7"/>
      <c r="N686" s="7"/>
      <c r="O686" s="7"/>
      <c r="P686" s="7"/>
      <c r="Q686" s="7"/>
      <c r="R686" s="7"/>
    </row>
    <row r="687" spans="1:18">
      <c r="A687" s="7"/>
      <c r="B687" s="7"/>
      <c r="C687" s="7"/>
      <c r="D687" s="7"/>
      <c r="E687" s="7"/>
      <c r="F687" s="7"/>
      <c r="G687" s="7"/>
      <c r="H687" s="7"/>
      <c r="I687" s="7"/>
      <c r="J687" s="7"/>
      <c r="K687" s="7"/>
      <c r="L687" s="7"/>
      <c r="M687" s="7"/>
      <c r="N687" s="7"/>
      <c r="O687" s="7"/>
      <c r="P687" s="7"/>
      <c r="Q687" s="7"/>
      <c r="R687" s="7"/>
    </row>
    <row r="688" spans="1:18">
      <c r="A688" s="7"/>
      <c r="B688" s="7"/>
      <c r="C688" s="7"/>
      <c r="D688" s="7"/>
      <c r="E688" s="7"/>
      <c r="F688" s="7"/>
      <c r="G688" s="7"/>
      <c r="H688" s="7"/>
      <c r="I688" s="7"/>
      <c r="J688" s="7"/>
      <c r="K688" s="7"/>
      <c r="L688" s="7"/>
      <c r="M688" s="7"/>
      <c r="N688" s="7"/>
      <c r="O688" s="7"/>
      <c r="P688" s="7"/>
      <c r="Q688" s="7"/>
      <c r="R688" s="7"/>
    </row>
    <row r="689" spans="1:18">
      <c r="A689" s="7"/>
      <c r="B689" s="7"/>
      <c r="C689" s="7"/>
      <c r="D689" s="7"/>
      <c r="E689" s="7"/>
      <c r="F689" s="7"/>
      <c r="G689" s="7"/>
      <c r="H689" s="7"/>
      <c r="I689" s="7"/>
      <c r="J689" s="7"/>
      <c r="K689" s="7"/>
      <c r="L689" s="7"/>
      <c r="M689" s="7"/>
      <c r="N689" s="7"/>
      <c r="O689" s="7"/>
      <c r="P689" s="7"/>
      <c r="Q689" s="7"/>
      <c r="R689" s="7"/>
    </row>
    <row r="690" spans="1:18">
      <c r="A690" s="7"/>
      <c r="B690" s="7"/>
      <c r="C690" s="7"/>
      <c r="D690" s="7"/>
      <c r="E690" s="7"/>
      <c r="F690" s="7"/>
      <c r="G690" s="7"/>
      <c r="H690" s="7"/>
      <c r="I690" s="7"/>
      <c r="J690" s="7"/>
      <c r="K690" s="7"/>
      <c r="L690" s="7"/>
      <c r="M690" s="7"/>
      <c r="N690" s="7"/>
      <c r="O690" s="7"/>
      <c r="P690" s="7"/>
      <c r="Q690" s="7"/>
      <c r="R690" s="7"/>
    </row>
    <row r="691" spans="1:18">
      <c r="A691" s="7"/>
      <c r="B691" s="7"/>
      <c r="C691" s="7"/>
      <c r="D691" s="7"/>
      <c r="E691" s="7"/>
      <c r="F691" s="7"/>
      <c r="G691" s="7"/>
      <c r="H691" s="7"/>
      <c r="I691" s="7"/>
      <c r="J691" s="7"/>
      <c r="K691" s="7"/>
      <c r="L691" s="7"/>
      <c r="M691" s="7"/>
      <c r="N691" s="7"/>
      <c r="O691" s="7"/>
      <c r="P691" s="7"/>
      <c r="Q691" s="7"/>
      <c r="R691" s="7"/>
    </row>
    <row r="692" spans="1:18">
      <c r="A692" s="7"/>
      <c r="B692" s="7"/>
      <c r="C692" s="7"/>
      <c r="D692" s="7"/>
      <c r="E692" s="7"/>
      <c r="F692" s="7"/>
      <c r="G692" s="7"/>
      <c r="H692" s="7"/>
      <c r="I692" s="7"/>
      <c r="J692" s="7"/>
      <c r="K692" s="7"/>
      <c r="L692" s="7"/>
      <c r="M692" s="7"/>
      <c r="N692" s="7"/>
      <c r="O692" s="7"/>
      <c r="P692" s="7"/>
      <c r="Q692" s="7"/>
      <c r="R692" s="7"/>
    </row>
    <row r="693" spans="1:18">
      <c r="A693" s="7"/>
      <c r="B693" s="7"/>
      <c r="C693" s="7"/>
      <c r="D693" s="7"/>
      <c r="E693" s="7"/>
      <c r="F693" s="7"/>
      <c r="G693" s="7"/>
      <c r="H693" s="7"/>
      <c r="I693" s="7"/>
      <c r="J693" s="7"/>
      <c r="K693" s="7"/>
      <c r="L693" s="7"/>
      <c r="M693" s="7"/>
      <c r="N693" s="7"/>
      <c r="O693" s="7"/>
      <c r="P693" s="7"/>
      <c r="Q693" s="7"/>
      <c r="R693" s="7"/>
    </row>
    <row r="694" spans="1:18">
      <c r="A694" s="7"/>
      <c r="B694" s="7"/>
      <c r="C694" s="7"/>
      <c r="D694" s="7"/>
      <c r="E694" s="7"/>
      <c r="F694" s="7"/>
      <c r="G694" s="7"/>
      <c r="H694" s="7"/>
      <c r="I694" s="7"/>
      <c r="J694" s="7"/>
      <c r="K694" s="7"/>
      <c r="L694" s="7"/>
      <c r="M694" s="7"/>
      <c r="N694" s="7"/>
      <c r="O694" s="7"/>
      <c r="P694" s="7"/>
      <c r="Q694" s="7"/>
      <c r="R694" s="7"/>
    </row>
    <row r="695" spans="1:18">
      <c r="A695" s="7"/>
      <c r="B695" s="7"/>
      <c r="C695" s="7"/>
      <c r="D695" s="7"/>
      <c r="E695" s="7"/>
      <c r="F695" s="7"/>
      <c r="G695" s="7"/>
      <c r="H695" s="7"/>
      <c r="I695" s="7"/>
      <c r="J695" s="7"/>
      <c r="K695" s="7"/>
      <c r="L695" s="7"/>
      <c r="M695" s="7"/>
      <c r="N695" s="7"/>
      <c r="O695" s="7"/>
      <c r="P695" s="7"/>
      <c r="Q695" s="7"/>
      <c r="R695" s="7"/>
    </row>
    <row r="696" spans="1:18">
      <c r="A696" s="7"/>
      <c r="B696" s="7"/>
      <c r="C696" s="7"/>
      <c r="D696" s="7"/>
      <c r="E696" s="7"/>
      <c r="F696" s="7"/>
      <c r="G696" s="7"/>
      <c r="H696" s="7"/>
      <c r="I696" s="7"/>
      <c r="J696" s="7"/>
      <c r="K696" s="7"/>
      <c r="L696" s="7"/>
      <c r="M696" s="7"/>
      <c r="N696" s="7"/>
      <c r="O696" s="7"/>
      <c r="P696" s="7"/>
      <c r="Q696" s="7"/>
      <c r="R696" s="7"/>
    </row>
    <row r="697" spans="1:18">
      <c r="A697" s="7"/>
      <c r="B697" s="7"/>
      <c r="C697" s="7"/>
      <c r="D697" s="7"/>
      <c r="E697" s="7"/>
      <c r="F697" s="7"/>
      <c r="G697" s="7"/>
      <c r="H697" s="7"/>
      <c r="I697" s="7"/>
      <c r="J697" s="7"/>
      <c r="K697" s="7"/>
      <c r="L697" s="7"/>
      <c r="M697" s="7"/>
      <c r="N697" s="7"/>
      <c r="O697" s="7"/>
      <c r="P697" s="7"/>
      <c r="Q697" s="7"/>
      <c r="R697" s="7"/>
    </row>
    <row r="698" spans="1:18">
      <c r="A698" s="7"/>
      <c r="B698" s="7"/>
      <c r="C698" s="7"/>
      <c r="D698" s="7"/>
      <c r="E698" s="7"/>
      <c r="F698" s="7"/>
      <c r="G698" s="7"/>
      <c r="H698" s="7"/>
      <c r="I698" s="7"/>
      <c r="J698" s="7"/>
      <c r="K698" s="7"/>
      <c r="L698" s="7"/>
      <c r="M698" s="7"/>
      <c r="N698" s="7"/>
      <c r="O698" s="7"/>
      <c r="P698" s="7"/>
      <c r="Q698" s="7"/>
      <c r="R698" s="7"/>
    </row>
    <row r="699" spans="1:18">
      <c r="A699" s="7"/>
      <c r="B699" s="7"/>
      <c r="C699" s="7"/>
      <c r="D699" s="7"/>
      <c r="E699" s="7"/>
      <c r="F699" s="7"/>
      <c r="G699" s="7"/>
      <c r="H699" s="7"/>
      <c r="I699" s="7"/>
      <c r="J699" s="7"/>
      <c r="K699" s="7"/>
      <c r="L699" s="7"/>
      <c r="M699" s="7"/>
      <c r="N699" s="7"/>
      <c r="O699" s="7"/>
      <c r="P699" s="7"/>
      <c r="Q699" s="7"/>
      <c r="R699" s="7"/>
    </row>
    <row r="700" spans="1:18">
      <c r="A700" s="7"/>
      <c r="B700" s="7"/>
      <c r="C700" s="7"/>
      <c r="D700" s="7"/>
      <c r="E700" s="7"/>
      <c r="F700" s="7"/>
      <c r="G700" s="7"/>
      <c r="H700" s="7"/>
      <c r="I700" s="7"/>
      <c r="J700" s="7"/>
      <c r="K700" s="7"/>
      <c r="L700" s="7"/>
      <c r="M700" s="7"/>
      <c r="N700" s="7"/>
      <c r="O700" s="7"/>
      <c r="P700" s="7"/>
      <c r="Q700" s="7"/>
      <c r="R700" s="7"/>
    </row>
    <row r="701" spans="1:18">
      <c r="A701" s="7"/>
      <c r="B701" s="7"/>
      <c r="C701" s="7"/>
      <c r="D701" s="7"/>
      <c r="E701" s="7"/>
      <c r="F701" s="7"/>
      <c r="G701" s="7"/>
      <c r="H701" s="7"/>
      <c r="I701" s="7"/>
      <c r="J701" s="7"/>
      <c r="K701" s="7"/>
      <c r="L701" s="7"/>
      <c r="M701" s="7"/>
      <c r="N701" s="7"/>
      <c r="O701" s="7"/>
      <c r="P701" s="7"/>
      <c r="Q701" s="7"/>
      <c r="R701" s="7"/>
    </row>
    <row r="702" spans="1:18">
      <c r="A702" s="7"/>
      <c r="B702" s="7"/>
      <c r="C702" s="7"/>
      <c r="D702" s="7"/>
      <c r="E702" s="7"/>
      <c r="F702" s="7"/>
      <c r="G702" s="7"/>
      <c r="H702" s="7"/>
      <c r="I702" s="7"/>
      <c r="J702" s="7"/>
      <c r="K702" s="7"/>
      <c r="L702" s="7"/>
      <c r="M702" s="7"/>
      <c r="N702" s="7"/>
      <c r="O702" s="7"/>
      <c r="P702" s="7"/>
      <c r="Q702" s="7"/>
      <c r="R702" s="7"/>
    </row>
    <row r="703" spans="1:18">
      <c r="A703" s="7"/>
      <c r="B703" s="7"/>
      <c r="C703" s="7"/>
      <c r="D703" s="7"/>
      <c r="E703" s="7"/>
      <c r="F703" s="7"/>
      <c r="G703" s="7"/>
      <c r="H703" s="7"/>
      <c r="I703" s="7"/>
      <c r="J703" s="7"/>
      <c r="K703" s="7"/>
      <c r="L703" s="7"/>
      <c r="M703" s="7"/>
      <c r="N703" s="7"/>
      <c r="O703" s="7"/>
      <c r="P703" s="7"/>
      <c r="Q703" s="7"/>
      <c r="R703" s="7"/>
    </row>
    <row r="704" spans="1:18">
      <c r="A704" s="7"/>
      <c r="B704" s="7"/>
      <c r="C704" s="7"/>
      <c r="D704" s="7"/>
      <c r="E704" s="7"/>
      <c r="F704" s="7"/>
      <c r="G704" s="7"/>
      <c r="H704" s="7"/>
      <c r="I704" s="7"/>
      <c r="J704" s="7"/>
      <c r="K704" s="7"/>
      <c r="L704" s="7"/>
      <c r="M704" s="7"/>
      <c r="N704" s="7"/>
      <c r="O704" s="7"/>
      <c r="P704" s="7"/>
      <c r="Q704" s="7"/>
      <c r="R704" s="7"/>
    </row>
    <row r="705" spans="1:18">
      <c r="A705" s="7"/>
      <c r="B705" s="7"/>
      <c r="C705" s="7"/>
      <c r="D705" s="7"/>
      <c r="E705" s="7"/>
      <c r="F705" s="7"/>
      <c r="G705" s="7"/>
      <c r="H705" s="7"/>
      <c r="I705" s="7"/>
      <c r="J705" s="7"/>
      <c r="K705" s="7"/>
      <c r="L705" s="7"/>
      <c r="M705" s="7"/>
      <c r="N705" s="7"/>
      <c r="O705" s="7"/>
      <c r="P705" s="7"/>
      <c r="Q705" s="7"/>
      <c r="R705" s="7"/>
    </row>
    <row r="706" spans="1:18">
      <c r="A706" s="7"/>
      <c r="B706" s="7"/>
      <c r="C706" s="7"/>
      <c r="D706" s="7"/>
      <c r="E706" s="7"/>
      <c r="F706" s="7"/>
      <c r="G706" s="7"/>
      <c r="H706" s="7"/>
      <c r="I706" s="7"/>
      <c r="J706" s="7"/>
      <c r="K706" s="7"/>
      <c r="L706" s="7"/>
      <c r="M706" s="7"/>
      <c r="N706" s="7"/>
      <c r="O706" s="7"/>
      <c r="P706" s="7"/>
      <c r="Q706" s="7"/>
      <c r="R706" s="7"/>
    </row>
    <row r="707" spans="1:18">
      <c r="A707" s="7"/>
      <c r="B707" s="7"/>
      <c r="C707" s="7"/>
      <c r="D707" s="7"/>
      <c r="E707" s="7"/>
      <c r="F707" s="7"/>
      <c r="G707" s="7"/>
      <c r="H707" s="7"/>
      <c r="I707" s="7"/>
      <c r="J707" s="7"/>
      <c r="K707" s="7"/>
      <c r="L707" s="7"/>
      <c r="M707" s="7"/>
      <c r="N707" s="7"/>
      <c r="O707" s="7"/>
      <c r="P707" s="7"/>
      <c r="Q707" s="7"/>
      <c r="R707" s="7"/>
    </row>
    <row r="708" spans="1:18">
      <c r="A708" s="7"/>
      <c r="B708" s="7"/>
      <c r="C708" s="7"/>
      <c r="D708" s="7"/>
      <c r="E708" s="7"/>
      <c r="F708" s="7"/>
      <c r="G708" s="7"/>
      <c r="H708" s="7"/>
      <c r="I708" s="7"/>
      <c r="J708" s="7"/>
      <c r="K708" s="7"/>
      <c r="L708" s="7"/>
      <c r="M708" s="7"/>
      <c r="N708" s="7"/>
      <c r="O708" s="7"/>
      <c r="P708" s="7"/>
      <c r="Q708" s="7"/>
      <c r="R708" s="7"/>
    </row>
    <row r="709" spans="1:18">
      <c r="A709" s="7"/>
      <c r="B709" s="7"/>
      <c r="C709" s="7"/>
      <c r="D709" s="7"/>
      <c r="E709" s="7"/>
      <c r="F709" s="7"/>
      <c r="G709" s="7"/>
      <c r="H709" s="7"/>
      <c r="I709" s="7"/>
      <c r="J709" s="7"/>
      <c r="K709" s="7"/>
      <c r="L709" s="7"/>
      <c r="M709" s="7"/>
      <c r="N709" s="7"/>
      <c r="O709" s="7"/>
      <c r="P709" s="7"/>
      <c r="Q709" s="7"/>
      <c r="R709" s="7"/>
    </row>
    <row r="710" spans="1:18">
      <c r="A710" s="7"/>
      <c r="B710" s="7"/>
      <c r="C710" s="7"/>
      <c r="D710" s="7"/>
      <c r="E710" s="7"/>
      <c r="F710" s="7"/>
      <c r="G710" s="7"/>
      <c r="H710" s="7"/>
      <c r="I710" s="7"/>
      <c r="J710" s="7"/>
      <c r="K710" s="7"/>
      <c r="L710" s="7"/>
      <c r="M710" s="7"/>
      <c r="N710" s="7"/>
      <c r="O710" s="7"/>
      <c r="P710" s="7"/>
      <c r="Q710" s="7"/>
      <c r="R710" s="7"/>
    </row>
    <row r="711" spans="1:18">
      <c r="A711" s="7"/>
      <c r="B711" s="7"/>
      <c r="C711" s="7"/>
      <c r="D711" s="7"/>
      <c r="E711" s="7"/>
      <c r="F711" s="7"/>
      <c r="G711" s="7"/>
      <c r="H711" s="7"/>
      <c r="I711" s="7"/>
      <c r="J711" s="7"/>
      <c r="K711" s="7"/>
      <c r="L711" s="7"/>
      <c r="M711" s="7"/>
      <c r="N711" s="7"/>
      <c r="O711" s="7"/>
      <c r="P711" s="7"/>
      <c r="Q711" s="7"/>
      <c r="R711" s="7"/>
    </row>
    <row r="712" spans="1:18">
      <c r="A712" s="7"/>
      <c r="B712" s="7"/>
      <c r="C712" s="7"/>
      <c r="D712" s="7"/>
      <c r="E712" s="7"/>
      <c r="F712" s="7"/>
      <c r="G712" s="7"/>
      <c r="H712" s="7"/>
      <c r="I712" s="7"/>
      <c r="J712" s="7"/>
      <c r="K712" s="7"/>
      <c r="L712" s="7"/>
      <c r="M712" s="7"/>
      <c r="N712" s="7"/>
      <c r="O712" s="7"/>
      <c r="P712" s="7"/>
      <c r="Q712" s="7"/>
      <c r="R712" s="7"/>
    </row>
    <row r="713" spans="1:18">
      <c r="A713" s="7"/>
      <c r="B713" s="7"/>
      <c r="C713" s="7"/>
      <c r="D713" s="7"/>
      <c r="E713" s="7"/>
      <c r="F713" s="7"/>
      <c r="G713" s="7"/>
      <c r="H713" s="7"/>
      <c r="I713" s="7"/>
      <c r="J713" s="7"/>
      <c r="K713" s="7"/>
      <c r="L713" s="7"/>
      <c r="M713" s="7"/>
      <c r="N713" s="7"/>
      <c r="O713" s="7"/>
      <c r="P713" s="7"/>
      <c r="Q713" s="7"/>
      <c r="R713" s="7"/>
    </row>
    <row r="714" spans="1:18">
      <c r="A714" s="7"/>
      <c r="B714" s="7"/>
      <c r="C714" s="7"/>
      <c r="D714" s="7"/>
      <c r="E714" s="7"/>
      <c r="F714" s="7"/>
      <c r="G714" s="7"/>
      <c r="H714" s="7"/>
      <c r="I714" s="7"/>
      <c r="J714" s="7"/>
      <c r="K714" s="7"/>
      <c r="L714" s="7"/>
      <c r="M714" s="7"/>
      <c r="N714" s="7"/>
      <c r="O714" s="7"/>
      <c r="P714" s="7"/>
      <c r="Q714" s="7"/>
      <c r="R714" s="7"/>
    </row>
    <row r="715" spans="1:18">
      <c r="A715" s="7"/>
      <c r="B715" s="7"/>
      <c r="C715" s="7"/>
      <c r="D715" s="7"/>
      <c r="E715" s="7"/>
      <c r="F715" s="7"/>
      <c r="G715" s="7"/>
      <c r="H715" s="7"/>
      <c r="I715" s="7"/>
      <c r="J715" s="7"/>
      <c r="K715" s="7"/>
      <c r="L715" s="7"/>
      <c r="M715" s="7"/>
      <c r="N715" s="7"/>
      <c r="O715" s="7"/>
      <c r="P715" s="7"/>
      <c r="Q715" s="7"/>
      <c r="R715" s="7"/>
    </row>
    <row r="716" spans="1:18">
      <c r="A716" s="7"/>
      <c r="B716" s="7"/>
      <c r="C716" s="7"/>
      <c r="D716" s="7"/>
      <c r="E716" s="7"/>
      <c r="F716" s="7"/>
      <c r="G716" s="7"/>
      <c r="H716" s="7"/>
      <c r="I716" s="7"/>
      <c r="J716" s="7"/>
      <c r="K716" s="7"/>
      <c r="L716" s="7"/>
      <c r="M716" s="7"/>
      <c r="N716" s="7"/>
      <c r="O716" s="7"/>
      <c r="P716" s="7"/>
      <c r="Q716" s="7"/>
      <c r="R716" s="7"/>
    </row>
    <row r="717" spans="1:18">
      <c r="A717" s="7"/>
      <c r="B717" s="7"/>
      <c r="C717" s="7"/>
      <c r="D717" s="7"/>
      <c r="E717" s="7"/>
      <c r="F717" s="7"/>
      <c r="G717" s="7"/>
      <c r="H717" s="7"/>
      <c r="I717" s="7"/>
      <c r="J717" s="7"/>
      <c r="K717" s="7"/>
      <c r="L717" s="7"/>
      <c r="M717" s="7"/>
      <c r="N717" s="7"/>
      <c r="O717" s="7"/>
      <c r="P717" s="7"/>
      <c r="Q717" s="7"/>
      <c r="R717" s="7"/>
    </row>
    <row r="718" spans="1:18">
      <c r="A718" s="7"/>
      <c r="B718" s="7"/>
      <c r="C718" s="7"/>
      <c r="D718" s="7"/>
      <c r="E718" s="7"/>
      <c r="F718" s="7"/>
      <c r="G718" s="7"/>
      <c r="H718" s="7"/>
      <c r="I718" s="7"/>
      <c r="J718" s="7"/>
      <c r="K718" s="7"/>
      <c r="L718" s="7"/>
      <c r="M718" s="7"/>
      <c r="N718" s="7"/>
      <c r="O718" s="7"/>
      <c r="P718" s="7"/>
      <c r="Q718" s="7"/>
      <c r="R718" s="7"/>
    </row>
    <row r="719" spans="1:18">
      <c r="A719" s="7"/>
      <c r="B719" s="7"/>
      <c r="C719" s="7"/>
      <c r="D719" s="7"/>
      <c r="E719" s="7"/>
      <c r="F719" s="7"/>
      <c r="G719" s="7"/>
      <c r="H719" s="7"/>
      <c r="I719" s="7"/>
      <c r="J719" s="7"/>
      <c r="K719" s="7"/>
      <c r="L719" s="7"/>
      <c r="M719" s="7"/>
      <c r="N719" s="7"/>
      <c r="O719" s="7"/>
      <c r="P719" s="7"/>
      <c r="Q719" s="7"/>
      <c r="R719" s="7"/>
    </row>
    <row r="720" spans="1:18">
      <c r="A720" s="7"/>
      <c r="B720" s="7"/>
      <c r="C720" s="7"/>
      <c r="D720" s="7"/>
      <c r="E720" s="7"/>
      <c r="F720" s="7"/>
      <c r="G720" s="7"/>
      <c r="H720" s="7"/>
      <c r="I720" s="7"/>
      <c r="J720" s="7"/>
      <c r="K720" s="7"/>
      <c r="L720" s="7"/>
      <c r="M720" s="7"/>
      <c r="N720" s="7"/>
      <c r="O720" s="7"/>
      <c r="P720" s="7"/>
      <c r="Q720" s="7"/>
      <c r="R720" s="7"/>
    </row>
    <row r="721" spans="1:18">
      <c r="A721" s="7"/>
      <c r="B721" s="7"/>
      <c r="C721" s="7"/>
      <c r="D721" s="7"/>
      <c r="E721" s="7"/>
      <c r="F721" s="7"/>
      <c r="G721" s="7"/>
      <c r="H721" s="7"/>
      <c r="I721" s="7"/>
      <c r="J721" s="7"/>
      <c r="K721" s="7"/>
      <c r="L721" s="7"/>
      <c r="M721" s="7"/>
      <c r="N721" s="7"/>
      <c r="O721" s="7"/>
      <c r="P721" s="7"/>
      <c r="Q721" s="7"/>
      <c r="R721" s="7"/>
    </row>
    <row r="722" spans="1:18">
      <c r="A722" s="7"/>
      <c r="B722" s="7"/>
      <c r="C722" s="7"/>
      <c r="D722" s="7"/>
      <c r="E722" s="7"/>
      <c r="F722" s="7"/>
      <c r="G722" s="7"/>
      <c r="H722" s="7"/>
      <c r="I722" s="7"/>
      <c r="J722" s="7"/>
      <c r="K722" s="7"/>
      <c r="L722" s="7"/>
      <c r="M722" s="7"/>
      <c r="N722" s="7"/>
      <c r="O722" s="7"/>
      <c r="P722" s="7"/>
      <c r="Q722" s="7"/>
      <c r="R722" s="7"/>
    </row>
    <row r="723" spans="1:18">
      <c r="A723" s="7"/>
      <c r="B723" s="7"/>
      <c r="C723" s="7"/>
      <c r="D723" s="7"/>
      <c r="E723" s="7"/>
      <c r="F723" s="7"/>
      <c r="G723" s="7"/>
      <c r="H723" s="7"/>
      <c r="I723" s="7"/>
      <c r="J723" s="7"/>
      <c r="K723" s="7"/>
      <c r="L723" s="7"/>
      <c r="M723" s="7"/>
      <c r="N723" s="7"/>
      <c r="O723" s="7"/>
      <c r="P723" s="7"/>
      <c r="Q723" s="7"/>
      <c r="R723" s="7"/>
    </row>
    <row r="724" spans="1:18">
      <c r="A724" s="7"/>
      <c r="B724" s="7"/>
      <c r="C724" s="7"/>
      <c r="D724" s="7"/>
      <c r="E724" s="7"/>
      <c r="F724" s="7"/>
      <c r="G724" s="7"/>
      <c r="H724" s="7"/>
      <c r="I724" s="7"/>
      <c r="J724" s="7"/>
      <c r="K724" s="7"/>
      <c r="L724" s="7"/>
      <c r="M724" s="7"/>
      <c r="N724" s="7"/>
      <c r="O724" s="7"/>
      <c r="P724" s="7"/>
      <c r="Q724" s="7"/>
      <c r="R724" s="7"/>
    </row>
    <row r="725" spans="1:18">
      <c r="A725" s="7"/>
      <c r="B725" s="7"/>
      <c r="C725" s="7"/>
      <c r="D725" s="7"/>
      <c r="E725" s="7"/>
      <c r="F725" s="7"/>
      <c r="G725" s="7"/>
      <c r="H725" s="7"/>
      <c r="I725" s="7"/>
      <c r="J725" s="7"/>
      <c r="K725" s="7"/>
      <c r="L725" s="7"/>
      <c r="M725" s="7"/>
      <c r="N725" s="7"/>
      <c r="O725" s="7"/>
      <c r="P725" s="7"/>
      <c r="Q725" s="7"/>
      <c r="R725" s="7"/>
    </row>
    <row r="726" spans="1:18">
      <c r="A726" s="7"/>
      <c r="B726" s="7"/>
      <c r="C726" s="7"/>
      <c r="D726" s="7"/>
      <c r="E726" s="7"/>
      <c r="F726" s="7"/>
      <c r="G726" s="7"/>
      <c r="H726" s="7"/>
      <c r="I726" s="7"/>
      <c r="J726" s="7"/>
      <c r="K726" s="7"/>
      <c r="L726" s="7"/>
      <c r="M726" s="7"/>
      <c r="N726" s="7"/>
      <c r="O726" s="7"/>
      <c r="P726" s="7"/>
      <c r="Q726" s="7"/>
      <c r="R726" s="7"/>
    </row>
    <row r="727" spans="1:18">
      <c r="A727" s="7"/>
      <c r="B727" s="7"/>
      <c r="C727" s="7"/>
      <c r="D727" s="7"/>
      <c r="E727" s="7"/>
      <c r="F727" s="7"/>
      <c r="G727" s="7"/>
      <c r="H727" s="7"/>
      <c r="I727" s="7"/>
      <c r="J727" s="7"/>
      <c r="K727" s="7"/>
      <c r="L727" s="7"/>
      <c r="M727" s="7"/>
      <c r="N727" s="7"/>
      <c r="O727" s="7"/>
      <c r="P727" s="7"/>
      <c r="Q727" s="7"/>
      <c r="R727" s="7"/>
    </row>
    <row r="728" spans="1:18">
      <c r="A728" s="7"/>
      <c r="B728" s="7"/>
      <c r="C728" s="7"/>
      <c r="D728" s="7"/>
      <c r="E728" s="7"/>
      <c r="F728" s="7"/>
      <c r="G728" s="7"/>
      <c r="H728" s="7"/>
      <c r="I728" s="7"/>
      <c r="J728" s="7"/>
      <c r="K728" s="7"/>
      <c r="L728" s="7"/>
      <c r="M728" s="7"/>
      <c r="N728" s="7"/>
      <c r="O728" s="7"/>
      <c r="P728" s="7"/>
      <c r="Q728" s="7"/>
      <c r="R728" s="7"/>
    </row>
    <row r="729" spans="1:18">
      <c r="A729" s="7"/>
      <c r="B729" s="7"/>
      <c r="C729" s="7"/>
      <c r="D729" s="7"/>
      <c r="E729" s="7"/>
      <c r="F729" s="7"/>
      <c r="G729" s="7"/>
      <c r="H729" s="7"/>
      <c r="I729" s="7"/>
      <c r="J729" s="7"/>
      <c r="K729" s="7"/>
      <c r="L729" s="7"/>
      <c r="M729" s="7"/>
      <c r="N729" s="7"/>
      <c r="O729" s="7"/>
      <c r="P729" s="7"/>
      <c r="Q729" s="7"/>
      <c r="R729" s="7"/>
    </row>
    <row r="730" spans="1:18">
      <c r="A730" s="7"/>
      <c r="B730" s="7"/>
      <c r="C730" s="7"/>
      <c r="D730" s="7"/>
      <c r="E730" s="7"/>
      <c r="F730" s="7"/>
      <c r="G730" s="7"/>
      <c r="H730" s="7"/>
      <c r="I730" s="7"/>
      <c r="J730" s="7"/>
      <c r="K730" s="7"/>
      <c r="L730" s="7"/>
      <c r="M730" s="7"/>
      <c r="N730" s="7"/>
      <c r="O730" s="7"/>
      <c r="P730" s="7"/>
      <c r="Q730" s="7"/>
      <c r="R730" s="7"/>
    </row>
    <row r="731" spans="1:18">
      <c r="A731" s="7"/>
      <c r="B731" s="7"/>
      <c r="C731" s="7"/>
      <c r="D731" s="7"/>
      <c r="E731" s="7"/>
      <c r="F731" s="7"/>
      <c r="G731" s="7"/>
      <c r="H731" s="7"/>
      <c r="I731" s="7"/>
      <c r="J731" s="7"/>
      <c r="K731" s="7"/>
      <c r="L731" s="7"/>
      <c r="M731" s="7"/>
      <c r="N731" s="7"/>
      <c r="O731" s="7"/>
      <c r="P731" s="7"/>
      <c r="Q731" s="7"/>
      <c r="R731" s="7"/>
    </row>
    <row r="732" spans="1:18">
      <c r="A732" s="7"/>
      <c r="B732" s="7"/>
      <c r="C732" s="7"/>
      <c r="D732" s="7"/>
      <c r="E732" s="7"/>
      <c r="F732" s="7"/>
      <c r="G732" s="7"/>
      <c r="H732" s="7"/>
      <c r="I732" s="7"/>
      <c r="J732" s="7"/>
      <c r="K732" s="7"/>
      <c r="L732" s="7"/>
      <c r="M732" s="7"/>
      <c r="N732" s="7"/>
      <c r="O732" s="7"/>
      <c r="P732" s="7"/>
      <c r="Q732" s="7"/>
      <c r="R732" s="7"/>
    </row>
    <row r="733" spans="1:18">
      <c r="A733" s="7"/>
      <c r="B733" s="7"/>
      <c r="C733" s="7"/>
      <c r="D733" s="7"/>
      <c r="E733" s="7"/>
      <c r="F733" s="7"/>
      <c r="G733" s="7"/>
      <c r="H733" s="7"/>
      <c r="I733" s="7"/>
      <c r="J733" s="7"/>
      <c r="K733" s="7"/>
      <c r="L733" s="7"/>
      <c r="M733" s="7"/>
      <c r="N733" s="7"/>
      <c r="O733" s="7"/>
      <c r="P733" s="7"/>
      <c r="Q733" s="7"/>
      <c r="R733" s="7"/>
    </row>
    <row r="734" spans="1:18">
      <c r="A734" s="7"/>
      <c r="B734" s="7"/>
      <c r="C734" s="7"/>
      <c r="D734" s="7"/>
      <c r="E734" s="7"/>
      <c r="F734" s="7"/>
      <c r="G734" s="7"/>
      <c r="H734" s="7"/>
      <c r="I734" s="7"/>
      <c r="J734" s="7"/>
      <c r="K734" s="7"/>
      <c r="L734" s="7"/>
      <c r="M734" s="7"/>
      <c r="N734" s="7"/>
      <c r="O734" s="7"/>
      <c r="P734" s="7"/>
      <c r="Q734" s="7"/>
      <c r="R734" s="7"/>
    </row>
    <row r="735" spans="1:18">
      <c r="A735" s="7"/>
      <c r="B735" s="7"/>
      <c r="C735" s="7"/>
      <c r="D735" s="7"/>
      <c r="E735" s="7"/>
      <c r="F735" s="7"/>
      <c r="G735" s="7"/>
      <c r="H735" s="7"/>
      <c r="I735" s="7"/>
      <c r="J735" s="7"/>
      <c r="K735" s="7"/>
      <c r="L735" s="7"/>
      <c r="M735" s="7"/>
      <c r="N735" s="7"/>
      <c r="O735" s="7"/>
      <c r="P735" s="7"/>
      <c r="Q735" s="7"/>
      <c r="R735" s="7"/>
    </row>
    <row r="736" spans="1:18">
      <c r="A736" s="7"/>
      <c r="B736" s="7"/>
      <c r="C736" s="7"/>
      <c r="D736" s="7"/>
      <c r="E736" s="7"/>
      <c r="F736" s="7"/>
      <c r="G736" s="7"/>
      <c r="H736" s="7"/>
      <c r="I736" s="7"/>
      <c r="J736" s="7"/>
      <c r="K736" s="7"/>
      <c r="L736" s="7"/>
      <c r="M736" s="7"/>
      <c r="N736" s="7"/>
      <c r="O736" s="7"/>
      <c r="P736" s="7"/>
      <c r="Q736" s="7"/>
      <c r="R736" s="7"/>
    </row>
    <row r="737" spans="1:18">
      <c r="A737" s="7"/>
      <c r="B737" s="7"/>
      <c r="C737" s="7"/>
      <c r="D737" s="7"/>
      <c r="E737" s="7"/>
      <c r="F737" s="7"/>
      <c r="G737" s="7"/>
      <c r="H737" s="7"/>
      <c r="I737" s="7"/>
      <c r="J737" s="7"/>
      <c r="K737" s="7"/>
      <c r="L737" s="7"/>
      <c r="M737" s="7"/>
      <c r="N737" s="7"/>
      <c r="O737" s="7"/>
      <c r="P737" s="7"/>
      <c r="Q737" s="7"/>
      <c r="R737" s="7"/>
    </row>
    <row r="738" spans="1:18">
      <c r="A738" s="7"/>
      <c r="B738" s="7"/>
      <c r="C738" s="7"/>
      <c r="D738" s="7"/>
      <c r="E738" s="7"/>
      <c r="F738" s="7"/>
      <c r="G738" s="7"/>
      <c r="H738" s="7"/>
      <c r="I738" s="7"/>
      <c r="J738" s="7"/>
      <c r="K738" s="7"/>
      <c r="L738" s="7"/>
      <c r="M738" s="7"/>
      <c r="N738" s="7"/>
      <c r="O738" s="7"/>
      <c r="P738" s="7"/>
      <c r="Q738" s="7"/>
      <c r="R738" s="7"/>
    </row>
    <row r="739" spans="1:18">
      <c r="A739" s="7"/>
      <c r="B739" s="7"/>
      <c r="C739" s="7"/>
      <c r="D739" s="7"/>
      <c r="E739" s="7"/>
      <c r="F739" s="7"/>
      <c r="G739" s="7"/>
      <c r="H739" s="7"/>
      <c r="I739" s="7"/>
      <c r="J739" s="7"/>
      <c r="K739" s="7"/>
      <c r="L739" s="7"/>
      <c r="M739" s="7"/>
      <c r="N739" s="7"/>
      <c r="O739" s="7"/>
      <c r="P739" s="7"/>
      <c r="Q739" s="7"/>
      <c r="R739" s="7"/>
    </row>
    <row r="740" spans="1:18">
      <c r="A740" s="7"/>
      <c r="B740" s="7"/>
      <c r="C740" s="7"/>
      <c r="D740" s="7"/>
      <c r="E740" s="7"/>
      <c r="F740" s="7"/>
      <c r="G740" s="7"/>
      <c r="H740" s="7"/>
      <c r="I740" s="7"/>
      <c r="J740" s="7"/>
      <c r="K740" s="7"/>
      <c r="L740" s="7"/>
      <c r="M740" s="7"/>
      <c r="N740" s="7"/>
      <c r="O740" s="7"/>
      <c r="P740" s="7"/>
      <c r="Q740" s="7"/>
      <c r="R740" s="7"/>
    </row>
    <row r="741" spans="1:18">
      <c r="A741" s="7"/>
      <c r="B741" s="7"/>
      <c r="C741" s="7"/>
      <c r="D741" s="7"/>
      <c r="E741" s="7"/>
      <c r="F741" s="7"/>
      <c r="G741" s="7"/>
      <c r="H741" s="7"/>
      <c r="I741" s="7"/>
      <c r="J741" s="7"/>
      <c r="K741" s="7"/>
      <c r="L741" s="7"/>
      <c r="M741" s="7"/>
      <c r="N741" s="7"/>
      <c r="O741" s="7"/>
      <c r="P741" s="7"/>
      <c r="Q741" s="7"/>
      <c r="R741" s="7"/>
    </row>
    <row r="742" spans="1:18">
      <c r="A742" s="7"/>
      <c r="B742" s="7"/>
      <c r="C742" s="7"/>
      <c r="D742" s="7"/>
      <c r="E742" s="7"/>
      <c r="F742" s="7"/>
      <c r="G742" s="7"/>
      <c r="H742" s="7"/>
      <c r="I742" s="7"/>
      <c r="J742" s="7"/>
      <c r="K742" s="7"/>
      <c r="L742" s="7"/>
      <c r="M742" s="7"/>
      <c r="N742" s="7"/>
      <c r="O742" s="7"/>
      <c r="P742" s="7"/>
      <c r="Q742" s="7"/>
      <c r="R742" s="7"/>
    </row>
    <row r="743" spans="1:18">
      <c r="A743" s="7"/>
      <c r="B743" s="7"/>
      <c r="C743" s="7"/>
      <c r="D743" s="7"/>
      <c r="E743" s="7"/>
      <c r="F743" s="7"/>
      <c r="G743" s="7"/>
      <c r="H743" s="7"/>
      <c r="I743" s="7"/>
      <c r="J743" s="7"/>
      <c r="K743" s="7"/>
      <c r="L743" s="7"/>
      <c r="M743" s="7"/>
      <c r="N743" s="7"/>
      <c r="O743" s="7"/>
      <c r="P743" s="7"/>
      <c r="Q743" s="7"/>
      <c r="R743" s="7"/>
    </row>
    <row r="744" spans="1:18">
      <c r="A744" s="7"/>
      <c r="B744" s="7"/>
      <c r="C744" s="7"/>
      <c r="D744" s="7"/>
      <c r="E744" s="7"/>
      <c r="F744" s="7"/>
      <c r="G744" s="7"/>
      <c r="H744" s="7"/>
      <c r="I744" s="7"/>
      <c r="J744" s="7"/>
      <c r="K744" s="7"/>
      <c r="L744" s="7"/>
      <c r="M744" s="7"/>
      <c r="N744" s="7"/>
      <c r="O744" s="7"/>
      <c r="P744" s="7"/>
      <c r="Q744" s="7"/>
      <c r="R744" s="7"/>
    </row>
    <row r="745" spans="1:18">
      <c r="A745" s="7"/>
      <c r="B745" s="7"/>
      <c r="C745" s="7"/>
      <c r="D745" s="7"/>
      <c r="E745" s="7"/>
      <c r="F745" s="7"/>
      <c r="G745" s="7"/>
      <c r="H745" s="7"/>
      <c r="I745" s="7"/>
      <c r="J745" s="7"/>
      <c r="K745" s="7"/>
      <c r="L745" s="7"/>
      <c r="M745" s="7"/>
      <c r="N745" s="7"/>
      <c r="O745" s="7"/>
      <c r="P745" s="7"/>
      <c r="Q745" s="7"/>
      <c r="R745" s="7"/>
    </row>
    <row r="746" spans="1:18">
      <c r="A746" s="7"/>
      <c r="B746" s="7"/>
      <c r="C746" s="7"/>
      <c r="D746" s="7"/>
      <c r="E746" s="7"/>
      <c r="F746" s="7"/>
      <c r="G746" s="7"/>
      <c r="H746" s="7"/>
      <c r="I746" s="7"/>
      <c r="J746" s="7"/>
      <c r="K746" s="7"/>
      <c r="L746" s="7"/>
      <c r="M746" s="7"/>
      <c r="N746" s="7"/>
      <c r="O746" s="7"/>
      <c r="P746" s="7"/>
      <c r="Q746" s="7"/>
      <c r="R746" s="7"/>
    </row>
    <row r="747" spans="1:18">
      <c r="A747" s="7"/>
      <c r="B747" s="7"/>
      <c r="C747" s="7"/>
      <c r="D747" s="7"/>
      <c r="E747" s="7"/>
      <c r="F747" s="7"/>
      <c r="G747" s="7"/>
      <c r="H747" s="7"/>
      <c r="I747" s="7"/>
      <c r="J747" s="7"/>
      <c r="K747" s="7"/>
      <c r="L747" s="7"/>
      <c r="M747" s="7"/>
      <c r="N747" s="7"/>
      <c r="O747" s="7"/>
      <c r="P747" s="7"/>
      <c r="Q747" s="7"/>
      <c r="R747" s="7"/>
    </row>
    <row r="748" spans="1:18">
      <c r="A748" s="7"/>
      <c r="B748" s="7"/>
      <c r="C748" s="7"/>
      <c r="D748" s="7"/>
      <c r="E748" s="7"/>
      <c r="F748" s="7"/>
      <c r="G748" s="7"/>
      <c r="H748" s="7"/>
      <c r="I748" s="7"/>
      <c r="J748" s="7"/>
      <c r="K748" s="7"/>
      <c r="L748" s="7"/>
      <c r="M748" s="7"/>
      <c r="N748" s="7"/>
      <c r="O748" s="7"/>
      <c r="P748" s="7"/>
      <c r="Q748" s="7"/>
      <c r="R748" s="7"/>
    </row>
    <row r="749" spans="1:18">
      <c r="A749" s="7"/>
      <c r="B749" s="7"/>
      <c r="C749" s="7"/>
      <c r="D749" s="7"/>
      <c r="E749" s="7"/>
      <c r="F749" s="7"/>
      <c r="G749" s="7"/>
      <c r="H749" s="7"/>
      <c r="I749" s="7"/>
      <c r="J749" s="7"/>
      <c r="K749" s="7"/>
      <c r="L749" s="7"/>
      <c r="M749" s="7"/>
      <c r="N749" s="7"/>
      <c r="O749" s="7"/>
      <c r="P749" s="7"/>
      <c r="Q749" s="7"/>
      <c r="R749" s="7"/>
    </row>
    <row r="750" spans="1:18">
      <c r="A750" s="7"/>
      <c r="B750" s="7"/>
      <c r="C750" s="7"/>
      <c r="D750" s="7"/>
      <c r="E750" s="7"/>
      <c r="F750" s="7"/>
      <c r="G750" s="7"/>
      <c r="H750" s="7"/>
      <c r="I750" s="7"/>
      <c r="J750" s="7"/>
      <c r="K750" s="7"/>
      <c r="L750" s="7"/>
      <c r="M750" s="7"/>
      <c r="N750" s="7"/>
      <c r="O750" s="7"/>
      <c r="P750" s="7"/>
      <c r="Q750" s="7"/>
      <c r="R750" s="7"/>
    </row>
    <row r="751" spans="1:18">
      <c r="A751" s="7"/>
      <c r="B751" s="7"/>
      <c r="C751" s="7"/>
      <c r="D751" s="7"/>
      <c r="E751" s="7"/>
      <c r="F751" s="7"/>
      <c r="G751" s="7"/>
      <c r="H751" s="7"/>
      <c r="I751" s="7"/>
      <c r="J751" s="7"/>
      <c r="K751" s="7"/>
      <c r="L751" s="7"/>
      <c r="M751" s="7"/>
      <c r="N751" s="7"/>
      <c r="O751" s="7"/>
      <c r="P751" s="7"/>
      <c r="Q751" s="7"/>
      <c r="R751" s="7"/>
    </row>
    <row r="752" spans="1:18">
      <c r="A752" s="7"/>
      <c r="B752" s="7"/>
      <c r="C752" s="7"/>
      <c r="D752" s="7"/>
      <c r="E752" s="7"/>
      <c r="F752" s="7"/>
      <c r="G752" s="7"/>
      <c r="H752" s="7"/>
      <c r="I752" s="7"/>
      <c r="J752" s="7"/>
      <c r="K752" s="7"/>
      <c r="L752" s="7"/>
      <c r="M752" s="7"/>
      <c r="N752" s="7"/>
      <c r="O752" s="7"/>
      <c r="P752" s="7"/>
      <c r="Q752" s="7"/>
      <c r="R752" s="7"/>
    </row>
    <row r="753" spans="1:18">
      <c r="A753" s="7"/>
      <c r="B753" s="7"/>
      <c r="C753" s="7"/>
      <c r="D753" s="7"/>
      <c r="E753" s="7"/>
      <c r="F753" s="7"/>
      <c r="G753" s="7"/>
      <c r="H753" s="7"/>
      <c r="I753" s="7"/>
      <c r="J753" s="7"/>
      <c r="K753" s="7"/>
      <c r="L753" s="7"/>
      <c r="M753" s="7"/>
      <c r="N753" s="7"/>
      <c r="O753" s="7"/>
      <c r="P753" s="7"/>
      <c r="Q753" s="7"/>
      <c r="R753" s="7"/>
    </row>
    <row r="754" spans="1:18">
      <c r="A754" s="7"/>
      <c r="B754" s="7"/>
      <c r="C754" s="7"/>
      <c r="D754" s="7"/>
      <c r="E754" s="7"/>
      <c r="F754" s="7"/>
      <c r="G754" s="7"/>
      <c r="H754" s="7"/>
      <c r="I754" s="7"/>
      <c r="J754" s="7"/>
      <c r="K754" s="7"/>
      <c r="L754" s="7"/>
      <c r="M754" s="7"/>
      <c r="N754" s="7"/>
      <c r="O754" s="7"/>
      <c r="P754" s="7"/>
      <c r="Q754" s="7"/>
      <c r="R754" s="7"/>
    </row>
    <row r="755" spans="1:18">
      <c r="A755" s="7"/>
      <c r="B755" s="7"/>
      <c r="C755" s="7"/>
      <c r="D755" s="7"/>
      <c r="E755" s="7"/>
      <c r="F755" s="7"/>
      <c r="G755" s="7"/>
      <c r="H755" s="7"/>
      <c r="I755" s="7"/>
      <c r="J755" s="7"/>
      <c r="K755" s="7"/>
      <c r="L755" s="7"/>
      <c r="M755" s="7"/>
      <c r="N755" s="7"/>
      <c r="O755" s="7"/>
      <c r="P755" s="7"/>
      <c r="Q755" s="7"/>
      <c r="R755" s="7"/>
    </row>
    <row r="756" spans="1:18">
      <c r="A756" s="7"/>
      <c r="B756" s="7"/>
      <c r="C756" s="7"/>
      <c r="D756" s="7"/>
      <c r="E756" s="7"/>
      <c r="F756" s="7"/>
      <c r="G756" s="7"/>
      <c r="H756" s="7"/>
      <c r="I756" s="7"/>
      <c r="J756" s="7"/>
      <c r="K756" s="7"/>
      <c r="L756" s="7"/>
      <c r="M756" s="7"/>
      <c r="N756" s="7"/>
      <c r="O756" s="7"/>
      <c r="P756" s="7"/>
      <c r="Q756" s="7"/>
      <c r="R756" s="7"/>
    </row>
    <row r="757" spans="1:18">
      <c r="A757" s="7"/>
      <c r="B757" s="7"/>
      <c r="C757" s="7"/>
      <c r="D757" s="7"/>
      <c r="E757" s="7"/>
      <c r="F757" s="7"/>
      <c r="G757" s="7"/>
      <c r="H757" s="7"/>
      <c r="I757" s="7"/>
      <c r="J757" s="7"/>
      <c r="K757" s="7"/>
      <c r="L757" s="7"/>
      <c r="M757" s="7"/>
      <c r="N757" s="7"/>
      <c r="O757" s="7"/>
      <c r="P757" s="7"/>
      <c r="Q757" s="7"/>
      <c r="R757" s="7"/>
    </row>
    <row r="758" spans="1:18">
      <c r="A758" s="7"/>
      <c r="B758" s="7"/>
      <c r="C758" s="7"/>
      <c r="D758" s="7"/>
      <c r="E758" s="7"/>
      <c r="F758" s="7"/>
      <c r="G758" s="7"/>
      <c r="H758" s="7"/>
      <c r="I758" s="7"/>
      <c r="J758" s="7"/>
      <c r="K758" s="7"/>
      <c r="L758" s="7"/>
      <c r="M758" s="7"/>
      <c r="N758" s="7"/>
      <c r="O758" s="7"/>
      <c r="P758" s="7"/>
      <c r="Q758" s="7"/>
      <c r="R758" s="7"/>
    </row>
    <row r="759" spans="1:18">
      <c r="A759" s="7"/>
      <c r="B759" s="7"/>
      <c r="C759" s="7"/>
      <c r="D759" s="7"/>
      <c r="E759" s="7"/>
      <c r="F759" s="7"/>
      <c r="G759" s="7"/>
      <c r="H759" s="7"/>
      <c r="I759" s="7"/>
      <c r="J759" s="7"/>
      <c r="K759" s="7"/>
      <c r="L759" s="7"/>
      <c r="M759" s="7"/>
      <c r="N759" s="7"/>
      <c r="O759" s="7"/>
      <c r="P759" s="7"/>
      <c r="Q759" s="7"/>
      <c r="R759" s="7"/>
    </row>
    <row r="760" spans="1:18">
      <c r="A760" s="7"/>
      <c r="B760" s="7"/>
      <c r="C760" s="7"/>
      <c r="D760" s="7"/>
      <c r="E760" s="7"/>
      <c r="F760" s="7"/>
      <c r="G760" s="7"/>
      <c r="H760" s="7"/>
      <c r="I760" s="7"/>
      <c r="J760" s="7"/>
      <c r="K760" s="7"/>
      <c r="L760" s="7"/>
      <c r="M760" s="7"/>
      <c r="N760" s="7"/>
      <c r="O760" s="7"/>
      <c r="P760" s="7"/>
      <c r="Q760" s="7"/>
      <c r="R760" s="7"/>
    </row>
    <row r="761" spans="1:18">
      <c r="A761" s="7"/>
      <c r="B761" s="7"/>
      <c r="C761" s="7"/>
      <c r="D761" s="7"/>
      <c r="E761" s="7"/>
      <c r="F761" s="7"/>
      <c r="G761" s="7"/>
      <c r="H761" s="7"/>
      <c r="I761" s="7"/>
      <c r="J761" s="7"/>
      <c r="K761" s="7"/>
      <c r="L761" s="7"/>
      <c r="M761" s="7"/>
      <c r="N761" s="7"/>
      <c r="O761" s="7"/>
      <c r="P761" s="7"/>
      <c r="Q761" s="7"/>
      <c r="R761" s="7"/>
    </row>
    <row r="762" spans="1:18">
      <c r="A762" s="7"/>
      <c r="B762" s="7"/>
      <c r="C762" s="7"/>
      <c r="D762" s="7"/>
      <c r="E762" s="7"/>
      <c r="F762" s="7"/>
      <c r="G762" s="7"/>
      <c r="H762" s="7"/>
      <c r="I762" s="7"/>
      <c r="J762" s="7"/>
      <c r="K762" s="7"/>
      <c r="L762" s="7"/>
      <c r="M762" s="7"/>
      <c r="N762" s="7"/>
      <c r="O762" s="7"/>
      <c r="P762" s="7"/>
      <c r="Q762" s="7"/>
      <c r="R762" s="7"/>
    </row>
    <row r="763" spans="1:18">
      <c r="A763" s="7"/>
      <c r="B763" s="7"/>
      <c r="C763" s="7"/>
      <c r="D763" s="7"/>
      <c r="E763" s="7"/>
      <c r="F763" s="7"/>
      <c r="G763" s="7"/>
      <c r="H763" s="7"/>
      <c r="I763" s="7"/>
      <c r="J763" s="7"/>
      <c r="K763" s="7"/>
      <c r="L763" s="7"/>
      <c r="M763" s="7"/>
      <c r="N763" s="7"/>
      <c r="O763" s="7"/>
      <c r="P763" s="7"/>
      <c r="Q763" s="7"/>
      <c r="R763" s="7"/>
    </row>
    <row r="764" spans="1:18">
      <c r="A764" s="7"/>
      <c r="B764" s="7"/>
      <c r="C764" s="7"/>
      <c r="D764" s="7"/>
      <c r="E764" s="7"/>
      <c r="F764" s="7"/>
      <c r="G764" s="7"/>
      <c r="H764" s="7"/>
      <c r="I764" s="7"/>
      <c r="J764" s="7"/>
      <c r="K764" s="7"/>
      <c r="L764" s="7"/>
      <c r="M764" s="7"/>
      <c r="N764" s="7"/>
      <c r="O764" s="7"/>
      <c r="P764" s="7"/>
      <c r="Q764" s="7"/>
      <c r="R764" s="7"/>
    </row>
    <row r="765" spans="1:18">
      <c r="A765" s="7"/>
      <c r="B765" s="7"/>
      <c r="C765" s="7"/>
      <c r="D765" s="7"/>
      <c r="E765" s="7"/>
      <c r="F765" s="7"/>
      <c r="G765" s="7"/>
      <c r="H765" s="7"/>
      <c r="I765" s="7"/>
      <c r="J765" s="7"/>
      <c r="K765" s="7"/>
      <c r="L765" s="7"/>
      <c r="M765" s="7"/>
      <c r="N765" s="7"/>
      <c r="O765" s="7"/>
      <c r="P765" s="7"/>
      <c r="Q765" s="7"/>
      <c r="R765" s="7"/>
    </row>
    <row r="766" spans="1:18">
      <c r="A766" s="7"/>
      <c r="B766" s="7"/>
      <c r="C766" s="7"/>
      <c r="D766" s="7"/>
      <c r="E766" s="7"/>
      <c r="F766" s="7"/>
      <c r="G766" s="7"/>
      <c r="H766" s="7"/>
      <c r="I766" s="7"/>
      <c r="J766" s="7"/>
      <c r="K766" s="7"/>
      <c r="L766" s="7"/>
      <c r="M766" s="7"/>
      <c r="N766" s="7"/>
      <c r="O766" s="7"/>
      <c r="P766" s="7"/>
      <c r="Q766" s="7"/>
      <c r="R766" s="7"/>
    </row>
    <row r="767" spans="1:18">
      <c r="A767" s="7"/>
      <c r="B767" s="7"/>
      <c r="C767" s="7"/>
      <c r="D767" s="7"/>
      <c r="E767" s="7"/>
      <c r="F767" s="7"/>
      <c r="G767" s="7"/>
      <c r="H767" s="7"/>
      <c r="I767" s="7"/>
      <c r="J767" s="7"/>
      <c r="K767" s="7"/>
      <c r="L767" s="7"/>
      <c r="M767" s="7"/>
      <c r="N767" s="7"/>
      <c r="O767" s="7"/>
      <c r="P767" s="7"/>
      <c r="Q767" s="7"/>
      <c r="R767" s="7"/>
    </row>
    <row r="768" spans="1:18">
      <c r="A768" s="7"/>
      <c r="B768" s="7"/>
      <c r="C768" s="7"/>
      <c r="D768" s="7"/>
      <c r="E768" s="7"/>
      <c r="F768" s="7"/>
      <c r="G768" s="7"/>
      <c r="H768" s="7"/>
      <c r="I768" s="7"/>
      <c r="J768" s="7"/>
      <c r="K768" s="7"/>
      <c r="L768" s="7"/>
      <c r="M768" s="7"/>
      <c r="N768" s="7"/>
      <c r="O768" s="7"/>
      <c r="P768" s="7"/>
      <c r="Q768" s="7"/>
      <c r="R768" s="7"/>
    </row>
    <row r="769" spans="1:18">
      <c r="A769" s="7"/>
      <c r="B769" s="7"/>
      <c r="C769" s="7"/>
      <c r="D769" s="7"/>
      <c r="E769" s="7"/>
      <c r="F769" s="7"/>
      <c r="G769" s="7"/>
      <c r="H769" s="7"/>
      <c r="I769" s="7"/>
      <c r="J769" s="7"/>
      <c r="K769" s="7"/>
      <c r="L769" s="7"/>
      <c r="M769" s="7"/>
      <c r="N769" s="7"/>
      <c r="O769" s="7"/>
      <c r="P769" s="7"/>
      <c r="Q769" s="7"/>
      <c r="R769" s="7"/>
    </row>
    <row r="770" spans="1:18">
      <c r="A770" s="7"/>
      <c r="B770" s="7"/>
      <c r="C770" s="7"/>
      <c r="D770" s="7"/>
      <c r="E770" s="7"/>
      <c r="F770" s="7"/>
      <c r="G770" s="7"/>
      <c r="H770" s="7"/>
      <c r="I770" s="7"/>
      <c r="J770" s="7"/>
      <c r="K770" s="7"/>
      <c r="L770" s="7"/>
      <c r="M770" s="7"/>
      <c r="N770" s="7"/>
      <c r="O770" s="7"/>
      <c r="P770" s="7"/>
      <c r="Q770" s="7"/>
      <c r="R770" s="7"/>
    </row>
    <row r="771" spans="1:18">
      <c r="A771" s="7"/>
      <c r="B771" s="7"/>
      <c r="C771" s="7"/>
      <c r="D771" s="7"/>
      <c r="E771" s="7"/>
      <c r="F771" s="7"/>
      <c r="G771" s="7"/>
      <c r="H771" s="7"/>
      <c r="I771" s="7"/>
      <c r="J771" s="7"/>
      <c r="K771" s="7"/>
      <c r="L771" s="7"/>
      <c r="M771" s="7"/>
      <c r="N771" s="7"/>
      <c r="O771" s="7"/>
      <c r="P771" s="7"/>
      <c r="Q771" s="7"/>
      <c r="R771" s="7"/>
    </row>
    <row r="772" spans="1:18">
      <c r="A772" s="7"/>
      <c r="B772" s="7"/>
      <c r="C772" s="7"/>
      <c r="D772" s="7"/>
      <c r="E772" s="7"/>
      <c r="F772" s="7"/>
      <c r="G772" s="7"/>
      <c r="H772" s="7"/>
      <c r="I772" s="7"/>
      <c r="J772" s="7"/>
      <c r="K772" s="7"/>
      <c r="L772" s="7"/>
      <c r="M772" s="7"/>
      <c r="N772" s="7"/>
      <c r="O772" s="7"/>
      <c r="P772" s="7"/>
      <c r="Q772" s="7"/>
      <c r="R772" s="7"/>
    </row>
    <row r="773" spans="1:18">
      <c r="A773" s="7"/>
      <c r="B773" s="7"/>
      <c r="C773" s="7"/>
      <c r="D773" s="7"/>
      <c r="E773" s="7"/>
      <c r="F773" s="7"/>
      <c r="G773" s="7"/>
      <c r="H773" s="7"/>
      <c r="I773" s="7"/>
      <c r="J773" s="7"/>
      <c r="K773" s="7"/>
      <c r="L773" s="7"/>
      <c r="M773" s="7"/>
      <c r="N773" s="7"/>
      <c r="O773" s="7"/>
      <c r="P773" s="7"/>
      <c r="Q773" s="7"/>
      <c r="R773" s="7"/>
    </row>
    <row r="774" spans="1:18">
      <c r="A774" s="7"/>
      <c r="B774" s="7"/>
      <c r="C774" s="7"/>
      <c r="D774" s="7"/>
      <c r="E774" s="7"/>
      <c r="F774" s="7"/>
      <c r="G774" s="7"/>
      <c r="H774" s="7"/>
      <c r="I774" s="7"/>
      <c r="J774" s="7"/>
      <c r="K774" s="7"/>
      <c r="L774" s="7"/>
      <c r="M774" s="7"/>
      <c r="N774" s="7"/>
      <c r="O774" s="7"/>
      <c r="P774" s="7"/>
      <c r="Q774" s="7"/>
      <c r="R774" s="7"/>
    </row>
    <row r="775" spans="1:18">
      <c r="A775" s="7"/>
      <c r="B775" s="7"/>
      <c r="C775" s="7"/>
      <c r="D775" s="7"/>
      <c r="E775" s="7"/>
      <c r="F775" s="7"/>
      <c r="G775" s="7"/>
      <c r="H775" s="7"/>
      <c r="I775" s="7"/>
      <c r="J775" s="7"/>
      <c r="K775" s="7"/>
      <c r="L775" s="7"/>
      <c r="M775" s="7"/>
      <c r="N775" s="7"/>
      <c r="O775" s="7"/>
      <c r="P775" s="7"/>
      <c r="Q775" s="7"/>
      <c r="R775" s="7"/>
    </row>
    <row r="776" spans="1:18">
      <c r="A776" s="7"/>
      <c r="B776" s="7"/>
      <c r="C776" s="7"/>
      <c r="D776" s="7"/>
      <c r="E776" s="7"/>
      <c r="F776" s="7"/>
      <c r="G776" s="7"/>
      <c r="H776" s="7"/>
      <c r="I776" s="7"/>
      <c r="J776" s="7"/>
      <c r="K776" s="7"/>
      <c r="L776" s="7"/>
      <c r="M776" s="7"/>
      <c r="N776" s="7"/>
      <c r="O776" s="7"/>
      <c r="P776" s="7"/>
      <c r="Q776" s="7"/>
      <c r="R776" s="7"/>
    </row>
    <row r="777" spans="1:18">
      <c r="A777" s="7"/>
      <c r="B777" s="7"/>
      <c r="C777" s="7"/>
      <c r="D777" s="7"/>
      <c r="E777" s="7"/>
      <c r="F777" s="7"/>
      <c r="G777" s="7"/>
      <c r="H777" s="7"/>
      <c r="I777" s="7"/>
      <c r="J777" s="7"/>
      <c r="K777" s="7"/>
      <c r="L777" s="7"/>
      <c r="M777" s="7"/>
      <c r="N777" s="7"/>
      <c r="O777" s="7"/>
      <c r="P777" s="7"/>
      <c r="Q777" s="7"/>
      <c r="R777" s="7"/>
    </row>
    <row r="778" spans="1:18">
      <c r="A778" s="7"/>
      <c r="B778" s="7"/>
      <c r="C778" s="7"/>
      <c r="D778" s="7"/>
      <c r="E778" s="7"/>
      <c r="F778" s="7"/>
      <c r="G778" s="7"/>
      <c r="H778" s="7"/>
      <c r="I778" s="7"/>
      <c r="J778" s="7"/>
      <c r="K778" s="7"/>
      <c r="L778" s="7"/>
      <c r="M778" s="7"/>
      <c r="N778" s="7"/>
      <c r="O778" s="7"/>
      <c r="P778" s="7"/>
      <c r="Q778" s="7"/>
      <c r="R778" s="7"/>
    </row>
    <row r="779" spans="1:18">
      <c r="A779" s="7"/>
      <c r="B779" s="7"/>
      <c r="C779" s="7"/>
      <c r="D779" s="7"/>
      <c r="E779" s="7"/>
      <c r="F779" s="7"/>
      <c r="G779" s="7"/>
      <c r="H779" s="7"/>
      <c r="I779" s="7"/>
      <c r="J779" s="7"/>
      <c r="K779" s="7"/>
      <c r="L779" s="7"/>
      <c r="M779" s="7"/>
      <c r="N779" s="7"/>
      <c r="O779" s="7"/>
      <c r="P779" s="7"/>
      <c r="Q779" s="7"/>
      <c r="R779" s="7"/>
    </row>
    <row r="780" spans="1:18">
      <c r="A780" s="7"/>
      <c r="B780" s="7"/>
      <c r="C780" s="7"/>
      <c r="D780" s="7"/>
      <c r="E780" s="7"/>
      <c r="F780" s="7"/>
      <c r="G780" s="7"/>
      <c r="H780" s="7"/>
      <c r="I780" s="7"/>
      <c r="J780" s="7"/>
      <c r="K780" s="7"/>
      <c r="L780" s="7"/>
      <c r="M780" s="7"/>
      <c r="N780" s="7"/>
      <c r="O780" s="7"/>
      <c r="P780" s="7"/>
      <c r="Q780" s="7"/>
      <c r="R780" s="7"/>
    </row>
    <row r="781" spans="1:18">
      <c r="A781" s="7"/>
      <c r="B781" s="7"/>
      <c r="C781" s="7"/>
      <c r="D781" s="7"/>
      <c r="E781" s="7"/>
      <c r="F781" s="7"/>
      <c r="G781" s="7"/>
      <c r="H781" s="7"/>
      <c r="I781" s="7"/>
      <c r="J781" s="7"/>
      <c r="K781" s="7"/>
      <c r="L781" s="7"/>
      <c r="M781" s="7"/>
      <c r="N781" s="7"/>
      <c r="O781" s="7"/>
      <c r="P781" s="7"/>
      <c r="Q781" s="7"/>
      <c r="R781" s="7"/>
    </row>
    <row r="782" spans="1:18">
      <c r="A782" s="7"/>
      <c r="B782" s="7"/>
      <c r="C782" s="7"/>
      <c r="D782" s="7"/>
      <c r="E782" s="7"/>
      <c r="F782" s="7"/>
      <c r="G782" s="7"/>
      <c r="H782" s="7"/>
      <c r="I782" s="7"/>
      <c r="J782" s="7"/>
      <c r="K782" s="7"/>
      <c r="L782" s="7"/>
      <c r="M782" s="7"/>
      <c r="N782" s="7"/>
      <c r="O782" s="7"/>
      <c r="P782" s="7"/>
      <c r="Q782" s="7"/>
      <c r="R782" s="7"/>
    </row>
    <row r="783" spans="1:18">
      <c r="A783" s="7"/>
      <c r="B783" s="7"/>
      <c r="C783" s="7"/>
      <c r="D783" s="7"/>
      <c r="E783" s="7"/>
      <c r="F783" s="7"/>
      <c r="G783" s="7"/>
      <c r="H783" s="7"/>
      <c r="I783" s="7"/>
      <c r="J783" s="7"/>
      <c r="K783" s="7"/>
      <c r="L783" s="7"/>
      <c r="M783" s="7"/>
      <c r="N783" s="7"/>
      <c r="O783" s="7"/>
      <c r="P783" s="7"/>
      <c r="Q783" s="7"/>
      <c r="R783" s="7"/>
    </row>
    <row r="784" spans="1:18">
      <c r="A784" s="7"/>
      <c r="B784" s="7"/>
      <c r="C784" s="7"/>
      <c r="D784" s="7"/>
      <c r="E784" s="7"/>
      <c r="F784" s="7"/>
      <c r="G784" s="7"/>
      <c r="H784" s="7"/>
      <c r="I784" s="7"/>
      <c r="J784" s="7"/>
      <c r="K784" s="7"/>
      <c r="L784" s="7"/>
      <c r="M784" s="7"/>
      <c r="N784" s="7"/>
      <c r="O784" s="7"/>
      <c r="P784" s="7"/>
      <c r="Q784" s="7"/>
      <c r="R784" s="7"/>
    </row>
    <row r="785" spans="1:18">
      <c r="A785" s="7"/>
      <c r="B785" s="7"/>
      <c r="C785" s="7"/>
      <c r="D785" s="7"/>
      <c r="E785" s="7"/>
      <c r="F785" s="7"/>
      <c r="G785" s="7"/>
      <c r="H785" s="7"/>
      <c r="I785" s="7"/>
      <c r="J785" s="7"/>
      <c r="K785" s="7"/>
      <c r="L785" s="7"/>
      <c r="M785" s="7"/>
      <c r="N785" s="7"/>
      <c r="O785" s="7"/>
      <c r="P785" s="7"/>
      <c r="Q785" s="7"/>
      <c r="R785" s="7"/>
    </row>
    <row r="786" spans="1:18">
      <c r="A786" s="7"/>
      <c r="B786" s="7"/>
      <c r="C786" s="7"/>
      <c r="D786" s="7"/>
      <c r="E786" s="7"/>
      <c r="F786" s="7"/>
      <c r="G786" s="7"/>
      <c r="H786" s="7"/>
      <c r="I786" s="7"/>
      <c r="J786" s="7"/>
      <c r="K786" s="7"/>
      <c r="L786" s="7"/>
      <c r="M786" s="7"/>
      <c r="N786" s="7"/>
      <c r="O786" s="7"/>
      <c r="P786" s="7"/>
      <c r="Q786" s="7"/>
      <c r="R786" s="7"/>
    </row>
    <row r="787" spans="1:18">
      <c r="A787" s="7"/>
      <c r="B787" s="7"/>
      <c r="C787" s="7"/>
      <c r="D787" s="7"/>
      <c r="E787" s="7"/>
      <c r="F787" s="7"/>
      <c r="G787" s="7"/>
      <c r="H787" s="7"/>
      <c r="I787" s="7"/>
      <c r="J787" s="7"/>
      <c r="K787" s="7"/>
      <c r="L787" s="7"/>
      <c r="M787" s="7"/>
      <c r="N787" s="7"/>
      <c r="O787" s="7"/>
      <c r="P787" s="7"/>
      <c r="Q787" s="7"/>
      <c r="R787" s="7"/>
    </row>
    <row r="788" spans="1:18">
      <c r="A788" s="7"/>
      <c r="B788" s="7"/>
      <c r="C788" s="7"/>
      <c r="D788" s="7"/>
      <c r="E788" s="7"/>
      <c r="F788" s="7"/>
      <c r="G788" s="7"/>
      <c r="H788" s="7"/>
      <c r="I788" s="7"/>
      <c r="J788" s="7"/>
      <c r="K788" s="7"/>
      <c r="L788" s="7"/>
      <c r="M788" s="7"/>
      <c r="N788" s="7"/>
      <c r="O788" s="7"/>
      <c r="P788" s="7"/>
      <c r="Q788" s="7"/>
      <c r="R788" s="7"/>
    </row>
  </sheetData>
  <mergeCells count="10">
    <mergeCell ref="A285:C285"/>
    <mergeCell ref="A3:R3"/>
    <mergeCell ref="A7:A8"/>
    <mergeCell ref="B7:B8"/>
    <mergeCell ref="C7:C8"/>
    <mergeCell ref="D7:F7"/>
    <mergeCell ref="G7:I7"/>
    <mergeCell ref="J7:L7"/>
    <mergeCell ref="M7:O7"/>
    <mergeCell ref="P7:R7"/>
  </mergeCells>
  <hyperlinks>
    <hyperlink ref="A1" location="Índice!A1" display="Volver al Índice" xr:uid="{7F4EC6AB-A3EB-436D-91E0-00B0640728C2}"/>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62120-30BC-4BFB-8176-CE1610F98B6A}">
  <sheetPr codeName="Hoja34">
    <pageSetUpPr fitToPage="1"/>
  </sheetPr>
  <dimension ref="A1:U107"/>
  <sheetViews>
    <sheetView showGridLines="0" zoomScaleNormal="100" workbookViewId="0"/>
  </sheetViews>
  <sheetFormatPr baseColWidth="10" defaultColWidth="11.44140625" defaultRowHeight="13.2"/>
  <cols>
    <col min="1" max="1" width="3.5546875" style="7" customWidth="1"/>
    <col min="2" max="2" width="8.5546875" style="7" customWidth="1"/>
    <col min="3" max="3" width="2.44140625" style="7" customWidth="1"/>
    <col min="4" max="4" width="9.44140625" style="7" customWidth="1"/>
    <col min="5" max="5" width="1.109375" style="7" customWidth="1"/>
    <col min="6" max="6" width="11.44140625" style="7" customWidth="1"/>
    <col min="7" max="7" width="2" style="7" customWidth="1"/>
    <col min="8" max="8" width="11.5546875" style="7" bestFit="1" customWidth="1"/>
    <col min="9" max="9" width="1.88671875" style="7" customWidth="1"/>
    <col min="10" max="10" width="8.5546875" style="7" customWidth="1"/>
    <col min="11" max="11" width="1.5546875" style="7" customWidth="1"/>
    <col min="12" max="12" width="11" style="7" customWidth="1"/>
    <col min="13" max="13" width="2.5546875" style="7" customWidth="1"/>
    <col min="14" max="14" width="8.5546875" style="7" customWidth="1"/>
    <col min="15" max="15" width="1.5546875" style="7" customWidth="1"/>
    <col min="16" max="16" width="13.109375" style="7" customWidth="1"/>
    <col min="17" max="17" width="1.44140625" style="7" customWidth="1"/>
    <col min="18" max="18" width="11" style="7" customWidth="1"/>
    <col min="19" max="19" width="1.44140625" style="7" customWidth="1"/>
    <col min="20" max="20" width="12.5546875" style="7" bestFit="1" customWidth="1"/>
    <col min="21" max="256" width="11.44140625" style="7"/>
    <col min="257" max="257" width="3.5546875" style="7" customWidth="1"/>
    <col min="258" max="258" width="8.5546875" style="7" customWidth="1"/>
    <col min="259" max="259" width="2.44140625" style="7" customWidth="1"/>
    <col min="260" max="260" width="9.44140625" style="7" customWidth="1"/>
    <col min="261" max="261" width="1.109375" style="7" customWidth="1"/>
    <col min="262" max="262" width="11.44140625" style="7"/>
    <col min="263" max="263" width="2" style="7" customWidth="1"/>
    <col min="264" max="264" width="11.5546875" style="7" bestFit="1" customWidth="1"/>
    <col min="265" max="265" width="1.88671875" style="7" customWidth="1"/>
    <col min="266" max="266" width="8.5546875" style="7" customWidth="1"/>
    <col min="267" max="267" width="1.5546875" style="7" customWidth="1"/>
    <col min="268" max="268" width="11" style="7" customWidth="1"/>
    <col min="269" max="269" width="2.5546875" style="7" customWidth="1"/>
    <col min="270" max="270" width="8.5546875" style="7" customWidth="1"/>
    <col min="271" max="271" width="1.5546875" style="7" customWidth="1"/>
    <col min="272" max="272" width="13.109375" style="7" customWidth="1"/>
    <col min="273" max="273" width="1.44140625" style="7" customWidth="1"/>
    <col min="274" max="274" width="11" style="7" customWidth="1"/>
    <col min="275" max="275" width="1.44140625" style="7" customWidth="1"/>
    <col min="276" max="276" width="12.5546875" style="7" bestFit="1" customWidth="1"/>
    <col min="277" max="512" width="11.44140625" style="7"/>
    <col min="513" max="513" width="3.5546875" style="7" customWidth="1"/>
    <col min="514" max="514" width="8.5546875" style="7" customWidth="1"/>
    <col min="515" max="515" width="2.44140625" style="7" customWidth="1"/>
    <col min="516" max="516" width="9.44140625" style="7" customWidth="1"/>
    <col min="517" max="517" width="1.109375" style="7" customWidth="1"/>
    <col min="518" max="518" width="11.44140625" style="7"/>
    <col min="519" max="519" width="2" style="7" customWidth="1"/>
    <col min="520" max="520" width="11.5546875" style="7" bestFit="1" customWidth="1"/>
    <col min="521" max="521" width="1.88671875" style="7" customWidth="1"/>
    <col min="522" max="522" width="8.5546875" style="7" customWidth="1"/>
    <col min="523" max="523" width="1.5546875" style="7" customWidth="1"/>
    <col min="524" max="524" width="11" style="7" customWidth="1"/>
    <col min="525" max="525" width="2.5546875" style="7" customWidth="1"/>
    <col min="526" max="526" width="8.5546875" style="7" customWidth="1"/>
    <col min="527" max="527" width="1.5546875" style="7" customWidth="1"/>
    <col min="528" max="528" width="13.109375" style="7" customWidth="1"/>
    <col min="529" max="529" width="1.44140625" style="7" customWidth="1"/>
    <col min="530" max="530" width="11" style="7" customWidth="1"/>
    <col min="531" max="531" width="1.44140625" style="7" customWidth="1"/>
    <col min="532" max="532" width="12.5546875" style="7" bestFit="1" customWidth="1"/>
    <col min="533" max="768" width="11.44140625" style="7"/>
    <col min="769" max="769" width="3.5546875" style="7" customWidth="1"/>
    <col min="770" max="770" width="8.5546875" style="7" customWidth="1"/>
    <col min="771" max="771" width="2.44140625" style="7" customWidth="1"/>
    <col min="772" max="772" width="9.44140625" style="7" customWidth="1"/>
    <col min="773" max="773" width="1.109375" style="7" customWidth="1"/>
    <col min="774" max="774" width="11.44140625" style="7"/>
    <col min="775" max="775" width="2" style="7" customWidth="1"/>
    <col min="776" max="776" width="11.5546875" style="7" bestFit="1" customWidth="1"/>
    <col min="777" max="777" width="1.88671875" style="7" customWidth="1"/>
    <col min="778" max="778" width="8.5546875" style="7" customWidth="1"/>
    <col min="779" max="779" width="1.5546875" style="7" customWidth="1"/>
    <col min="780" max="780" width="11" style="7" customWidth="1"/>
    <col min="781" max="781" width="2.5546875" style="7" customWidth="1"/>
    <col min="782" max="782" width="8.5546875" style="7" customWidth="1"/>
    <col min="783" max="783" width="1.5546875" style="7" customWidth="1"/>
    <col min="784" max="784" width="13.109375" style="7" customWidth="1"/>
    <col min="785" max="785" width="1.44140625" style="7" customWidth="1"/>
    <col min="786" max="786" width="11" style="7" customWidth="1"/>
    <col min="787" max="787" width="1.44140625" style="7" customWidth="1"/>
    <col min="788" max="788" width="12.5546875" style="7" bestFit="1" customWidth="1"/>
    <col min="789" max="1024" width="11.44140625" style="7"/>
    <col min="1025" max="1025" width="3.5546875" style="7" customWidth="1"/>
    <col min="1026" max="1026" width="8.5546875" style="7" customWidth="1"/>
    <col min="1027" max="1027" width="2.44140625" style="7" customWidth="1"/>
    <col min="1028" max="1028" width="9.44140625" style="7" customWidth="1"/>
    <col min="1029" max="1029" width="1.109375" style="7" customWidth="1"/>
    <col min="1030" max="1030" width="11.44140625" style="7"/>
    <col min="1031" max="1031" width="2" style="7" customWidth="1"/>
    <col min="1032" max="1032" width="11.5546875" style="7" bestFit="1" customWidth="1"/>
    <col min="1033" max="1033" width="1.88671875" style="7" customWidth="1"/>
    <col min="1034" max="1034" width="8.5546875" style="7" customWidth="1"/>
    <col min="1035" max="1035" width="1.5546875" style="7" customWidth="1"/>
    <col min="1036" max="1036" width="11" style="7" customWidth="1"/>
    <col min="1037" max="1037" width="2.5546875" style="7" customWidth="1"/>
    <col min="1038" max="1038" width="8.5546875" style="7" customWidth="1"/>
    <col min="1039" max="1039" width="1.5546875" style="7" customWidth="1"/>
    <col min="1040" max="1040" width="13.109375" style="7" customWidth="1"/>
    <col min="1041" max="1041" width="1.44140625" style="7" customWidth="1"/>
    <col min="1042" max="1042" width="11" style="7" customWidth="1"/>
    <col min="1043" max="1043" width="1.44140625" style="7" customWidth="1"/>
    <col min="1044" max="1044" width="12.5546875" style="7" bestFit="1" customWidth="1"/>
    <col min="1045" max="1280" width="11.44140625" style="7"/>
    <col min="1281" max="1281" width="3.5546875" style="7" customWidth="1"/>
    <col min="1282" max="1282" width="8.5546875" style="7" customWidth="1"/>
    <col min="1283" max="1283" width="2.44140625" style="7" customWidth="1"/>
    <col min="1284" max="1284" width="9.44140625" style="7" customWidth="1"/>
    <col min="1285" max="1285" width="1.109375" style="7" customWidth="1"/>
    <col min="1286" max="1286" width="11.44140625" style="7"/>
    <col min="1287" max="1287" width="2" style="7" customWidth="1"/>
    <col min="1288" max="1288" width="11.5546875" style="7" bestFit="1" customWidth="1"/>
    <col min="1289" max="1289" width="1.88671875" style="7" customWidth="1"/>
    <col min="1290" max="1290" width="8.5546875" style="7" customWidth="1"/>
    <col min="1291" max="1291" width="1.5546875" style="7" customWidth="1"/>
    <col min="1292" max="1292" width="11" style="7" customWidth="1"/>
    <col min="1293" max="1293" width="2.5546875" style="7" customWidth="1"/>
    <col min="1294" max="1294" width="8.5546875" style="7" customWidth="1"/>
    <col min="1295" max="1295" width="1.5546875" style="7" customWidth="1"/>
    <col min="1296" max="1296" width="13.109375" style="7" customWidth="1"/>
    <col min="1297" max="1297" width="1.44140625" style="7" customWidth="1"/>
    <col min="1298" max="1298" width="11" style="7" customWidth="1"/>
    <col min="1299" max="1299" width="1.44140625" style="7" customWidth="1"/>
    <col min="1300" max="1300" width="12.5546875" style="7" bestFit="1" customWidth="1"/>
    <col min="1301" max="1536" width="11.44140625" style="7"/>
    <col min="1537" max="1537" width="3.5546875" style="7" customWidth="1"/>
    <col min="1538" max="1538" width="8.5546875" style="7" customWidth="1"/>
    <col min="1539" max="1539" width="2.44140625" style="7" customWidth="1"/>
    <col min="1540" max="1540" width="9.44140625" style="7" customWidth="1"/>
    <col min="1541" max="1541" width="1.109375" style="7" customWidth="1"/>
    <col min="1542" max="1542" width="11.44140625" style="7"/>
    <col min="1543" max="1543" width="2" style="7" customWidth="1"/>
    <col min="1544" max="1544" width="11.5546875" style="7" bestFit="1" customWidth="1"/>
    <col min="1545" max="1545" width="1.88671875" style="7" customWidth="1"/>
    <col min="1546" max="1546" width="8.5546875" style="7" customWidth="1"/>
    <col min="1547" max="1547" width="1.5546875" style="7" customWidth="1"/>
    <col min="1548" max="1548" width="11" style="7" customWidth="1"/>
    <col min="1549" max="1549" width="2.5546875" style="7" customWidth="1"/>
    <col min="1550" max="1550" width="8.5546875" style="7" customWidth="1"/>
    <col min="1551" max="1551" width="1.5546875" style="7" customWidth="1"/>
    <col min="1552" max="1552" width="13.109375" style="7" customWidth="1"/>
    <col min="1553" max="1553" width="1.44140625" style="7" customWidth="1"/>
    <col min="1554" max="1554" width="11" style="7" customWidth="1"/>
    <col min="1555" max="1555" width="1.44140625" style="7" customWidth="1"/>
    <col min="1556" max="1556" width="12.5546875" style="7" bestFit="1" customWidth="1"/>
    <col min="1557" max="1792" width="11.44140625" style="7"/>
    <col min="1793" max="1793" width="3.5546875" style="7" customWidth="1"/>
    <col min="1794" max="1794" width="8.5546875" style="7" customWidth="1"/>
    <col min="1795" max="1795" width="2.44140625" style="7" customWidth="1"/>
    <col min="1796" max="1796" width="9.44140625" style="7" customWidth="1"/>
    <col min="1797" max="1797" width="1.109375" style="7" customWidth="1"/>
    <col min="1798" max="1798" width="11.44140625" style="7"/>
    <col min="1799" max="1799" width="2" style="7" customWidth="1"/>
    <col min="1800" max="1800" width="11.5546875" style="7" bestFit="1" customWidth="1"/>
    <col min="1801" max="1801" width="1.88671875" style="7" customWidth="1"/>
    <col min="1802" max="1802" width="8.5546875" style="7" customWidth="1"/>
    <col min="1803" max="1803" width="1.5546875" style="7" customWidth="1"/>
    <col min="1804" max="1804" width="11" style="7" customWidth="1"/>
    <col min="1805" max="1805" width="2.5546875" style="7" customWidth="1"/>
    <col min="1806" max="1806" width="8.5546875" style="7" customWidth="1"/>
    <col min="1807" max="1807" width="1.5546875" style="7" customWidth="1"/>
    <col min="1808" max="1808" width="13.109375" style="7" customWidth="1"/>
    <col min="1809" max="1809" width="1.44140625" style="7" customWidth="1"/>
    <col min="1810" max="1810" width="11" style="7" customWidth="1"/>
    <col min="1811" max="1811" width="1.44140625" style="7" customWidth="1"/>
    <col min="1812" max="1812" width="12.5546875" style="7" bestFit="1" customWidth="1"/>
    <col min="1813" max="2048" width="11.44140625" style="7"/>
    <col min="2049" max="2049" width="3.5546875" style="7" customWidth="1"/>
    <col min="2050" max="2050" width="8.5546875" style="7" customWidth="1"/>
    <col min="2051" max="2051" width="2.44140625" style="7" customWidth="1"/>
    <col min="2052" max="2052" width="9.44140625" style="7" customWidth="1"/>
    <col min="2053" max="2053" width="1.109375" style="7" customWidth="1"/>
    <col min="2054" max="2054" width="11.44140625" style="7"/>
    <col min="2055" max="2055" width="2" style="7" customWidth="1"/>
    <col min="2056" max="2056" width="11.5546875" style="7" bestFit="1" customWidth="1"/>
    <col min="2057" max="2057" width="1.88671875" style="7" customWidth="1"/>
    <col min="2058" max="2058" width="8.5546875" style="7" customWidth="1"/>
    <col min="2059" max="2059" width="1.5546875" style="7" customWidth="1"/>
    <col min="2060" max="2060" width="11" style="7" customWidth="1"/>
    <col min="2061" max="2061" width="2.5546875" style="7" customWidth="1"/>
    <col min="2062" max="2062" width="8.5546875" style="7" customWidth="1"/>
    <col min="2063" max="2063" width="1.5546875" style="7" customWidth="1"/>
    <col min="2064" max="2064" width="13.109375" style="7" customWidth="1"/>
    <col min="2065" max="2065" width="1.44140625" style="7" customWidth="1"/>
    <col min="2066" max="2066" width="11" style="7" customWidth="1"/>
    <col min="2067" max="2067" width="1.44140625" style="7" customWidth="1"/>
    <col min="2068" max="2068" width="12.5546875" style="7" bestFit="1" customWidth="1"/>
    <col min="2069" max="2304" width="11.44140625" style="7"/>
    <col min="2305" max="2305" width="3.5546875" style="7" customWidth="1"/>
    <col min="2306" max="2306" width="8.5546875" style="7" customWidth="1"/>
    <col min="2307" max="2307" width="2.44140625" style="7" customWidth="1"/>
    <col min="2308" max="2308" width="9.44140625" style="7" customWidth="1"/>
    <col min="2309" max="2309" width="1.109375" style="7" customWidth="1"/>
    <col min="2310" max="2310" width="11.44140625" style="7"/>
    <col min="2311" max="2311" width="2" style="7" customWidth="1"/>
    <col min="2312" max="2312" width="11.5546875" style="7" bestFit="1" customWidth="1"/>
    <col min="2313" max="2313" width="1.88671875" style="7" customWidth="1"/>
    <col min="2314" max="2314" width="8.5546875" style="7" customWidth="1"/>
    <col min="2315" max="2315" width="1.5546875" style="7" customWidth="1"/>
    <col min="2316" max="2316" width="11" style="7" customWidth="1"/>
    <col min="2317" max="2317" width="2.5546875" style="7" customWidth="1"/>
    <col min="2318" max="2318" width="8.5546875" style="7" customWidth="1"/>
    <col min="2319" max="2319" width="1.5546875" style="7" customWidth="1"/>
    <col min="2320" max="2320" width="13.109375" style="7" customWidth="1"/>
    <col min="2321" max="2321" width="1.44140625" style="7" customWidth="1"/>
    <col min="2322" max="2322" width="11" style="7" customWidth="1"/>
    <col min="2323" max="2323" width="1.44140625" style="7" customWidth="1"/>
    <col min="2324" max="2324" width="12.5546875" style="7" bestFit="1" customWidth="1"/>
    <col min="2325" max="2560" width="11.44140625" style="7"/>
    <col min="2561" max="2561" width="3.5546875" style="7" customWidth="1"/>
    <col min="2562" max="2562" width="8.5546875" style="7" customWidth="1"/>
    <col min="2563" max="2563" width="2.44140625" style="7" customWidth="1"/>
    <col min="2564" max="2564" width="9.44140625" style="7" customWidth="1"/>
    <col min="2565" max="2565" width="1.109375" style="7" customWidth="1"/>
    <col min="2566" max="2566" width="11.44140625" style="7"/>
    <col min="2567" max="2567" width="2" style="7" customWidth="1"/>
    <col min="2568" max="2568" width="11.5546875" style="7" bestFit="1" customWidth="1"/>
    <col min="2569" max="2569" width="1.88671875" style="7" customWidth="1"/>
    <col min="2570" max="2570" width="8.5546875" style="7" customWidth="1"/>
    <col min="2571" max="2571" width="1.5546875" style="7" customWidth="1"/>
    <col min="2572" max="2572" width="11" style="7" customWidth="1"/>
    <col min="2573" max="2573" width="2.5546875" style="7" customWidth="1"/>
    <col min="2574" max="2574" width="8.5546875" style="7" customWidth="1"/>
    <col min="2575" max="2575" width="1.5546875" style="7" customWidth="1"/>
    <col min="2576" max="2576" width="13.109375" style="7" customWidth="1"/>
    <col min="2577" max="2577" width="1.44140625" style="7" customWidth="1"/>
    <col min="2578" max="2578" width="11" style="7" customWidth="1"/>
    <col min="2579" max="2579" width="1.44140625" style="7" customWidth="1"/>
    <col min="2580" max="2580" width="12.5546875" style="7" bestFit="1" customWidth="1"/>
    <col min="2581" max="2816" width="11.44140625" style="7"/>
    <col min="2817" max="2817" width="3.5546875" style="7" customWidth="1"/>
    <col min="2818" max="2818" width="8.5546875" style="7" customWidth="1"/>
    <col min="2819" max="2819" width="2.44140625" style="7" customWidth="1"/>
    <col min="2820" max="2820" width="9.44140625" style="7" customWidth="1"/>
    <col min="2821" max="2821" width="1.109375" style="7" customWidth="1"/>
    <col min="2822" max="2822" width="11.44140625" style="7"/>
    <col min="2823" max="2823" width="2" style="7" customWidth="1"/>
    <col min="2824" max="2824" width="11.5546875" style="7" bestFit="1" customWidth="1"/>
    <col min="2825" max="2825" width="1.88671875" style="7" customWidth="1"/>
    <col min="2826" max="2826" width="8.5546875" style="7" customWidth="1"/>
    <col min="2827" max="2827" width="1.5546875" style="7" customWidth="1"/>
    <col min="2828" max="2828" width="11" style="7" customWidth="1"/>
    <col min="2829" max="2829" width="2.5546875" style="7" customWidth="1"/>
    <col min="2830" max="2830" width="8.5546875" style="7" customWidth="1"/>
    <col min="2831" max="2831" width="1.5546875" style="7" customWidth="1"/>
    <col min="2832" max="2832" width="13.109375" style="7" customWidth="1"/>
    <col min="2833" max="2833" width="1.44140625" style="7" customWidth="1"/>
    <col min="2834" max="2834" width="11" style="7" customWidth="1"/>
    <col min="2835" max="2835" width="1.44140625" style="7" customWidth="1"/>
    <col min="2836" max="2836" width="12.5546875" style="7" bestFit="1" customWidth="1"/>
    <col min="2837" max="3072" width="11.44140625" style="7"/>
    <col min="3073" max="3073" width="3.5546875" style="7" customWidth="1"/>
    <col min="3074" max="3074" width="8.5546875" style="7" customWidth="1"/>
    <col min="3075" max="3075" width="2.44140625" style="7" customWidth="1"/>
    <col min="3076" max="3076" width="9.44140625" style="7" customWidth="1"/>
    <col min="3077" max="3077" width="1.109375" style="7" customWidth="1"/>
    <col min="3078" max="3078" width="11.44140625" style="7"/>
    <col min="3079" max="3079" width="2" style="7" customWidth="1"/>
    <col min="3080" max="3080" width="11.5546875" style="7" bestFit="1" customWidth="1"/>
    <col min="3081" max="3081" width="1.88671875" style="7" customWidth="1"/>
    <col min="3082" max="3082" width="8.5546875" style="7" customWidth="1"/>
    <col min="3083" max="3083" width="1.5546875" style="7" customWidth="1"/>
    <col min="3084" max="3084" width="11" style="7" customWidth="1"/>
    <col min="3085" max="3085" width="2.5546875" style="7" customWidth="1"/>
    <col min="3086" max="3086" width="8.5546875" style="7" customWidth="1"/>
    <col min="3087" max="3087" width="1.5546875" style="7" customWidth="1"/>
    <col min="3088" max="3088" width="13.109375" style="7" customWidth="1"/>
    <col min="3089" max="3089" width="1.44140625" style="7" customWidth="1"/>
    <col min="3090" max="3090" width="11" style="7" customWidth="1"/>
    <col min="3091" max="3091" width="1.44140625" style="7" customWidth="1"/>
    <col min="3092" max="3092" width="12.5546875" style="7" bestFit="1" customWidth="1"/>
    <col min="3093" max="3328" width="11.44140625" style="7"/>
    <col min="3329" max="3329" width="3.5546875" style="7" customWidth="1"/>
    <col min="3330" max="3330" width="8.5546875" style="7" customWidth="1"/>
    <col min="3331" max="3331" width="2.44140625" style="7" customWidth="1"/>
    <col min="3332" max="3332" width="9.44140625" style="7" customWidth="1"/>
    <col min="3333" max="3333" width="1.109375" style="7" customWidth="1"/>
    <col min="3334" max="3334" width="11.44140625" style="7"/>
    <col min="3335" max="3335" width="2" style="7" customWidth="1"/>
    <col min="3336" max="3336" width="11.5546875" style="7" bestFit="1" customWidth="1"/>
    <col min="3337" max="3337" width="1.88671875" style="7" customWidth="1"/>
    <col min="3338" max="3338" width="8.5546875" style="7" customWidth="1"/>
    <col min="3339" max="3339" width="1.5546875" style="7" customWidth="1"/>
    <col min="3340" max="3340" width="11" style="7" customWidth="1"/>
    <col min="3341" max="3341" width="2.5546875" style="7" customWidth="1"/>
    <col min="3342" max="3342" width="8.5546875" style="7" customWidth="1"/>
    <col min="3343" max="3343" width="1.5546875" style="7" customWidth="1"/>
    <col min="3344" max="3344" width="13.109375" style="7" customWidth="1"/>
    <col min="3345" max="3345" width="1.44140625" style="7" customWidth="1"/>
    <col min="3346" max="3346" width="11" style="7" customWidth="1"/>
    <col min="3347" max="3347" width="1.44140625" style="7" customWidth="1"/>
    <col min="3348" max="3348" width="12.5546875" style="7" bestFit="1" customWidth="1"/>
    <col min="3349" max="3584" width="11.44140625" style="7"/>
    <col min="3585" max="3585" width="3.5546875" style="7" customWidth="1"/>
    <col min="3586" max="3586" width="8.5546875" style="7" customWidth="1"/>
    <col min="3587" max="3587" width="2.44140625" style="7" customWidth="1"/>
    <col min="3588" max="3588" width="9.44140625" style="7" customWidth="1"/>
    <col min="3589" max="3589" width="1.109375" style="7" customWidth="1"/>
    <col min="3590" max="3590" width="11.44140625" style="7"/>
    <col min="3591" max="3591" width="2" style="7" customWidth="1"/>
    <col min="3592" max="3592" width="11.5546875" style="7" bestFit="1" customWidth="1"/>
    <col min="3593" max="3593" width="1.88671875" style="7" customWidth="1"/>
    <col min="3594" max="3594" width="8.5546875" style="7" customWidth="1"/>
    <col min="3595" max="3595" width="1.5546875" style="7" customWidth="1"/>
    <col min="3596" max="3596" width="11" style="7" customWidth="1"/>
    <col min="3597" max="3597" width="2.5546875" style="7" customWidth="1"/>
    <col min="3598" max="3598" width="8.5546875" style="7" customWidth="1"/>
    <col min="3599" max="3599" width="1.5546875" style="7" customWidth="1"/>
    <col min="3600" max="3600" width="13.109375" style="7" customWidth="1"/>
    <col min="3601" max="3601" width="1.44140625" style="7" customWidth="1"/>
    <col min="3602" max="3602" width="11" style="7" customWidth="1"/>
    <col min="3603" max="3603" width="1.44140625" style="7" customWidth="1"/>
    <col min="3604" max="3604" width="12.5546875" style="7" bestFit="1" customWidth="1"/>
    <col min="3605" max="3840" width="11.44140625" style="7"/>
    <col min="3841" max="3841" width="3.5546875" style="7" customWidth="1"/>
    <col min="3842" max="3842" width="8.5546875" style="7" customWidth="1"/>
    <col min="3843" max="3843" width="2.44140625" style="7" customWidth="1"/>
    <col min="3844" max="3844" width="9.44140625" style="7" customWidth="1"/>
    <col min="3845" max="3845" width="1.109375" style="7" customWidth="1"/>
    <col min="3846" max="3846" width="11.44140625" style="7"/>
    <col min="3847" max="3847" width="2" style="7" customWidth="1"/>
    <col min="3848" max="3848" width="11.5546875" style="7" bestFit="1" customWidth="1"/>
    <col min="3849" max="3849" width="1.88671875" style="7" customWidth="1"/>
    <col min="3850" max="3850" width="8.5546875" style="7" customWidth="1"/>
    <col min="3851" max="3851" width="1.5546875" style="7" customWidth="1"/>
    <col min="3852" max="3852" width="11" style="7" customWidth="1"/>
    <col min="3853" max="3853" width="2.5546875" style="7" customWidth="1"/>
    <col min="3854" max="3854" width="8.5546875" style="7" customWidth="1"/>
    <col min="3855" max="3855" width="1.5546875" style="7" customWidth="1"/>
    <col min="3856" max="3856" width="13.109375" style="7" customWidth="1"/>
    <col min="3857" max="3857" width="1.44140625" style="7" customWidth="1"/>
    <col min="3858" max="3858" width="11" style="7" customWidth="1"/>
    <col min="3859" max="3859" width="1.44140625" style="7" customWidth="1"/>
    <col min="3860" max="3860" width="12.5546875" style="7" bestFit="1" customWidth="1"/>
    <col min="3861" max="4096" width="11.44140625" style="7"/>
    <col min="4097" max="4097" width="3.5546875" style="7" customWidth="1"/>
    <col min="4098" max="4098" width="8.5546875" style="7" customWidth="1"/>
    <col min="4099" max="4099" width="2.44140625" style="7" customWidth="1"/>
    <col min="4100" max="4100" width="9.44140625" style="7" customWidth="1"/>
    <col min="4101" max="4101" width="1.109375" style="7" customWidth="1"/>
    <col min="4102" max="4102" width="11.44140625" style="7"/>
    <col min="4103" max="4103" width="2" style="7" customWidth="1"/>
    <col min="4104" max="4104" width="11.5546875" style="7" bestFit="1" customWidth="1"/>
    <col min="4105" max="4105" width="1.88671875" style="7" customWidth="1"/>
    <col min="4106" max="4106" width="8.5546875" style="7" customWidth="1"/>
    <col min="4107" max="4107" width="1.5546875" style="7" customWidth="1"/>
    <col min="4108" max="4108" width="11" style="7" customWidth="1"/>
    <col min="4109" max="4109" width="2.5546875" style="7" customWidth="1"/>
    <col min="4110" max="4110" width="8.5546875" style="7" customWidth="1"/>
    <col min="4111" max="4111" width="1.5546875" style="7" customWidth="1"/>
    <col min="4112" max="4112" width="13.109375" style="7" customWidth="1"/>
    <col min="4113" max="4113" width="1.44140625" style="7" customWidth="1"/>
    <col min="4114" max="4114" width="11" style="7" customWidth="1"/>
    <col min="4115" max="4115" width="1.44140625" style="7" customWidth="1"/>
    <col min="4116" max="4116" width="12.5546875" style="7" bestFit="1" customWidth="1"/>
    <col min="4117" max="4352" width="11.44140625" style="7"/>
    <col min="4353" max="4353" width="3.5546875" style="7" customWidth="1"/>
    <col min="4354" max="4354" width="8.5546875" style="7" customWidth="1"/>
    <col min="4355" max="4355" width="2.44140625" style="7" customWidth="1"/>
    <col min="4356" max="4356" width="9.44140625" style="7" customWidth="1"/>
    <col min="4357" max="4357" width="1.109375" style="7" customWidth="1"/>
    <col min="4358" max="4358" width="11.44140625" style="7"/>
    <col min="4359" max="4359" width="2" style="7" customWidth="1"/>
    <col min="4360" max="4360" width="11.5546875" style="7" bestFit="1" customWidth="1"/>
    <col min="4361" max="4361" width="1.88671875" style="7" customWidth="1"/>
    <col min="4362" max="4362" width="8.5546875" style="7" customWidth="1"/>
    <col min="4363" max="4363" width="1.5546875" style="7" customWidth="1"/>
    <col min="4364" max="4364" width="11" style="7" customWidth="1"/>
    <col min="4365" max="4365" width="2.5546875" style="7" customWidth="1"/>
    <col min="4366" max="4366" width="8.5546875" style="7" customWidth="1"/>
    <col min="4367" max="4367" width="1.5546875" style="7" customWidth="1"/>
    <col min="4368" max="4368" width="13.109375" style="7" customWidth="1"/>
    <col min="4369" max="4369" width="1.44140625" style="7" customWidth="1"/>
    <col min="4370" max="4370" width="11" style="7" customWidth="1"/>
    <col min="4371" max="4371" width="1.44140625" style="7" customWidth="1"/>
    <col min="4372" max="4372" width="12.5546875" style="7" bestFit="1" customWidth="1"/>
    <col min="4373" max="4608" width="11.44140625" style="7"/>
    <col min="4609" max="4609" width="3.5546875" style="7" customWidth="1"/>
    <col min="4610" max="4610" width="8.5546875" style="7" customWidth="1"/>
    <col min="4611" max="4611" width="2.44140625" style="7" customWidth="1"/>
    <col min="4612" max="4612" width="9.44140625" style="7" customWidth="1"/>
    <col min="4613" max="4613" width="1.109375" style="7" customWidth="1"/>
    <col min="4614" max="4614" width="11.44140625" style="7"/>
    <col min="4615" max="4615" width="2" style="7" customWidth="1"/>
    <col min="4616" max="4616" width="11.5546875" style="7" bestFit="1" customWidth="1"/>
    <col min="4617" max="4617" width="1.88671875" style="7" customWidth="1"/>
    <col min="4618" max="4618" width="8.5546875" style="7" customWidth="1"/>
    <col min="4619" max="4619" width="1.5546875" style="7" customWidth="1"/>
    <col min="4620" max="4620" width="11" style="7" customWidth="1"/>
    <col min="4621" max="4621" width="2.5546875" style="7" customWidth="1"/>
    <col min="4622" max="4622" width="8.5546875" style="7" customWidth="1"/>
    <col min="4623" max="4623" width="1.5546875" style="7" customWidth="1"/>
    <col min="4624" max="4624" width="13.109375" style="7" customWidth="1"/>
    <col min="4625" max="4625" width="1.44140625" style="7" customWidth="1"/>
    <col min="4626" max="4626" width="11" style="7" customWidth="1"/>
    <col min="4627" max="4627" width="1.44140625" style="7" customWidth="1"/>
    <col min="4628" max="4628" width="12.5546875" style="7" bestFit="1" customWidth="1"/>
    <col min="4629" max="4864" width="11.44140625" style="7"/>
    <col min="4865" max="4865" width="3.5546875" style="7" customWidth="1"/>
    <col min="4866" max="4866" width="8.5546875" style="7" customWidth="1"/>
    <col min="4867" max="4867" width="2.44140625" style="7" customWidth="1"/>
    <col min="4868" max="4868" width="9.44140625" style="7" customWidth="1"/>
    <col min="4869" max="4869" width="1.109375" style="7" customWidth="1"/>
    <col min="4870" max="4870" width="11.44140625" style="7"/>
    <col min="4871" max="4871" width="2" style="7" customWidth="1"/>
    <col min="4872" max="4872" width="11.5546875" style="7" bestFit="1" customWidth="1"/>
    <col min="4873" max="4873" width="1.88671875" style="7" customWidth="1"/>
    <col min="4874" max="4874" width="8.5546875" style="7" customWidth="1"/>
    <col min="4875" max="4875" width="1.5546875" style="7" customWidth="1"/>
    <col min="4876" max="4876" width="11" style="7" customWidth="1"/>
    <col min="4877" max="4877" width="2.5546875" style="7" customWidth="1"/>
    <col min="4878" max="4878" width="8.5546875" style="7" customWidth="1"/>
    <col min="4879" max="4879" width="1.5546875" style="7" customWidth="1"/>
    <col min="4880" max="4880" width="13.109375" style="7" customWidth="1"/>
    <col min="4881" max="4881" width="1.44140625" style="7" customWidth="1"/>
    <col min="4882" max="4882" width="11" style="7" customWidth="1"/>
    <col min="4883" max="4883" width="1.44140625" style="7" customWidth="1"/>
    <col min="4884" max="4884" width="12.5546875" style="7" bestFit="1" customWidth="1"/>
    <col min="4885" max="5120" width="11.44140625" style="7"/>
    <col min="5121" max="5121" width="3.5546875" style="7" customWidth="1"/>
    <col min="5122" max="5122" width="8.5546875" style="7" customWidth="1"/>
    <col min="5123" max="5123" width="2.44140625" style="7" customWidth="1"/>
    <col min="5124" max="5124" width="9.44140625" style="7" customWidth="1"/>
    <col min="5125" max="5125" width="1.109375" style="7" customWidth="1"/>
    <col min="5126" max="5126" width="11.44140625" style="7"/>
    <col min="5127" max="5127" width="2" style="7" customWidth="1"/>
    <col min="5128" max="5128" width="11.5546875" style="7" bestFit="1" customWidth="1"/>
    <col min="5129" max="5129" width="1.88671875" style="7" customWidth="1"/>
    <col min="5130" max="5130" width="8.5546875" style="7" customWidth="1"/>
    <col min="5131" max="5131" width="1.5546875" style="7" customWidth="1"/>
    <col min="5132" max="5132" width="11" style="7" customWidth="1"/>
    <col min="5133" max="5133" width="2.5546875" style="7" customWidth="1"/>
    <col min="5134" max="5134" width="8.5546875" style="7" customWidth="1"/>
    <col min="5135" max="5135" width="1.5546875" style="7" customWidth="1"/>
    <col min="5136" max="5136" width="13.109375" style="7" customWidth="1"/>
    <col min="5137" max="5137" width="1.44140625" style="7" customWidth="1"/>
    <col min="5138" max="5138" width="11" style="7" customWidth="1"/>
    <col min="5139" max="5139" width="1.44140625" style="7" customWidth="1"/>
    <col min="5140" max="5140" width="12.5546875" style="7" bestFit="1" customWidth="1"/>
    <col min="5141" max="5376" width="11.44140625" style="7"/>
    <col min="5377" max="5377" width="3.5546875" style="7" customWidth="1"/>
    <col min="5378" max="5378" width="8.5546875" style="7" customWidth="1"/>
    <col min="5379" max="5379" width="2.44140625" style="7" customWidth="1"/>
    <col min="5380" max="5380" width="9.44140625" style="7" customWidth="1"/>
    <col min="5381" max="5381" width="1.109375" style="7" customWidth="1"/>
    <col min="5382" max="5382" width="11.44140625" style="7"/>
    <col min="5383" max="5383" width="2" style="7" customWidth="1"/>
    <col min="5384" max="5384" width="11.5546875" style="7" bestFit="1" customWidth="1"/>
    <col min="5385" max="5385" width="1.88671875" style="7" customWidth="1"/>
    <col min="5386" max="5386" width="8.5546875" style="7" customWidth="1"/>
    <col min="5387" max="5387" width="1.5546875" style="7" customWidth="1"/>
    <col min="5388" max="5388" width="11" style="7" customWidth="1"/>
    <col min="5389" max="5389" width="2.5546875" style="7" customWidth="1"/>
    <col min="5390" max="5390" width="8.5546875" style="7" customWidth="1"/>
    <col min="5391" max="5391" width="1.5546875" style="7" customWidth="1"/>
    <col min="5392" max="5392" width="13.109375" style="7" customWidth="1"/>
    <col min="5393" max="5393" width="1.44140625" style="7" customWidth="1"/>
    <col min="5394" max="5394" width="11" style="7" customWidth="1"/>
    <col min="5395" max="5395" width="1.44140625" style="7" customWidth="1"/>
    <col min="5396" max="5396" width="12.5546875" style="7" bestFit="1" customWidth="1"/>
    <col min="5397" max="5632" width="11.44140625" style="7"/>
    <col min="5633" max="5633" width="3.5546875" style="7" customWidth="1"/>
    <col min="5634" max="5634" width="8.5546875" style="7" customWidth="1"/>
    <col min="5635" max="5635" width="2.44140625" style="7" customWidth="1"/>
    <col min="5636" max="5636" width="9.44140625" style="7" customWidth="1"/>
    <col min="5637" max="5637" width="1.109375" style="7" customWidth="1"/>
    <col min="5638" max="5638" width="11.44140625" style="7"/>
    <col min="5639" max="5639" width="2" style="7" customWidth="1"/>
    <col min="5640" max="5640" width="11.5546875" style="7" bestFit="1" customWidth="1"/>
    <col min="5641" max="5641" width="1.88671875" style="7" customWidth="1"/>
    <col min="5642" max="5642" width="8.5546875" style="7" customWidth="1"/>
    <col min="5643" max="5643" width="1.5546875" style="7" customWidth="1"/>
    <col min="5644" max="5644" width="11" style="7" customWidth="1"/>
    <col min="5645" max="5645" width="2.5546875" style="7" customWidth="1"/>
    <col min="5646" max="5646" width="8.5546875" style="7" customWidth="1"/>
    <col min="5647" max="5647" width="1.5546875" style="7" customWidth="1"/>
    <col min="5648" max="5648" width="13.109375" style="7" customWidth="1"/>
    <col min="5649" max="5649" width="1.44140625" style="7" customWidth="1"/>
    <col min="5650" max="5650" width="11" style="7" customWidth="1"/>
    <col min="5651" max="5651" width="1.44140625" style="7" customWidth="1"/>
    <col min="5652" max="5652" width="12.5546875" style="7" bestFit="1" customWidth="1"/>
    <col min="5653" max="5888" width="11.44140625" style="7"/>
    <col min="5889" max="5889" width="3.5546875" style="7" customWidth="1"/>
    <col min="5890" max="5890" width="8.5546875" style="7" customWidth="1"/>
    <col min="5891" max="5891" width="2.44140625" style="7" customWidth="1"/>
    <col min="5892" max="5892" width="9.44140625" style="7" customWidth="1"/>
    <col min="5893" max="5893" width="1.109375" style="7" customWidth="1"/>
    <col min="5894" max="5894" width="11.44140625" style="7"/>
    <col min="5895" max="5895" width="2" style="7" customWidth="1"/>
    <col min="5896" max="5896" width="11.5546875" style="7" bestFit="1" customWidth="1"/>
    <col min="5897" max="5897" width="1.88671875" style="7" customWidth="1"/>
    <col min="5898" max="5898" width="8.5546875" style="7" customWidth="1"/>
    <col min="5899" max="5899" width="1.5546875" style="7" customWidth="1"/>
    <col min="5900" max="5900" width="11" style="7" customWidth="1"/>
    <col min="5901" max="5901" width="2.5546875" style="7" customWidth="1"/>
    <col min="5902" max="5902" width="8.5546875" style="7" customWidth="1"/>
    <col min="5903" max="5903" width="1.5546875" style="7" customWidth="1"/>
    <col min="5904" max="5904" width="13.109375" style="7" customWidth="1"/>
    <col min="5905" max="5905" width="1.44140625" style="7" customWidth="1"/>
    <col min="5906" max="5906" width="11" style="7" customWidth="1"/>
    <col min="5907" max="5907" width="1.44140625" style="7" customWidth="1"/>
    <col min="5908" max="5908" width="12.5546875" style="7" bestFit="1" customWidth="1"/>
    <col min="5909" max="6144" width="11.44140625" style="7"/>
    <col min="6145" max="6145" width="3.5546875" style="7" customWidth="1"/>
    <col min="6146" max="6146" width="8.5546875" style="7" customWidth="1"/>
    <col min="6147" max="6147" width="2.44140625" style="7" customWidth="1"/>
    <col min="6148" max="6148" width="9.44140625" style="7" customWidth="1"/>
    <col min="6149" max="6149" width="1.109375" style="7" customWidth="1"/>
    <col min="6150" max="6150" width="11.44140625" style="7"/>
    <col min="6151" max="6151" width="2" style="7" customWidth="1"/>
    <col min="6152" max="6152" width="11.5546875" style="7" bestFit="1" customWidth="1"/>
    <col min="6153" max="6153" width="1.88671875" style="7" customWidth="1"/>
    <col min="6154" max="6154" width="8.5546875" style="7" customWidth="1"/>
    <col min="6155" max="6155" width="1.5546875" style="7" customWidth="1"/>
    <col min="6156" max="6156" width="11" style="7" customWidth="1"/>
    <col min="6157" max="6157" width="2.5546875" style="7" customWidth="1"/>
    <col min="6158" max="6158" width="8.5546875" style="7" customWidth="1"/>
    <col min="6159" max="6159" width="1.5546875" style="7" customWidth="1"/>
    <col min="6160" max="6160" width="13.109375" style="7" customWidth="1"/>
    <col min="6161" max="6161" width="1.44140625" style="7" customWidth="1"/>
    <col min="6162" max="6162" width="11" style="7" customWidth="1"/>
    <col min="6163" max="6163" width="1.44140625" style="7" customWidth="1"/>
    <col min="6164" max="6164" width="12.5546875" style="7" bestFit="1" customWidth="1"/>
    <col min="6165" max="6400" width="11.44140625" style="7"/>
    <col min="6401" max="6401" width="3.5546875" style="7" customWidth="1"/>
    <col min="6402" max="6402" width="8.5546875" style="7" customWidth="1"/>
    <col min="6403" max="6403" width="2.44140625" style="7" customWidth="1"/>
    <col min="6404" max="6404" width="9.44140625" style="7" customWidth="1"/>
    <col min="6405" max="6405" width="1.109375" style="7" customWidth="1"/>
    <col min="6406" max="6406" width="11.44140625" style="7"/>
    <col min="6407" max="6407" width="2" style="7" customWidth="1"/>
    <col min="6408" max="6408" width="11.5546875" style="7" bestFit="1" customWidth="1"/>
    <col min="6409" max="6409" width="1.88671875" style="7" customWidth="1"/>
    <col min="6410" max="6410" width="8.5546875" style="7" customWidth="1"/>
    <col min="6411" max="6411" width="1.5546875" style="7" customWidth="1"/>
    <col min="6412" max="6412" width="11" style="7" customWidth="1"/>
    <col min="6413" max="6413" width="2.5546875" style="7" customWidth="1"/>
    <col min="6414" max="6414" width="8.5546875" style="7" customWidth="1"/>
    <col min="6415" max="6415" width="1.5546875" style="7" customWidth="1"/>
    <col min="6416" max="6416" width="13.109375" style="7" customWidth="1"/>
    <col min="6417" max="6417" width="1.44140625" style="7" customWidth="1"/>
    <col min="6418" max="6418" width="11" style="7" customWidth="1"/>
    <col min="6419" max="6419" width="1.44140625" style="7" customWidth="1"/>
    <col min="6420" max="6420" width="12.5546875" style="7" bestFit="1" customWidth="1"/>
    <col min="6421" max="6656" width="11.44140625" style="7"/>
    <col min="6657" max="6657" width="3.5546875" style="7" customWidth="1"/>
    <col min="6658" max="6658" width="8.5546875" style="7" customWidth="1"/>
    <col min="6659" max="6659" width="2.44140625" style="7" customWidth="1"/>
    <col min="6660" max="6660" width="9.44140625" style="7" customWidth="1"/>
    <col min="6661" max="6661" width="1.109375" style="7" customWidth="1"/>
    <col min="6662" max="6662" width="11.44140625" style="7"/>
    <col min="6663" max="6663" width="2" style="7" customWidth="1"/>
    <col min="6664" max="6664" width="11.5546875" style="7" bestFit="1" customWidth="1"/>
    <col min="6665" max="6665" width="1.88671875" style="7" customWidth="1"/>
    <col min="6666" max="6666" width="8.5546875" style="7" customWidth="1"/>
    <col min="6667" max="6667" width="1.5546875" style="7" customWidth="1"/>
    <col min="6668" max="6668" width="11" style="7" customWidth="1"/>
    <col min="6669" max="6669" width="2.5546875" style="7" customWidth="1"/>
    <col min="6670" max="6670" width="8.5546875" style="7" customWidth="1"/>
    <col min="6671" max="6671" width="1.5546875" style="7" customWidth="1"/>
    <col min="6672" max="6672" width="13.109375" style="7" customWidth="1"/>
    <col min="6673" max="6673" width="1.44140625" style="7" customWidth="1"/>
    <col min="6674" max="6674" width="11" style="7" customWidth="1"/>
    <col min="6675" max="6675" width="1.44140625" style="7" customWidth="1"/>
    <col min="6676" max="6676" width="12.5546875" style="7" bestFit="1" customWidth="1"/>
    <col min="6677" max="6912" width="11.44140625" style="7"/>
    <col min="6913" max="6913" width="3.5546875" style="7" customWidth="1"/>
    <col min="6914" max="6914" width="8.5546875" style="7" customWidth="1"/>
    <col min="6915" max="6915" width="2.44140625" style="7" customWidth="1"/>
    <col min="6916" max="6916" width="9.44140625" style="7" customWidth="1"/>
    <col min="6917" max="6917" width="1.109375" style="7" customWidth="1"/>
    <col min="6918" max="6918" width="11.44140625" style="7"/>
    <col min="6919" max="6919" width="2" style="7" customWidth="1"/>
    <col min="6920" max="6920" width="11.5546875" style="7" bestFit="1" customWidth="1"/>
    <col min="6921" max="6921" width="1.88671875" style="7" customWidth="1"/>
    <col min="6922" max="6922" width="8.5546875" style="7" customWidth="1"/>
    <col min="6923" max="6923" width="1.5546875" style="7" customWidth="1"/>
    <col min="6924" max="6924" width="11" style="7" customWidth="1"/>
    <col min="6925" max="6925" width="2.5546875" style="7" customWidth="1"/>
    <col min="6926" max="6926" width="8.5546875" style="7" customWidth="1"/>
    <col min="6927" max="6927" width="1.5546875" style="7" customWidth="1"/>
    <col min="6928" max="6928" width="13.109375" style="7" customWidth="1"/>
    <col min="6929" max="6929" width="1.44140625" style="7" customWidth="1"/>
    <col min="6930" max="6930" width="11" style="7" customWidth="1"/>
    <col min="6931" max="6931" width="1.44140625" style="7" customWidth="1"/>
    <col min="6932" max="6932" width="12.5546875" style="7" bestFit="1" customWidth="1"/>
    <col min="6933" max="7168" width="11.44140625" style="7"/>
    <col min="7169" max="7169" width="3.5546875" style="7" customWidth="1"/>
    <col min="7170" max="7170" width="8.5546875" style="7" customWidth="1"/>
    <col min="7171" max="7171" width="2.44140625" style="7" customWidth="1"/>
    <col min="7172" max="7172" width="9.44140625" style="7" customWidth="1"/>
    <col min="7173" max="7173" width="1.109375" style="7" customWidth="1"/>
    <col min="7174" max="7174" width="11.44140625" style="7"/>
    <col min="7175" max="7175" width="2" style="7" customWidth="1"/>
    <col min="7176" max="7176" width="11.5546875" style="7" bestFit="1" customWidth="1"/>
    <col min="7177" max="7177" width="1.88671875" style="7" customWidth="1"/>
    <col min="7178" max="7178" width="8.5546875" style="7" customWidth="1"/>
    <col min="7179" max="7179" width="1.5546875" style="7" customWidth="1"/>
    <col min="7180" max="7180" width="11" style="7" customWidth="1"/>
    <col min="7181" max="7181" width="2.5546875" style="7" customWidth="1"/>
    <col min="7182" max="7182" width="8.5546875" style="7" customWidth="1"/>
    <col min="7183" max="7183" width="1.5546875" style="7" customWidth="1"/>
    <col min="7184" max="7184" width="13.109375" style="7" customWidth="1"/>
    <col min="7185" max="7185" width="1.44140625" style="7" customWidth="1"/>
    <col min="7186" max="7186" width="11" style="7" customWidth="1"/>
    <col min="7187" max="7187" width="1.44140625" style="7" customWidth="1"/>
    <col min="7188" max="7188" width="12.5546875" style="7" bestFit="1" customWidth="1"/>
    <col min="7189" max="7424" width="11.44140625" style="7"/>
    <col min="7425" max="7425" width="3.5546875" style="7" customWidth="1"/>
    <col min="7426" max="7426" width="8.5546875" style="7" customWidth="1"/>
    <col min="7427" max="7427" width="2.44140625" style="7" customWidth="1"/>
    <col min="7428" max="7428" width="9.44140625" style="7" customWidth="1"/>
    <col min="7429" max="7429" width="1.109375" style="7" customWidth="1"/>
    <col min="7430" max="7430" width="11.44140625" style="7"/>
    <col min="7431" max="7431" width="2" style="7" customWidth="1"/>
    <col min="7432" max="7432" width="11.5546875" style="7" bestFit="1" customWidth="1"/>
    <col min="7433" max="7433" width="1.88671875" style="7" customWidth="1"/>
    <col min="7434" max="7434" width="8.5546875" style="7" customWidth="1"/>
    <col min="7435" max="7435" width="1.5546875" style="7" customWidth="1"/>
    <col min="7436" max="7436" width="11" style="7" customWidth="1"/>
    <col min="7437" max="7437" width="2.5546875" style="7" customWidth="1"/>
    <col min="7438" max="7438" width="8.5546875" style="7" customWidth="1"/>
    <col min="7439" max="7439" width="1.5546875" style="7" customWidth="1"/>
    <col min="7440" max="7440" width="13.109375" style="7" customWidth="1"/>
    <col min="7441" max="7441" width="1.44140625" style="7" customWidth="1"/>
    <col min="7442" max="7442" width="11" style="7" customWidth="1"/>
    <col min="7443" max="7443" width="1.44140625" style="7" customWidth="1"/>
    <col min="7444" max="7444" width="12.5546875" style="7" bestFit="1" customWidth="1"/>
    <col min="7445" max="7680" width="11.44140625" style="7"/>
    <col min="7681" max="7681" width="3.5546875" style="7" customWidth="1"/>
    <col min="7682" max="7682" width="8.5546875" style="7" customWidth="1"/>
    <col min="7683" max="7683" width="2.44140625" style="7" customWidth="1"/>
    <col min="7684" max="7684" width="9.44140625" style="7" customWidth="1"/>
    <col min="7685" max="7685" width="1.109375" style="7" customWidth="1"/>
    <col min="7686" max="7686" width="11.44140625" style="7"/>
    <col min="7687" max="7687" width="2" style="7" customWidth="1"/>
    <col min="7688" max="7688" width="11.5546875" style="7" bestFit="1" customWidth="1"/>
    <col min="7689" max="7689" width="1.88671875" style="7" customWidth="1"/>
    <col min="7690" max="7690" width="8.5546875" style="7" customWidth="1"/>
    <col min="7691" max="7691" width="1.5546875" style="7" customWidth="1"/>
    <col min="7692" max="7692" width="11" style="7" customWidth="1"/>
    <col min="7693" max="7693" width="2.5546875" style="7" customWidth="1"/>
    <col min="7694" max="7694" width="8.5546875" style="7" customWidth="1"/>
    <col min="7695" max="7695" width="1.5546875" style="7" customWidth="1"/>
    <col min="7696" max="7696" width="13.109375" style="7" customWidth="1"/>
    <col min="7697" max="7697" width="1.44140625" style="7" customWidth="1"/>
    <col min="7698" max="7698" width="11" style="7" customWidth="1"/>
    <col min="7699" max="7699" width="1.44140625" style="7" customWidth="1"/>
    <col min="7700" max="7700" width="12.5546875" style="7" bestFit="1" customWidth="1"/>
    <col min="7701" max="7936" width="11.44140625" style="7"/>
    <col min="7937" max="7937" width="3.5546875" style="7" customWidth="1"/>
    <col min="7938" max="7938" width="8.5546875" style="7" customWidth="1"/>
    <col min="7939" max="7939" width="2.44140625" style="7" customWidth="1"/>
    <col min="7940" max="7940" width="9.44140625" style="7" customWidth="1"/>
    <col min="7941" max="7941" width="1.109375" style="7" customWidth="1"/>
    <col min="7942" max="7942" width="11.44140625" style="7"/>
    <col min="7943" max="7943" width="2" style="7" customWidth="1"/>
    <col min="7944" max="7944" width="11.5546875" style="7" bestFit="1" customWidth="1"/>
    <col min="7945" max="7945" width="1.88671875" style="7" customWidth="1"/>
    <col min="7946" max="7946" width="8.5546875" style="7" customWidth="1"/>
    <col min="7947" max="7947" width="1.5546875" style="7" customWidth="1"/>
    <col min="7948" max="7948" width="11" style="7" customWidth="1"/>
    <col min="7949" max="7949" width="2.5546875" style="7" customWidth="1"/>
    <col min="7950" max="7950" width="8.5546875" style="7" customWidth="1"/>
    <col min="7951" max="7951" width="1.5546875" style="7" customWidth="1"/>
    <col min="7952" max="7952" width="13.109375" style="7" customWidth="1"/>
    <col min="7953" max="7953" width="1.44140625" style="7" customWidth="1"/>
    <col min="7954" max="7954" width="11" style="7" customWidth="1"/>
    <col min="7955" max="7955" width="1.44140625" style="7" customWidth="1"/>
    <col min="7956" max="7956" width="12.5546875" style="7" bestFit="1" customWidth="1"/>
    <col min="7957" max="8192" width="11.44140625" style="7"/>
    <col min="8193" max="8193" width="3.5546875" style="7" customWidth="1"/>
    <col min="8194" max="8194" width="8.5546875" style="7" customWidth="1"/>
    <col min="8195" max="8195" width="2.44140625" style="7" customWidth="1"/>
    <col min="8196" max="8196" width="9.44140625" style="7" customWidth="1"/>
    <col min="8197" max="8197" width="1.109375" style="7" customWidth="1"/>
    <col min="8198" max="8198" width="11.44140625" style="7"/>
    <col min="8199" max="8199" width="2" style="7" customWidth="1"/>
    <col min="8200" max="8200" width="11.5546875" style="7" bestFit="1" customWidth="1"/>
    <col min="8201" max="8201" width="1.88671875" style="7" customWidth="1"/>
    <col min="8202" max="8202" width="8.5546875" style="7" customWidth="1"/>
    <col min="8203" max="8203" width="1.5546875" style="7" customWidth="1"/>
    <col min="8204" max="8204" width="11" style="7" customWidth="1"/>
    <col min="8205" max="8205" width="2.5546875" style="7" customWidth="1"/>
    <col min="8206" max="8206" width="8.5546875" style="7" customWidth="1"/>
    <col min="8207" max="8207" width="1.5546875" style="7" customWidth="1"/>
    <col min="8208" max="8208" width="13.109375" style="7" customWidth="1"/>
    <col min="8209" max="8209" width="1.44140625" style="7" customWidth="1"/>
    <col min="8210" max="8210" width="11" style="7" customWidth="1"/>
    <col min="8211" max="8211" width="1.44140625" style="7" customWidth="1"/>
    <col min="8212" max="8212" width="12.5546875" style="7" bestFit="1" customWidth="1"/>
    <col min="8213" max="8448" width="11.44140625" style="7"/>
    <col min="8449" max="8449" width="3.5546875" style="7" customWidth="1"/>
    <col min="8450" max="8450" width="8.5546875" style="7" customWidth="1"/>
    <col min="8451" max="8451" width="2.44140625" style="7" customWidth="1"/>
    <col min="8452" max="8452" width="9.44140625" style="7" customWidth="1"/>
    <col min="8453" max="8453" width="1.109375" style="7" customWidth="1"/>
    <col min="8454" max="8454" width="11.44140625" style="7"/>
    <col min="8455" max="8455" width="2" style="7" customWidth="1"/>
    <col min="8456" max="8456" width="11.5546875" style="7" bestFit="1" customWidth="1"/>
    <col min="8457" max="8457" width="1.88671875" style="7" customWidth="1"/>
    <col min="8458" max="8458" width="8.5546875" style="7" customWidth="1"/>
    <col min="8459" max="8459" width="1.5546875" style="7" customWidth="1"/>
    <col min="8460" max="8460" width="11" style="7" customWidth="1"/>
    <col min="8461" max="8461" width="2.5546875" style="7" customWidth="1"/>
    <col min="8462" max="8462" width="8.5546875" style="7" customWidth="1"/>
    <col min="8463" max="8463" width="1.5546875" style="7" customWidth="1"/>
    <col min="8464" max="8464" width="13.109375" style="7" customWidth="1"/>
    <col min="8465" max="8465" width="1.44140625" style="7" customWidth="1"/>
    <col min="8466" max="8466" width="11" style="7" customWidth="1"/>
    <col min="8467" max="8467" width="1.44140625" style="7" customWidth="1"/>
    <col min="8468" max="8468" width="12.5546875" style="7" bestFit="1" customWidth="1"/>
    <col min="8469" max="8704" width="11.44140625" style="7"/>
    <col min="8705" max="8705" width="3.5546875" style="7" customWidth="1"/>
    <col min="8706" max="8706" width="8.5546875" style="7" customWidth="1"/>
    <col min="8707" max="8707" width="2.44140625" style="7" customWidth="1"/>
    <col min="8708" max="8708" width="9.44140625" style="7" customWidth="1"/>
    <col min="8709" max="8709" width="1.109375" style="7" customWidth="1"/>
    <col min="8710" max="8710" width="11.44140625" style="7"/>
    <col min="8711" max="8711" width="2" style="7" customWidth="1"/>
    <col min="8712" max="8712" width="11.5546875" style="7" bestFit="1" customWidth="1"/>
    <col min="8713" max="8713" width="1.88671875" style="7" customWidth="1"/>
    <col min="8714" max="8714" width="8.5546875" style="7" customWidth="1"/>
    <col min="8715" max="8715" width="1.5546875" style="7" customWidth="1"/>
    <col min="8716" max="8716" width="11" style="7" customWidth="1"/>
    <col min="8717" max="8717" width="2.5546875" style="7" customWidth="1"/>
    <col min="8718" max="8718" width="8.5546875" style="7" customWidth="1"/>
    <col min="8719" max="8719" width="1.5546875" style="7" customWidth="1"/>
    <col min="8720" max="8720" width="13.109375" style="7" customWidth="1"/>
    <col min="8721" max="8721" width="1.44140625" style="7" customWidth="1"/>
    <col min="8722" max="8722" width="11" style="7" customWidth="1"/>
    <col min="8723" max="8723" width="1.44140625" style="7" customWidth="1"/>
    <col min="8724" max="8724" width="12.5546875" style="7" bestFit="1" customWidth="1"/>
    <col min="8725" max="8960" width="11.44140625" style="7"/>
    <col min="8961" max="8961" width="3.5546875" style="7" customWidth="1"/>
    <col min="8962" max="8962" width="8.5546875" style="7" customWidth="1"/>
    <col min="8963" max="8963" width="2.44140625" style="7" customWidth="1"/>
    <col min="8964" max="8964" width="9.44140625" style="7" customWidth="1"/>
    <col min="8965" max="8965" width="1.109375" style="7" customWidth="1"/>
    <col min="8966" max="8966" width="11.44140625" style="7"/>
    <col min="8967" max="8967" width="2" style="7" customWidth="1"/>
    <col min="8968" max="8968" width="11.5546875" style="7" bestFit="1" customWidth="1"/>
    <col min="8969" max="8969" width="1.88671875" style="7" customWidth="1"/>
    <col min="8970" max="8970" width="8.5546875" style="7" customWidth="1"/>
    <col min="8971" max="8971" width="1.5546875" style="7" customWidth="1"/>
    <col min="8972" max="8972" width="11" style="7" customWidth="1"/>
    <col min="8973" max="8973" width="2.5546875" style="7" customWidth="1"/>
    <col min="8974" max="8974" width="8.5546875" style="7" customWidth="1"/>
    <col min="8975" max="8975" width="1.5546875" style="7" customWidth="1"/>
    <col min="8976" max="8976" width="13.109375" style="7" customWidth="1"/>
    <col min="8977" max="8977" width="1.44140625" style="7" customWidth="1"/>
    <col min="8978" max="8978" width="11" style="7" customWidth="1"/>
    <col min="8979" max="8979" width="1.44140625" style="7" customWidth="1"/>
    <col min="8980" max="8980" width="12.5546875" style="7" bestFit="1" customWidth="1"/>
    <col min="8981" max="9216" width="11.44140625" style="7"/>
    <col min="9217" max="9217" width="3.5546875" style="7" customWidth="1"/>
    <col min="9218" max="9218" width="8.5546875" style="7" customWidth="1"/>
    <col min="9219" max="9219" width="2.44140625" style="7" customWidth="1"/>
    <col min="9220" max="9220" width="9.44140625" style="7" customWidth="1"/>
    <col min="9221" max="9221" width="1.109375" style="7" customWidth="1"/>
    <col min="9222" max="9222" width="11.44140625" style="7"/>
    <col min="9223" max="9223" width="2" style="7" customWidth="1"/>
    <col min="9224" max="9224" width="11.5546875" style="7" bestFit="1" customWidth="1"/>
    <col min="9225" max="9225" width="1.88671875" style="7" customWidth="1"/>
    <col min="9226" max="9226" width="8.5546875" style="7" customWidth="1"/>
    <col min="9227" max="9227" width="1.5546875" style="7" customWidth="1"/>
    <col min="9228" max="9228" width="11" style="7" customWidth="1"/>
    <col min="9229" max="9229" width="2.5546875" style="7" customWidth="1"/>
    <col min="9230" max="9230" width="8.5546875" style="7" customWidth="1"/>
    <col min="9231" max="9231" width="1.5546875" style="7" customWidth="1"/>
    <col min="9232" max="9232" width="13.109375" style="7" customWidth="1"/>
    <col min="9233" max="9233" width="1.44140625" style="7" customWidth="1"/>
    <col min="9234" max="9234" width="11" style="7" customWidth="1"/>
    <col min="9235" max="9235" width="1.44140625" style="7" customWidth="1"/>
    <col min="9236" max="9236" width="12.5546875" style="7" bestFit="1" customWidth="1"/>
    <col min="9237" max="9472" width="11.44140625" style="7"/>
    <col min="9473" max="9473" width="3.5546875" style="7" customWidth="1"/>
    <col min="9474" max="9474" width="8.5546875" style="7" customWidth="1"/>
    <col min="9475" max="9475" width="2.44140625" style="7" customWidth="1"/>
    <col min="9476" max="9476" width="9.44140625" style="7" customWidth="1"/>
    <col min="9477" max="9477" width="1.109375" style="7" customWidth="1"/>
    <col min="9478" max="9478" width="11.44140625" style="7"/>
    <col min="9479" max="9479" width="2" style="7" customWidth="1"/>
    <col min="9480" max="9480" width="11.5546875" style="7" bestFit="1" customWidth="1"/>
    <col min="9481" max="9481" width="1.88671875" style="7" customWidth="1"/>
    <col min="9482" max="9482" width="8.5546875" style="7" customWidth="1"/>
    <col min="9483" max="9483" width="1.5546875" style="7" customWidth="1"/>
    <col min="9484" max="9484" width="11" style="7" customWidth="1"/>
    <col min="9485" max="9485" width="2.5546875" style="7" customWidth="1"/>
    <col min="9486" max="9486" width="8.5546875" style="7" customWidth="1"/>
    <col min="9487" max="9487" width="1.5546875" style="7" customWidth="1"/>
    <col min="9488" max="9488" width="13.109375" style="7" customWidth="1"/>
    <col min="9489" max="9489" width="1.44140625" style="7" customWidth="1"/>
    <col min="9490" max="9490" width="11" style="7" customWidth="1"/>
    <col min="9491" max="9491" width="1.44140625" style="7" customWidth="1"/>
    <col min="9492" max="9492" width="12.5546875" style="7" bestFit="1" customWidth="1"/>
    <col min="9493" max="9728" width="11.44140625" style="7"/>
    <col min="9729" max="9729" width="3.5546875" style="7" customWidth="1"/>
    <col min="9730" max="9730" width="8.5546875" style="7" customWidth="1"/>
    <col min="9731" max="9731" width="2.44140625" style="7" customWidth="1"/>
    <col min="9732" max="9732" width="9.44140625" style="7" customWidth="1"/>
    <col min="9733" max="9733" width="1.109375" style="7" customWidth="1"/>
    <col min="9734" max="9734" width="11.44140625" style="7"/>
    <col min="9735" max="9735" width="2" style="7" customWidth="1"/>
    <col min="9736" max="9736" width="11.5546875" style="7" bestFit="1" customWidth="1"/>
    <col min="9737" max="9737" width="1.88671875" style="7" customWidth="1"/>
    <col min="9738" max="9738" width="8.5546875" style="7" customWidth="1"/>
    <col min="9739" max="9739" width="1.5546875" style="7" customWidth="1"/>
    <col min="9740" max="9740" width="11" style="7" customWidth="1"/>
    <col min="9741" max="9741" width="2.5546875" style="7" customWidth="1"/>
    <col min="9742" max="9742" width="8.5546875" style="7" customWidth="1"/>
    <col min="9743" max="9743" width="1.5546875" style="7" customWidth="1"/>
    <col min="9744" max="9744" width="13.109375" style="7" customWidth="1"/>
    <col min="9745" max="9745" width="1.44140625" style="7" customWidth="1"/>
    <col min="9746" max="9746" width="11" style="7" customWidth="1"/>
    <col min="9747" max="9747" width="1.44140625" style="7" customWidth="1"/>
    <col min="9748" max="9748" width="12.5546875" style="7" bestFit="1" customWidth="1"/>
    <col min="9749" max="9984" width="11.44140625" style="7"/>
    <col min="9985" max="9985" width="3.5546875" style="7" customWidth="1"/>
    <col min="9986" max="9986" width="8.5546875" style="7" customWidth="1"/>
    <col min="9987" max="9987" width="2.44140625" style="7" customWidth="1"/>
    <col min="9988" max="9988" width="9.44140625" style="7" customWidth="1"/>
    <col min="9989" max="9989" width="1.109375" style="7" customWidth="1"/>
    <col min="9990" max="9990" width="11.44140625" style="7"/>
    <col min="9991" max="9991" width="2" style="7" customWidth="1"/>
    <col min="9992" max="9992" width="11.5546875" style="7" bestFit="1" customWidth="1"/>
    <col min="9993" max="9993" width="1.88671875" style="7" customWidth="1"/>
    <col min="9994" max="9994" width="8.5546875" style="7" customWidth="1"/>
    <col min="9995" max="9995" width="1.5546875" style="7" customWidth="1"/>
    <col min="9996" max="9996" width="11" style="7" customWidth="1"/>
    <col min="9997" max="9997" width="2.5546875" style="7" customWidth="1"/>
    <col min="9998" max="9998" width="8.5546875" style="7" customWidth="1"/>
    <col min="9999" max="9999" width="1.5546875" style="7" customWidth="1"/>
    <col min="10000" max="10000" width="13.109375" style="7" customWidth="1"/>
    <col min="10001" max="10001" width="1.44140625" style="7" customWidth="1"/>
    <col min="10002" max="10002" width="11" style="7" customWidth="1"/>
    <col min="10003" max="10003" width="1.44140625" style="7" customWidth="1"/>
    <col min="10004" max="10004" width="12.5546875" style="7" bestFit="1" customWidth="1"/>
    <col min="10005" max="10240" width="11.44140625" style="7"/>
    <col min="10241" max="10241" width="3.5546875" style="7" customWidth="1"/>
    <col min="10242" max="10242" width="8.5546875" style="7" customWidth="1"/>
    <col min="10243" max="10243" width="2.44140625" style="7" customWidth="1"/>
    <col min="10244" max="10244" width="9.44140625" style="7" customWidth="1"/>
    <col min="10245" max="10245" width="1.109375" style="7" customWidth="1"/>
    <col min="10246" max="10246" width="11.44140625" style="7"/>
    <col min="10247" max="10247" width="2" style="7" customWidth="1"/>
    <col min="10248" max="10248" width="11.5546875" style="7" bestFit="1" customWidth="1"/>
    <col min="10249" max="10249" width="1.88671875" style="7" customWidth="1"/>
    <col min="10250" max="10250" width="8.5546875" style="7" customWidth="1"/>
    <col min="10251" max="10251" width="1.5546875" style="7" customWidth="1"/>
    <col min="10252" max="10252" width="11" style="7" customWidth="1"/>
    <col min="10253" max="10253" width="2.5546875" style="7" customWidth="1"/>
    <col min="10254" max="10254" width="8.5546875" style="7" customWidth="1"/>
    <col min="10255" max="10255" width="1.5546875" style="7" customWidth="1"/>
    <col min="10256" max="10256" width="13.109375" style="7" customWidth="1"/>
    <col min="10257" max="10257" width="1.44140625" style="7" customWidth="1"/>
    <col min="10258" max="10258" width="11" style="7" customWidth="1"/>
    <col min="10259" max="10259" width="1.44140625" style="7" customWidth="1"/>
    <col min="10260" max="10260" width="12.5546875" style="7" bestFit="1" customWidth="1"/>
    <col min="10261" max="10496" width="11.44140625" style="7"/>
    <col min="10497" max="10497" width="3.5546875" style="7" customWidth="1"/>
    <col min="10498" max="10498" width="8.5546875" style="7" customWidth="1"/>
    <col min="10499" max="10499" width="2.44140625" style="7" customWidth="1"/>
    <col min="10500" max="10500" width="9.44140625" style="7" customWidth="1"/>
    <col min="10501" max="10501" width="1.109375" style="7" customWidth="1"/>
    <col min="10502" max="10502" width="11.44140625" style="7"/>
    <col min="10503" max="10503" width="2" style="7" customWidth="1"/>
    <col min="10504" max="10504" width="11.5546875" style="7" bestFit="1" customWidth="1"/>
    <col min="10505" max="10505" width="1.88671875" style="7" customWidth="1"/>
    <col min="10506" max="10506" width="8.5546875" style="7" customWidth="1"/>
    <col min="10507" max="10507" width="1.5546875" style="7" customWidth="1"/>
    <col min="10508" max="10508" width="11" style="7" customWidth="1"/>
    <col min="10509" max="10509" width="2.5546875" style="7" customWidth="1"/>
    <col min="10510" max="10510" width="8.5546875" style="7" customWidth="1"/>
    <col min="10511" max="10511" width="1.5546875" style="7" customWidth="1"/>
    <col min="10512" max="10512" width="13.109375" style="7" customWidth="1"/>
    <col min="10513" max="10513" width="1.44140625" style="7" customWidth="1"/>
    <col min="10514" max="10514" width="11" style="7" customWidth="1"/>
    <col min="10515" max="10515" width="1.44140625" style="7" customWidth="1"/>
    <col min="10516" max="10516" width="12.5546875" style="7" bestFit="1" customWidth="1"/>
    <col min="10517" max="10752" width="11.44140625" style="7"/>
    <col min="10753" max="10753" width="3.5546875" style="7" customWidth="1"/>
    <col min="10754" max="10754" width="8.5546875" style="7" customWidth="1"/>
    <col min="10755" max="10755" width="2.44140625" style="7" customWidth="1"/>
    <col min="10756" max="10756" width="9.44140625" style="7" customWidth="1"/>
    <col min="10757" max="10757" width="1.109375" style="7" customWidth="1"/>
    <col min="10758" max="10758" width="11.44140625" style="7"/>
    <col min="10759" max="10759" width="2" style="7" customWidth="1"/>
    <col min="10760" max="10760" width="11.5546875" style="7" bestFit="1" customWidth="1"/>
    <col min="10761" max="10761" width="1.88671875" style="7" customWidth="1"/>
    <col min="10762" max="10762" width="8.5546875" style="7" customWidth="1"/>
    <col min="10763" max="10763" width="1.5546875" style="7" customWidth="1"/>
    <col min="10764" max="10764" width="11" style="7" customWidth="1"/>
    <col min="10765" max="10765" width="2.5546875" style="7" customWidth="1"/>
    <col min="10766" max="10766" width="8.5546875" style="7" customWidth="1"/>
    <col min="10767" max="10767" width="1.5546875" style="7" customWidth="1"/>
    <col min="10768" max="10768" width="13.109375" style="7" customWidth="1"/>
    <col min="10769" max="10769" width="1.44140625" style="7" customWidth="1"/>
    <col min="10770" max="10770" width="11" style="7" customWidth="1"/>
    <col min="10771" max="10771" width="1.44140625" style="7" customWidth="1"/>
    <col min="10772" max="10772" width="12.5546875" style="7" bestFit="1" customWidth="1"/>
    <col min="10773" max="11008" width="11.44140625" style="7"/>
    <col min="11009" max="11009" width="3.5546875" style="7" customWidth="1"/>
    <col min="11010" max="11010" width="8.5546875" style="7" customWidth="1"/>
    <col min="11011" max="11011" width="2.44140625" style="7" customWidth="1"/>
    <col min="11012" max="11012" width="9.44140625" style="7" customWidth="1"/>
    <col min="11013" max="11013" width="1.109375" style="7" customWidth="1"/>
    <col min="11014" max="11014" width="11.44140625" style="7"/>
    <col min="11015" max="11015" width="2" style="7" customWidth="1"/>
    <col min="11016" max="11016" width="11.5546875" style="7" bestFit="1" customWidth="1"/>
    <col min="11017" max="11017" width="1.88671875" style="7" customWidth="1"/>
    <col min="11018" max="11018" width="8.5546875" style="7" customWidth="1"/>
    <col min="11019" max="11019" width="1.5546875" style="7" customWidth="1"/>
    <col min="11020" max="11020" width="11" style="7" customWidth="1"/>
    <col min="11021" max="11021" width="2.5546875" style="7" customWidth="1"/>
    <col min="11022" max="11022" width="8.5546875" style="7" customWidth="1"/>
    <col min="11023" max="11023" width="1.5546875" style="7" customWidth="1"/>
    <col min="11024" max="11024" width="13.109375" style="7" customWidth="1"/>
    <col min="11025" max="11025" width="1.44140625" style="7" customWidth="1"/>
    <col min="11026" max="11026" width="11" style="7" customWidth="1"/>
    <col min="11027" max="11027" width="1.44140625" style="7" customWidth="1"/>
    <col min="11028" max="11028" width="12.5546875" style="7" bestFit="1" customWidth="1"/>
    <col min="11029" max="11264" width="11.44140625" style="7"/>
    <col min="11265" max="11265" width="3.5546875" style="7" customWidth="1"/>
    <col min="11266" max="11266" width="8.5546875" style="7" customWidth="1"/>
    <col min="11267" max="11267" width="2.44140625" style="7" customWidth="1"/>
    <col min="11268" max="11268" width="9.44140625" style="7" customWidth="1"/>
    <col min="11269" max="11269" width="1.109375" style="7" customWidth="1"/>
    <col min="11270" max="11270" width="11.44140625" style="7"/>
    <col min="11271" max="11271" width="2" style="7" customWidth="1"/>
    <col min="11272" max="11272" width="11.5546875" style="7" bestFit="1" customWidth="1"/>
    <col min="11273" max="11273" width="1.88671875" style="7" customWidth="1"/>
    <col min="11274" max="11274" width="8.5546875" style="7" customWidth="1"/>
    <col min="11275" max="11275" width="1.5546875" style="7" customWidth="1"/>
    <col min="11276" max="11276" width="11" style="7" customWidth="1"/>
    <col min="11277" max="11277" width="2.5546875" style="7" customWidth="1"/>
    <col min="11278" max="11278" width="8.5546875" style="7" customWidth="1"/>
    <col min="11279" max="11279" width="1.5546875" style="7" customWidth="1"/>
    <col min="11280" max="11280" width="13.109375" style="7" customWidth="1"/>
    <col min="11281" max="11281" width="1.44140625" style="7" customWidth="1"/>
    <col min="11282" max="11282" width="11" style="7" customWidth="1"/>
    <col min="11283" max="11283" width="1.44140625" style="7" customWidth="1"/>
    <col min="11284" max="11284" width="12.5546875" style="7" bestFit="1" customWidth="1"/>
    <col min="11285" max="11520" width="11.44140625" style="7"/>
    <col min="11521" max="11521" width="3.5546875" style="7" customWidth="1"/>
    <col min="11522" max="11522" width="8.5546875" style="7" customWidth="1"/>
    <col min="11523" max="11523" width="2.44140625" style="7" customWidth="1"/>
    <col min="11524" max="11524" width="9.44140625" style="7" customWidth="1"/>
    <col min="11525" max="11525" width="1.109375" style="7" customWidth="1"/>
    <col min="11526" max="11526" width="11.44140625" style="7"/>
    <col min="11527" max="11527" width="2" style="7" customWidth="1"/>
    <col min="11528" max="11528" width="11.5546875" style="7" bestFit="1" customWidth="1"/>
    <col min="11529" max="11529" width="1.88671875" style="7" customWidth="1"/>
    <col min="11530" max="11530" width="8.5546875" style="7" customWidth="1"/>
    <col min="11531" max="11531" width="1.5546875" style="7" customWidth="1"/>
    <col min="11532" max="11532" width="11" style="7" customWidth="1"/>
    <col min="11533" max="11533" width="2.5546875" style="7" customWidth="1"/>
    <col min="11534" max="11534" width="8.5546875" style="7" customWidth="1"/>
    <col min="11535" max="11535" width="1.5546875" style="7" customWidth="1"/>
    <col min="11536" max="11536" width="13.109375" style="7" customWidth="1"/>
    <col min="11537" max="11537" width="1.44140625" style="7" customWidth="1"/>
    <col min="11538" max="11538" width="11" style="7" customWidth="1"/>
    <col min="11539" max="11539" width="1.44140625" style="7" customWidth="1"/>
    <col min="11540" max="11540" width="12.5546875" style="7" bestFit="1" customWidth="1"/>
    <col min="11541" max="11776" width="11.44140625" style="7"/>
    <col min="11777" max="11777" width="3.5546875" style="7" customWidth="1"/>
    <col min="11778" max="11778" width="8.5546875" style="7" customWidth="1"/>
    <col min="11779" max="11779" width="2.44140625" style="7" customWidth="1"/>
    <col min="11780" max="11780" width="9.44140625" style="7" customWidth="1"/>
    <col min="11781" max="11781" width="1.109375" style="7" customWidth="1"/>
    <col min="11782" max="11782" width="11.44140625" style="7"/>
    <col min="11783" max="11783" width="2" style="7" customWidth="1"/>
    <col min="11784" max="11784" width="11.5546875" style="7" bestFit="1" customWidth="1"/>
    <col min="11785" max="11785" width="1.88671875" style="7" customWidth="1"/>
    <col min="11786" max="11786" width="8.5546875" style="7" customWidth="1"/>
    <col min="11787" max="11787" width="1.5546875" style="7" customWidth="1"/>
    <col min="11788" max="11788" width="11" style="7" customWidth="1"/>
    <col min="11789" max="11789" width="2.5546875" style="7" customWidth="1"/>
    <col min="11790" max="11790" width="8.5546875" style="7" customWidth="1"/>
    <col min="11791" max="11791" width="1.5546875" style="7" customWidth="1"/>
    <col min="11792" max="11792" width="13.109375" style="7" customWidth="1"/>
    <col min="11793" max="11793" width="1.44140625" style="7" customWidth="1"/>
    <col min="11794" max="11794" width="11" style="7" customWidth="1"/>
    <col min="11795" max="11795" width="1.44140625" style="7" customWidth="1"/>
    <col min="11796" max="11796" width="12.5546875" style="7" bestFit="1" customWidth="1"/>
    <col min="11797" max="12032" width="11.44140625" style="7"/>
    <col min="12033" max="12033" width="3.5546875" style="7" customWidth="1"/>
    <col min="12034" max="12034" width="8.5546875" style="7" customWidth="1"/>
    <col min="12035" max="12035" width="2.44140625" style="7" customWidth="1"/>
    <col min="12036" max="12036" width="9.44140625" style="7" customWidth="1"/>
    <col min="12037" max="12037" width="1.109375" style="7" customWidth="1"/>
    <col min="12038" max="12038" width="11.44140625" style="7"/>
    <col min="12039" max="12039" width="2" style="7" customWidth="1"/>
    <col min="12040" max="12040" width="11.5546875" style="7" bestFit="1" customWidth="1"/>
    <col min="12041" max="12041" width="1.88671875" style="7" customWidth="1"/>
    <col min="12042" max="12042" width="8.5546875" style="7" customWidth="1"/>
    <col min="12043" max="12043" width="1.5546875" style="7" customWidth="1"/>
    <col min="12044" max="12044" width="11" style="7" customWidth="1"/>
    <col min="12045" max="12045" width="2.5546875" style="7" customWidth="1"/>
    <col min="12046" max="12046" width="8.5546875" style="7" customWidth="1"/>
    <col min="12047" max="12047" width="1.5546875" style="7" customWidth="1"/>
    <col min="12048" max="12048" width="13.109375" style="7" customWidth="1"/>
    <col min="12049" max="12049" width="1.44140625" style="7" customWidth="1"/>
    <col min="12050" max="12050" width="11" style="7" customWidth="1"/>
    <col min="12051" max="12051" width="1.44140625" style="7" customWidth="1"/>
    <col min="12052" max="12052" width="12.5546875" style="7" bestFit="1" customWidth="1"/>
    <col min="12053" max="12288" width="11.44140625" style="7"/>
    <col min="12289" max="12289" width="3.5546875" style="7" customWidth="1"/>
    <col min="12290" max="12290" width="8.5546875" style="7" customWidth="1"/>
    <col min="12291" max="12291" width="2.44140625" style="7" customWidth="1"/>
    <col min="12292" max="12292" width="9.44140625" style="7" customWidth="1"/>
    <col min="12293" max="12293" width="1.109375" style="7" customWidth="1"/>
    <col min="12294" max="12294" width="11.44140625" style="7"/>
    <col min="12295" max="12295" width="2" style="7" customWidth="1"/>
    <col min="12296" max="12296" width="11.5546875" style="7" bestFit="1" customWidth="1"/>
    <col min="12297" max="12297" width="1.88671875" style="7" customWidth="1"/>
    <col min="12298" max="12298" width="8.5546875" style="7" customWidth="1"/>
    <col min="12299" max="12299" width="1.5546875" style="7" customWidth="1"/>
    <col min="12300" max="12300" width="11" style="7" customWidth="1"/>
    <col min="12301" max="12301" width="2.5546875" style="7" customWidth="1"/>
    <col min="12302" max="12302" width="8.5546875" style="7" customWidth="1"/>
    <col min="12303" max="12303" width="1.5546875" style="7" customWidth="1"/>
    <col min="12304" max="12304" width="13.109375" style="7" customWidth="1"/>
    <col min="12305" max="12305" width="1.44140625" style="7" customWidth="1"/>
    <col min="12306" max="12306" width="11" style="7" customWidth="1"/>
    <col min="12307" max="12307" width="1.44140625" style="7" customWidth="1"/>
    <col min="12308" max="12308" width="12.5546875" style="7" bestFit="1" customWidth="1"/>
    <col min="12309" max="12544" width="11.44140625" style="7"/>
    <col min="12545" max="12545" width="3.5546875" style="7" customWidth="1"/>
    <col min="12546" max="12546" width="8.5546875" style="7" customWidth="1"/>
    <col min="12547" max="12547" width="2.44140625" style="7" customWidth="1"/>
    <col min="12548" max="12548" width="9.44140625" style="7" customWidth="1"/>
    <col min="12549" max="12549" width="1.109375" style="7" customWidth="1"/>
    <col min="12550" max="12550" width="11.44140625" style="7"/>
    <col min="12551" max="12551" width="2" style="7" customWidth="1"/>
    <col min="12552" max="12552" width="11.5546875" style="7" bestFit="1" customWidth="1"/>
    <col min="12553" max="12553" width="1.88671875" style="7" customWidth="1"/>
    <col min="12554" max="12554" width="8.5546875" style="7" customWidth="1"/>
    <col min="12555" max="12555" width="1.5546875" style="7" customWidth="1"/>
    <col min="12556" max="12556" width="11" style="7" customWidth="1"/>
    <col min="12557" max="12557" width="2.5546875" style="7" customWidth="1"/>
    <col min="12558" max="12558" width="8.5546875" style="7" customWidth="1"/>
    <col min="12559" max="12559" width="1.5546875" style="7" customWidth="1"/>
    <col min="12560" max="12560" width="13.109375" style="7" customWidth="1"/>
    <col min="12561" max="12561" width="1.44140625" style="7" customWidth="1"/>
    <col min="12562" max="12562" width="11" style="7" customWidth="1"/>
    <col min="12563" max="12563" width="1.44140625" style="7" customWidth="1"/>
    <col min="12564" max="12564" width="12.5546875" style="7" bestFit="1" customWidth="1"/>
    <col min="12565" max="12800" width="11.44140625" style="7"/>
    <col min="12801" max="12801" width="3.5546875" style="7" customWidth="1"/>
    <col min="12802" max="12802" width="8.5546875" style="7" customWidth="1"/>
    <col min="12803" max="12803" width="2.44140625" style="7" customWidth="1"/>
    <col min="12804" max="12804" width="9.44140625" style="7" customWidth="1"/>
    <col min="12805" max="12805" width="1.109375" style="7" customWidth="1"/>
    <col min="12806" max="12806" width="11.44140625" style="7"/>
    <col min="12807" max="12807" width="2" style="7" customWidth="1"/>
    <col min="12808" max="12808" width="11.5546875" style="7" bestFit="1" customWidth="1"/>
    <col min="12809" max="12809" width="1.88671875" style="7" customWidth="1"/>
    <col min="12810" max="12810" width="8.5546875" style="7" customWidth="1"/>
    <col min="12811" max="12811" width="1.5546875" style="7" customWidth="1"/>
    <col min="12812" max="12812" width="11" style="7" customWidth="1"/>
    <col min="12813" max="12813" width="2.5546875" style="7" customWidth="1"/>
    <col min="12814" max="12814" width="8.5546875" style="7" customWidth="1"/>
    <col min="12815" max="12815" width="1.5546875" style="7" customWidth="1"/>
    <col min="12816" max="12816" width="13.109375" style="7" customWidth="1"/>
    <col min="12817" max="12817" width="1.44140625" style="7" customWidth="1"/>
    <col min="12818" max="12818" width="11" style="7" customWidth="1"/>
    <col min="12819" max="12819" width="1.44140625" style="7" customWidth="1"/>
    <col min="12820" max="12820" width="12.5546875" style="7" bestFit="1" customWidth="1"/>
    <col min="12821" max="13056" width="11.44140625" style="7"/>
    <col min="13057" max="13057" width="3.5546875" style="7" customWidth="1"/>
    <col min="13058" max="13058" width="8.5546875" style="7" customWidth="1"/>
    <col min="13059" max="13059" width="2.44140625" style="7" customWidth="1"/>
    <col min="13060" max="13060" width="9.44140625" style="7" customWidth="1"/>
    <col min="13061" max="13061" width="1.109375" style="7" customWidth="1"/>
    <col min="13062" max="13062" width="11.44140625" style="7"/>
    <col min="13063" max="13063" width="2" style="7" customWidth="1"/>
    <col min="13064" max="13064" width="11.5546875" style="7" bestFit="1" customWidth="1"/>
    <col min="13065" max="13065" width="1.88671875" style="7" customWidth="1"/>
    <col min="13066" max="13066" width="8.5546875" style="7" customWidth="1"/>
    <col min="13067" max="13067" width="1.5546875" style="7" customWidth="1"/>
    <col min="13068" max="13068" width="11" style="7" customWidth="1"/>
    <col min="13069" max="13069" width="2.5546875" style="7" customWidth="1"/>
    <col min="13070" max="13070" width="8.5546875" style="7" customWidth="1"/>
    <col min="13071" max="13071" width="1.5546875" style="7" customWidth="1"/>
    <col min="13072" max="13072" width="13.109375" style="7" customWidth="1"/>
    <col min="13073" max="13073" width="1.44140625" style="7" customWidth="1"/>
    <col min="13074" max="13074" width="11" style="7" customWidth="1"/>
    <col min="13075" max="13075" width="1.44140625" style="7" customWidth="1"/>
    <col min="13076" max="13076" width="12.5546875" style="7" bestFit="1" customWidth="1"/>
    <col min="13077" max="13312" width="11.44140625" style="7"/>
    <col min="13313" max="13313" width="3.5546875" style="7" customWidth="1"/>
    <col min="13314" max="13314" width="8.5546875" style="7" customWidth="1"/>
    <col min="13315" max="13315" width="2.44140625" style="7" customWidth="1"/>
    <col min="13316" max="13316" width="9.44140625" style="7" customWidth="1"/>
    <col min="13317" max="13317" width="1.109375" style="7" customWidth="1"/>
    <col min="13318" max="13318" width="11.44140625" style="7"/>
    <col min="13319" max="13319" width="2" style="7" customWidth="1"/>
    <col min="13320" max="13320" width="11.5546875" style="7" bestFit="1" customWidth="1"/>
    <col min="13321" max="13321" width="1.88671875" style="7" customWidth="1"/>
    <col min="13322" max="13322" width="8.5546875" style="7" customWidth="1"/>
    <col min="13323" max="13323" width="1.5546875" style="7" customWidth="1"/>
    <col min="13324" max="13324" width="11" style="7" customWidth="1"/>
    <col min="13325" max="13325" width="2.5546875" style="7" customWidth="1"/>
    <col min="13326" max="13326" width="8.5546875" style="7" customWidth="1"/>
    <col min="13327" max="13327" width="1.5546875" style="7" customWidth="1"/>
    <col min="13328" max="13328" width="13.109375" style="7" customWidth="1"/>
    <col min="13329" max="13329" width="1.44140625" style="7" customWidth="1"/>
    <col min="13330" max="13330" width="11" style="7" customWidth="1"/>
    <col min="13331" max="13331" width="1.44140625" style="7" customWidth="1"/>
    <col min="13332" max="13332" width="12.5546875" style="7" bestFit="1" customWidth="1"/>
    <col min="13333" max="13568" width="11.44140625" style="7"/>
    <col min="13569" max="13569" width="3.5546875" style="7" customWidth="1"/>
    <col min="13570" max="13570" width="8.5546875" style="7" customWidth="1"/>
    <col min="13571" max="13571" width="2.44140625" style="7" customWidth="1"/>
    <col min="13572" max="13572" width="9.44140625" style="7" customWidth="1"/>
    <col min="13573" max="13573" width="1.109375" style="7" customWidth="1"/>
    <col min="13574" max="13574" width="11.44140625" style="7"/>
    <col min="13575" max="13575" width="2" style="7" customWidth="1"/>
    <col min="13576" max="13576" width="11.5546875" style="7" bestFit="1" customWidth="1"/>
    <col min="13577" max="13577" width="1.88671875" style="7" customWidth="1"/>
    <col min="13578" max="13578" width="8.5546875" style="7" customWidth="1"/>
    <col min="13579" max="13579" width="1.5546875" style="7" customWidth="1"/>
    <col min="13580" max="13580" width="11" style="7" customWidth="1"/>
    <col min="13581" max="13581" width="2.5546875" style="7" customWidth="1"/>
    <col min="13582" max="13582" width="8.5546875" style="7" customWidth="1"/>
    <col min="13583" max="13583" width="1.5546875" style="7" customWidth="1"/>
    <col min="13584" max="13584" width="13.109375" style="7" customWidth="1"/>
    <col min="13585" max="13585" width="1.44140625" style="7" customWidth="1"/>
    <col min="13586" max="13586" width="11" style="7" customWidth="1"/>
    <col min="13587" max="13587" width="1.44140625" style="7" customWidth="1"/>
    <col min="13588" max="13588" width="12.5546875" style="7" bestFit="1" customWidth="1"/>
    <col min="13589" max="13824" width="11.44140625" style="7"/>
    <col min="13825" max="13825" width="3.5546875" style="7" customWidth="1"/>
    <col min="13826" max="13826" width="8.5546875" style="7" customWidth="1"/>
    <col min="13827" max="13827" width="2.44140625" style="7" customWidth="1"/>
    <col min="13828" max="13828" width="9.44140625" style="7" customWidth="1"/>
    <col min="13829" max="13829" width="1.109375" style="7" customWidth="1"/>
    <col min="13830" max="13830" width="11.44140625" style="7"/>
    <col min="13831" max="13831" width="2" style="7" customWidth="1"/>
    <col min="13832" max="13832" width="11.5546875" style="7" bestFit="1" customWidth="1"/>
    <col min="13833" max="13833" width="1.88671875" style="7" customWidth="1"/>
    <col min="13834" max="13834" width="8.5546875" style="7" customWidth="1"/>
    <col min="13835" max="13835" width="1.5546875" style="7" customWidth="1"/>
    <col min="13836" max="13836" width="11" style="7" customWidth="1"/>
    <col min="13837" max="13837" width="2.5546875" style="7" customWidth="1"/>
    <col min="13838" max="13838" width="8.5546875" style="7" customWidth="1"/>
    <col min="13839" max="13839" width="1.5546875" style="7" customWidth="1"/>
    <col min="13840" max="13840" width="13.109375" style="7" customWidth="1"/>
    <col min="13841" max="13841" width="1.44140625" style="7" customWidth="1"/>
    <col min="13842" max="13842" width="11" style="7" customWidth="1"/>
    <col min="13843" max="13843" width="1.44140625" style="7" customWidth="1"/>
    <col min="13844" max="13844" width="12.5546875" style="7" bestFit="1" customWidth="1"/>
    <col min="13845" max="14080" width="11.44140625" style="7"/>
    <col min="14081" max="14081" width="3.5546875" style="7" customWidth="1"/>
    <col min="14082" max="14082" width="8.5546875" style="7" customWidth="1"/>
    <col min="14083" max="14083" width="2.44140625" style="7" customWidth="1"/>
    <col min="14084" max="14084" width="9.44140625" style="7" customWidth="1"/>
    <col min="14085" max="14085" width="1.109375" style="7" customWidth="1"/>
    <col min="14086" max="14086" width="11.44140625" style="7"/>
    <col min="14087" max="14087" width="2" style="7" customWidth="1"/>
    <col min="14088" max="14088" width="11.5546875" style="7" bestFit="1" customWidth="1"/>
    <col min="14089" max="14089" width="1.88671875" style="7" customWidth="1"/>
    <col min="14090" max="14090" width="8.5546875" style="7" customWidth="1"/>
    <col min="14091" max="14091" width="1.5546875" style="7" customWidth="1"/>
    <col min="14092" max="14092" width="11" style="7" customWidth="1"/>
    <col min="14093" max="14093" width="2.5546875" style="7" customWidth="1"/>
    <col min="14094" max="14094" width="8.5546875" style="7" customWidth="1"/>
    <col min="14095" max="14095" width="1.5546875" style="7" customWidth="1"/>
    <col min="14096" max="14096" width="13.109375" style="7" customWidth="1"/>
    <col min="14097" max="14097" width="1.44140625" style="7" customWidth="1"/>
    <col min="14098" max="14098" width="11" style="7" customWidth="1"/>
    <col min="14099" max="14099" width="1.44140625" style="7" customWidth="1"/>
    <col min="14100" max="14100" width="12.5546875" style="7" bestFit="1" customWidth="1"/>
    <col min="14101" max="14336" width="11.44140625" style="7"/>
    <col min="14337" max="14337" width="3.5546875" style="7" customWidth="1"/>
    <col min="14338" max="14338" width="8.5546875" style="7" customWidth="1"/>
    <col min="14339" max="14339" width="2.44140625" style="7" customWidth="1"/>
    <col min="14340" max="14340" width="9.44140625" style="7" customWidth="1"/>
    <col min="14341" max="14341" width="1.109375" style="7" customWidth="1"/>
    <col min="14342" max="14342" width="11.44140625" style="7"/>
    <col min="14343" max="14343" width="2" style="7" customWidth="1"/>
    <col min="14344" max="14344" width="11.5546875" style="7" bestFit="1" customWidth="1"/>
    <col min="14345" max="14345" width="1.88671875" style="7" customWidth="1"/>
    <col min="14346" max="14346" width="8.5546875" style="7" customWidth="1"/>
    <col min="14347" max="14347" width="1.5546875" style="7" customWidth="1"/>
    <col min="14348" max="14348" width="11" style="7" customWidth="1"/>
    <col min="14349" max="14349" width="2.5546875" style="7" customWidth="1"/>
    <col min="14350" max="14350" width="8.5546875" style="7" customWidth="1"/>
    <col min="14351" max="14351" width="1.5546875" style="7" customWidth="1"/>
    <col min="14352" max="14352" width="13.109375" style="7" customWidth="1"/>
    <col min="14353" max="14353" width="1.44140625" style="7" customWidth="1"/>
    <col min="14354" max="14354" width="11" style="7" customWidth="1"/>
    <col min="14355" max="14355" width="1.44140625" style="7" customWidth="1"/>
    <col min="14356" max="14356" width="12.5546875" style="7" bestFit="1" customWidth="1"/>
    <col min="14357" max="14592" width="11.44140625" style="7"/>
    <col min="14593" max="14593" width="3.5546875" style="7" customWidth="1"/>
    <col min="14594" max="14594" width="8.5546875" style="7" customWidth="1"/>
    <col min="14595" max="14595" width="2.44140625" style="7" customWidth="1"/>
    <col min="14596" max="14596" width="9.44140625" style="7" customWidth="1"/>
    <col min="14597" max="14597" width="1.109375" style="7" customWidth="1"/>
    <col min="14598" max="14598" width="11.44140625" style="7"/>
    <col min="14599" max="14599" width="2" style="7" customWidth="1"/>
    <col min="14600" max="14600" width="11.5546875" style="7" bestFit="1" customWidth="1"/>
    <col min="14601" max="14601" width="1.88671875" style="7" customWidth="1"/>
    <col min="14602" max="14602" width="8.5546875" style="7" customWidth="1"/>
    <col min="14603" max="14603" width="1.5546875" style="7" customWidth="1"/>
    <col min="14604" max="14604" width="11" style="7" customWidth="1"/>
    <col min="14605" max="14605" width="2.5546875" style="7" customWidth="1"/>
    <col min="14606" max="14606" width="8.5546875" style="7" customWidth="1"/>
    <col min="14607" max="14607" width="1.5546875" style="7" customWidth="1"/>
    <col min="14608" max="14608" width="13.109375" style="7" customWidth="1"/>
    <col min="14609" max="14609" width="1.44140625" style="7" customWidth="1"/>
    <col min="14610" max="14610" width="11" style="7" customWidth="1"/>
    <col min="14611" max="14611" width="1.44140625" style="7" customWidth="1"/>
    <col min="14612" max="14612" width="12.5546875" style="7" bestFit="1" customWidth="1"/>
    <col min="14613" max="14848" width="11.44140625" style="7"/>
    <col min="14849" max="14849" width="3.5546875" style="7" customWidth="1"/>
    <col min="14850" max="14850" width="8.5546875" style="7" customWidth="1"/>
    <col min="14851" max="14851" width="2.44140625" style="7" customWidth="1"/>
    <col min="14852" max="14852" width="9.44140625" style="7" customWidth="1"/>
    <col min="14853" max="14853" width="1.109375" style="7" customWidth="1"/>
    <col min="14854" max="14854" width="11.44140625" style="7"/>
    <col min="14855" max="14855" width="2" style="7" customWidth="1"/>
    <col min="14856" max="14856" width="11.5546875" style="7" bestFit="1" customWidth="1"/>
    <col min="14857" max="14857" width="1.88671875" style="7" customWidth="1"/>
    <col min="14858" max="14858" width="8.5546875" style="7" customWidth="1"/>
    <col min="14859" max="14859" width="1.5546875" style="7" customWidth="1"/>
    <col min="14860" max="14860" width="11" style="7" customWidth="1"/>
    <col min="14861" max="14861" width="2.5546875" style="7" customWidth="1"/>
    <col min="14862" max="14862" width="8.5546875" style="7" customWidth="1"/>
    <col min="14863" max="14863" width="1.5546875" style="7" customWidth="1"/>
    <col min="14864" max="14864" width="13.109375" style="7" customWidth="1"/>
    <col min="14865" max="14865" width="1.44140625" style="7" customWidth="1"/>
    <col min="14866" max="14866" width="11" style="7" customWidth="1"/>
    <col min="14867" max="14867" width="1.44140625" style="7" customWidth="1"/>
    <col min="14868" max="14868" width="12.5546875" style="7" bestFit="1" customWidth="1"/>
    <col min="14869" max="15104" width="11.44140625" style="7"/>
    <col min="15105" max="15105" width="3.5546875" style="7" customWidth="1"/>
    <col min="15106" max="15106" width="8.5546875" style="7" customWidth="1"/>
    <col min="15107" max="15107" width="2.44140625" style="7" customWidth="1"/>
    <col min="15108" max="15108" width="9.44140625" style="7" customWidth="1"/>
    <col min="15109" max="15109" width="1.109375" style="7" customWidth="1"/>
    <col min="15110" max="15110" width="11.44140625" style="7"/>
    <col min="15111" max="15111" width="2" style="7" customWidth="1"/>
    <col min="15112" max="15112" width="11.5546875" style="7" bestFit="1" customWidth="1"/>
    <col min="15113" max="15113" width="1.88671875" style="7" customWidth="1"/>
    <col min="15114" max="15114" width="8.5546875" style="7" customWidth="1"/>
    <col min="15115" max="15115" width="1.5546875" style="7" customWidth="1"/>
    <col min="15116" max="15116" width="11" style="7" customWidth="1"/>
    <col min="15117" max="15117" width="2.5546875" style="7" customWidth="1"/>
    <col min="15118" max="15118" width="8.5546875" style="7" customWidth="1"/>
    <col min="15119" max="15119" width="1.5546875" style="7" customWidth="1"/>
    <col min="15120" max="15120" width="13.109375" style="7" customWidth="1"/>
    <col min="15121" max="15121" width="1.44140625" style="7" customWidth="1"/>
    <col min="15122" max="15122" width="11" style="7" customWidth="1"/>
    <col min="15123" max="15123" width="1.44140625" style="7" customWidth="1"/>
    <col min="15124" max="15124" width="12.5546875" style="7" bestFit="1" customWidth="1"/>
    <col min="15125" max="15360" width="11.44140625" style="7"/>
    <col min="15361" max="15361" width="3.5546875" style="7" customWidth="1"/>
    <col min="15362" max="15362" width="8.5546875" style="7" customWidth="1"/>
    <col min="15363" max="15363" width="2.44140625" style="7" customWidth="1"/>
    <col min="15364" max="15364" width="9.44140625" style="7" customWidth="1"/>
    <col min="15365" max="15365" width="1.109375" style="7" customWidth="1"/>
    <col min="15366" max="15366" width="11.44140625" style="7"/>
    <col min="15367" max="15367" width="2" style="7" customWidth="1"/>
    <col min="15368" max="15368" width="11.5546875" style="7" bestFit="1" customWidth="1"/>
    <col min="15369" max="15369" width="1.88671875" style="7" customWidth="1"/>
    <col min="15370" max="15370" width="8.5546875" style="7" customWidth="1"/>
    <col min="15371" max="15371" width="1.5546875" style="7" customWidth="1"/>
    <col min="15372" max="15372" width="11" style="7" customWidth="1"/>
    <col min="15373" max="15373" width="2.5546875" style="7" customWidth="1"/>
    <col min="15374" max="15374" width="8.5546875" style="7" customWidth="1"/>
    <col min="15375" max="15375" width="1.5546875" style="7" customWidth="1"/>
    <col min="15376" max="15376" width="13.109375" style="7" customWidth="1"/>
    <col min="15377" max="15377" width="1.44140625" style="7" customWidth="1"/>
    <col min="15378" max="15378" width="11" style="7" customWidth="1"/>
    <col min="15379" max="15379" width="1.44140625" style="7" customWidth="1"/>
    <col min="15380" max="15380" width="12.5546875" style="7" bestFit="1" customWidth="1"/>
    <col min="15381" max="15616" width="11.44140625" style="7"/>
    <col min="15617" max="15617" width="3.5546875" style="7" customWidth="1"/>
    <col min="15618" max="15618" width="8.5546875" style="7" customWidth="1"/>
    <col min="15619" max="15619" width="2.44140625" style="7" customWidth="1"/>
    <col min="15620" max="15620" width="9.44140625" style="7" customWidth="1"/>
    <col min="15621" max="15621" width="1.109375" style="7" customWidth="1"/>
    <col min="15622" max="15622" width="11.44140625" style="7"/>
    <col min="15623" max="15623" width="2" style="7" customWidth="1"/>
    <col min="15624" max="15624" width="11.5546875" style="7" bestFit="1" customWidth="1"/>
    <col min="15625" max="15625" width="1.88671875" style="7" customWidth="1"/>
    <col min="15626" max="15626" width="8.5546875" style="7" customWidth="1"/>
    <col min="15627" max="15627" width="1.5546875" style="7" customWidth="1"/>
    <col min="15628" max="15628" width="11" style="7" customWidth="1"/>
    <col min="15629" max="15629" width="2.5546875" style="7" customWidth="1"/>
    <col min="15630" max="15630" width="8.5546875" style="7" customWidth="1"/>
    <col min="15631" max="15631" width="1.5546875" style="7" customWidth="1"/>
    <col min="15632" max="15632" width="13.109375" style="7" customWidth="1"/>
    <col min="15633" max="15633" width="1.44140625" style="7" customWidth="1"/>
    <col min="15634" max="15634" width="11" style="7" customWidth="1"/>
    <col min="15635" max="15635" width="1.44140625" style="7" customWidth="1"/>
    <col min="15636" max="15636" width="12.5546875" style="7" bestFit="1" customWidth="1"/>
    <col min="15637" max="15872" width="11.44140625" style="7"/>
    <col min="15873" max="15873" width="3.5546875" style="7" customWidth="1"/>
    <col min="15874" max="15874" width="8.5546875" style="7" customWidth="1"/>
    <col min="15875" max="15875" width="2.44140625" style="7" customWidth="1"/>
    <col min="15876" max="15876" width="9.44140625" style="7" customWidth="1"/>
    <col min="15877" max="15877" width="1.109375" style="7" customWidth="1"/>
    <col min="15878" max="15878" width="11.44140625" style="7"/>
    <col min="15879" max="15879" width="2" style="7" customWidth="1"/>
    <col min="15880" max="15880" width="11.5546875" style="7" bestFit="1" customWidth="1"/>
    <col min="15881" max="15881" width="1.88671875" style="7" customWidth="1"/>
    <col min="15882" max="15882" width="8.5546875" style="7" customWidth="1"/>
    <col min="15883" max="15883" width="1.5546875" style="7" customWidth="1"/>
    <col min="15884" max="15884" width="11" style="7" customWidth="1"/>
    <col min="15885" max="15885" width="2.5546875" style="7" customWidth="1"/>
    <col min="15886" max="15886" width="8.5546875" style="7" customWidth="1"/>
    <col min="15887" max="15887" width="1.5546875" style="7" customWidth="1"/>
    <col min="15888" max="15888" width="13.109375" style="7" customWidth="1"/>
    <col min="15889" max="15889" width="1.44140625" style="7" customWidth="1"/>
    <col min="15890" max="15890" width="11" style="7" customWidth="1"/>
    <col min="15891" max="15891" width="1.44140625" style="7" customWidth="1"/>
    <col min="15892" max="15892" width="12.5546875" style="7" bestFit="1" customWidth="1"/>
    <col min="15893" max="16128" width="11.44140625" style="7"/>
    <col min="16129" max="16129" width="3.5546875" style="7" customWidth="1"/>
    <col min="16130" max="16130" width="8.5546875" style="7" customWidth="1"/>
    <col min="16131" max="16131" width="2.44140625" style="7" customWidth="1"/>
    <col min="16132" max="16132" width="9.44140625" style="7" customWidth="1"/>
    <col min="16133" max="16133" width="1.109375" style="7" customWidth="1"/>
    <col min="16134" max="16134" width="11.44140625" style="7"/>
    <col min="16135" max="16135" width="2" style="7" customWidth="1"/>
    <col min="16136" max="16136" width="11.5546875" style="7" bestFit="1" customWidth="1"/>
    <col min="16137" max="16137" width="1.88671875" style="7" customWidth="1"/>
    <col min="16138" max="16138" width="8.5546875" style="7" customWidth="1"/>
    <col min="16139" max="16139" width="1.5546875" style="7" customWidth="1"/>
    <col min="16140" max="16140" width="11" style="7" customWidth="1"/>
    <col min="16141" max="16141" width="2.5546875" style="7" customWidth="1"/>
    <col min="16142" max="16142" width="8.5546875" style="7" customWidth="1"/>
    <col min="16143" max="16143" width="1.5546875" style="7" customWidth="1"/>
    <col min="16144" max="16144" width="13.109375" style="7" customWidth="1"/>
    <col min="16145" max="16145" width="1.44140625" style="7" customWidth="1"/>
    <col min="16146" max="16146" width="11" style="7" customWidth="1"/>
    <col min="16147" max="16147" width="1.44140625" style="7" customWidth="1"/>
    <col min="16148" max="16148" width="12.5546875" style="7" bestFit="1" customWidth="1"/>
    <col min="16149" max="16384" width="11.44140625" style="7"/>
  </cols>
  <sheetData>
    <row r="1" spans="1:21" ht="18" customHeight="1">
      <c r="A1" s="1402" t="s">
        <v>1234</v>
      </c>
      <c r="B1" s="275"/>
      <c r="C1" s="275"/>
      <c r="D1" s="275"/>
      <c r="E1" s="275"/>
      <c r="F1" s="275"/>
      <c r="G1" s="275"/>
      <c r="H1" s="275"/>
      <c r="I1" s="275"/>
      <c r="J1" s="275"/>
      <c r="K1" s="275"/>
      <c r="L1" s="275"/>
      <c r="M1" s="275"/>
      <c r="N1" s="275"/>
      <c r="O1" s="275"/>
      <c r="P1" s="275"/>
      <c r="Q1" s="275"/>
      <c r="R1" s="275"/>
      <c r="S1" s="275"/>
      <c r="T1" s="275"/>
    </row>
    <row r="2" spans="1:21" s="989" customFormat="1" ht="28.5" customHeight="1">
      <c r="A2" s="42" t="s">
        <v>971</v>
      </c>
      <c r="B2" s="988"/>
      <c r="C2" s="988"/>
      <c r="D2" s="988"/>
      <c r="E2" s="988"/>
      <c r="F2" s="988"/>
      <c r="G2" s="988"/>
      <c r="H2" s="988"/>
      <c r="I2" s="988"/>
      <c r="J2" s="988"/>
      <c r="K2" s="988"/>
      <c r="L2" s="988"/>
      <c r="M2" s="988"/>
      <c r="N2" s="988"/>
      <c r="O2" s="988"/>
      <c r="P2" s="988"/>
      <c r="Q2" s="988"/>
      <c r="R2" s="988"/>
      <c r="S2" s="988"/>
      <c r="T2" s="988"/>
    </row>
    <row r="3" spans="1:21" s="991" customFormat="1" ht="18">
      <c r="A3" s="170"/>
      <c r="B3" s="170">
        <v>45596</v>
      </c>
      <c r="C3" s="990"/>
      <c r="D3" s="990"/>
      <c r="E3" s="990"/>
      <c r="F3" s="990"/>
      <c r="G3" s="990"/>
      <c r="H3" s="990"/>
      <c r="I3" s="990"/>
      <c r="J3" s="990"/>
      <c r="K3" s="990"/>
      <c r="L3" s="990"/>
      <c r="M3" s="990"/>
      <c r="N3" s="990"/>
      <c r="O3" s="990"/>
      <c r="P3" s="990"/>
      <c r="Q3" s="990"/>
      <c r="R3" s="990"/>
      <c r="S3" s="990"/>
      <c r="T3" s="990"/>
    </row>
    <row r="4" spans="1:21" s="579" customFormat="1" ht="20.100000000000001" customHeight="1" thickBot="1">
      <c r="A4" s="992"/>
      <c r="B4" s="992"/>
      <c r="C4" s="992"/>
      <c r="D4" s="992"/>
      <c r="E4" s="992"/>
      <c r="F4" s="992"/>
      <c r="G4" s="992"/>
      <c r="H4" s="992"/>
      <c r="I4" s="992"/>
      <c r="J4" s="992"/>
      <c r="K4" s="992"/>
      <c r="L4" s="992"/>
      <c r="M4" s="992"/>
      <c r="N4" s="992"/>
      <c r="O4" s="992"/>
      <c r="P4" s="992"/>
      <c r="Q4" s="992"/>
      <c r="R4" s="992"/>
      <c r="S4" s="992"/>
      <c r="T4" s="992"/>
    </row>
    <row r="5" spans="1:21" s="8" customFormat="1" ht="21.75" customHeight="1">
      <c r="A5" s="993" t="s">
        <v>972</v>
      </c>
      <c r="B5" s="993"/>
      <c r="C5" s="993"/>
      <c r="D5" s="993"/>
      <c r="E5" s="993"/>
      <c r="F5" s="47" t="s">
        <v>973</v>
      </c>
      <c r="G5" s="47"/>
      <c r="H5" s="47"/>
      <c r="I5" s="994"/>
      <c r="J5" s="177" t="s">
        <v>974</v>
      </c>
      <c r="K5" s="177"/>
      <c r="L5" s="177"/>
      <c r="M5" s="177"/>
      <c r="N5" s="177"/>
      <c r="O5" s="177"/>
      <c r="P5" s="177"/>
      <c r="Q5" s="9"/>
      <c r="R5" s="47" t="s">
        <v>516</v>
      </c>
      <c r="S5" s="47"/>
      <c r="T5" s="47"/>
    </row>
    <row r="6" spans="1:21" s="64" customFormat="1" ht="27" customHeight="1">
      <c r="A6" s="995"/>
      <c r="B6" s="995"/>
      <c r="C6" s="995"/>
      <c r="D6" s="995"/>
      <c r="E6" s="995"/>
      <c r="F6" s="583"/>
      <c r="G6" s="583"/>
      <c r="H6" s="583"/>
      <c r="I6" s="996"/>
      <c r="J6" s="997" t="s">
        <v>975</v>
      </c>
      <c r="K6" s="997"/>
      <c r="L6" s="997"/>
      <c r="M6" s="997"/>
      <c r="N6" s="663" t="s">
        <v>976</v>
      </c>
      <c r="O6" s="663"/>
      <c r="P6" s="584"/>
      <c r="Q6" s="662"/>
      <c r="R6" s="583"/>
      <c r="S6" s="583"/>
      <c r="T6" s="583"/>
      <c r="U6" s="998"/>
    </row>
    <row r="7" spans="1:21" s="64" customFormat="1" ht="15" customHeight="1">
      <c r="A7" s="999" t="s">
        <v>977</v>
      </c>
      <c r="B7" s="999"/>
      <c r="C7" s="999"/>
      <c r="D7" s="999"/>
      <c r="E7" s="999"/>
      <c r="F7" s="1000" t="s">
        <v>978</v>
      </c>
      <c r="G7" s="1000"/>
      <c r="H7" s="1000" t="s">
        <v>124</v>
      </c>
      <c r="I7" s="1000"/>
      <c r="J7" s="1000" t="s">
        <v>978</v>
      </c>
      <c r="K7" s="1000"/>
      <c r="L7" s="1000" t="s">
        <v>124</v>
      </c>
      <c r="M7" s="1000"/>
      <c r="N7" s="1000" t="s">
        <v>978</v>
      </c>
      <c r="O7" s="1000"/>
      <c r="P7" s="1000" t="s">
        <v>124</v>
      </c>
      <c r="Q7" s="1000"/>
      <c r="R7" s="1000" t="s">
        <v>978</v>
      </c>
      <c r="S7" s="1000"/>
      <c r="T7" s="1001" t="s">
        <v>124</v>
      </c>
    </row>
    <row r="8" spans="1:21" s="64" customFormat="1" ht="15" customHeight="1">
      <c r="A8" s="1002"/>
      <c r="B8" s="1002"/>
      <c r="C8" s="1002"/>
      <c r="D8" s="1002"/>
      <c r="E8" s="1002"/>
      <c r="F8" s="180"/>
      <c r="G8" s="180"/>
      <c r="H8" s="180" t="s">
        <v>979</v>
      </c>
      <c r="I8" s="180"/>
      <c r="J8" s="180"/>
      <c r="K8" s="180"/>
      <c r="L8" s="180" t="s">
        <v>979</v>
      </c>
      <c r="M8" s="180"/>
      <c r="N8" s="180"/>
      <c r="O8" s="180"/>
      <c r="P8" s="180" t="s">
        <v>979</v>
      </c>
      <c r="Q8" s="180"/>
      <c r="R8" s="180"/>
      <c r="S8" s="180"/>
      <c r="T8" s="1003" t="s">
        <v>979</v>
      </c>
    </row>
    <row r="9" spans="1:21" s="1006" customFormat="1" ht="5.25" customHeight="1">
      <c r="A9" s="1004"/>
      <c r="B9" s="1004"/>
      <c r="C9" s="1004"/>
      <c r="D9" s="1004"/>
      <c r="E9" s="1004"/>
      <c r="F9" s="1005"/>
      <c r="H9" s="1005"/>
      <c r="J9" s="1005"/>
      <c r="L9" s="1005"/>
      <c r="N9" s="1005"/>
      <c r="O9" s="1005"/>
      <c r="P9" s="1005"/>
      <c r="Q9" s="1005"/>
      <c r="R9" s="1005"/>
      <c r="S9" s="1005"/>
      <c r="T9" s="1005"/>
    </row>
    <row r="10" spans="1:21" s="1008" customFormat="1" ht="11.25" customHeight="1">
      <c r="A10" s="1007"/>
      <c r="C10" s="1007"/>
      <c r="D10" s="1009"/>
      <c r="F10" s="1010"/>
      <c r="H10" s="1010"/>
      <c r="J10" s="1010"/>
      <c r="L10" s="1010"/>
      <c r="N10" s="1010"/>
      <c r="O10" s="1011"/>
      <c r="P10" s="1010"/>
      <c r="Q10" s="1011"/>
      <c r="R10" s="1010"/>
      <c r="S10" s="1011"/>
      <c r="T10" s="1010"/>
    </row>
    <row r="11" spans="1:21" s="24" customFormat="1" ht="15" customHeight="1">
      <c r="A11" s="1012" t="s">
        <v>980</v>
      </c>
      <c r="C11" s="184"/>
      <c r="D11" s="1013"/>
      <c r="F11" s="1014">
        <v>1864087</v>
      </c>
      <c r="G11" s="1014"/>
      <c r="H11" s="1014">
        <v>6279192.6784700006</v>
      </c>
      <c r="I11" s="1014"/>
      <c r="J11" s="1014">
        <v>23748</v>
      </c>
      <c r="K11" s="1014"/>
      <c r="L11" s="1014">
        <v>8505028.3498900011</v>
      </c>
      <c r="M11" s="1014"/>
      <c r="N11" s="1014">
        <v>649821</v>
      </c>
      <c r="O11" s="1014"/>
      <c r="P11" s="1014">
        <v>102322485.84583001</v>
      </c>
      <c r="Q11" s="1014"/>
      <c r="R11" s="1014">
        <v>2537656</v>
      </c>
      <c r="S11" s="1014"/>
      <c r="T11" s="1014">
        <v>117106706.87419</v>
      </c>
    </row>
    <row r="12" spans="1:21" s="24" customFormat="1" ht="15" customHeight="1">
      <c r="A12" s="184"/>
      <c r="B12" s="1015" t="s">
        <v>981</v>
      </c>
      <c r="C12" s="1015"/>
      <c r="D12" s="1016">
        <v>12190</v>
      </c>
      <c r="F12" s="1017">
        <v>1763483</v>
      </c>
      <c r="G12" s="1017"/>
      <c r="H12" s="1017">
        <v>1282412.9732499998</v>
      </c>
      <c r="I12" s="1017"/>
      <c r="J12" s="1017">
        <v>15138</v>
      </c>
      <c r="K12" s="1017"/>
      <c r="L12" s="1017">
        <v>29070.006629999727</v>
      </c>
      <c r="M12" s="1017"/>
      <c r="N12" s="1017">
        <v>471115</v>
      </c>
      <c r="O12" s="1017"/>
      <c r="P12" s="1017">
        <v>711391.52596001327</v>
      </c>
      <c r="Q12" s="1017"/>
      <c r="R12" s="1017">
        <v>2249736</v>
      </c>
      <c r="S12" s="1017"/>
      <c r="T12" s="1017">
        <v>2022874.5058400035</v>
      </c>
    </row>
    <row r="13" spans="1:21" s="24" customFormat="1" ht="15" customHeight="1">
      <c r="A13" s="184" t="s">
        <v>982</v>
      </c>
      <c r="B13" s="1016">
        <v>12190</v>
      </c>
      <c r="C13" s="1016" t="s">
        <v>983</v>
      </c>
      <c r="D13" s="1016">
        <v>30475</v>
      </c>
      <c r="F13" s="1017">
        <v>79019</v>
      </c>
      <c r="G13" s="1017"/>
      <c r="H13" s="1017">
        <v>1455971.7632500001</v>
      </c>
      <c r="I13" s="1017"/>
      <c r="J13" s="1017">
        <v>2381</v>
      </c>
      <c r="K13" s="1017"/>
      <c r="L13" s="1017">
        <v>47528.054790000002</v>
      </c>
      <c r="M13" s="1017"/>
      <c r="N13" s="1017">
        <v>53051</v>
      </c>
      <c r="O13" s="1017"/>
      <c r="P13" s="1017">
        <v>1055780.8611900001</v>
      </c>
      <c r="Q13" s="1017"/>
      <c r="R13" s="1017">
        <v>134451</v>
      </c>
      <c r="S13" s="1017"/>
      <c r="T13" s="1017">
        <v>2559280.6792299999</v>
      </c>
    </row>
    <row r="14" spans="1:21" s="24" customFormat="1" ht="15" customHeight="1">
      <c r="A14" s="184" t="s">
        <v>982</v>
      </c>
      <c r="B14" s="1016">
        <v>30475</v>
      </c>
      <c r="C14" s="1016" t="s">
        <v>983</v>
      </c>
      <c r="D14" s="1016">
        <v>60950</v>
      </c>
      <c r="F14" s="1017">
        <v>11980</v>
      </c>
      <c r="G14" s="1017"/>
      <c r="H14" s="1017">
        <v>500887.62883999996</v>
      </c>
      <c r="I14" s="1017"/>
      <c r="J14" s="1017">
        <v>1675</v>
      </c>
      <c r="K14" s="1017"/>
      <c r="L14" s="1017">
        <v>73245.576180000004</v>
      </c>
      <c r="M14" s="1017"/>
      <c r="N14" s="1017">
        <v>35759</v>
      </c>
      <c r="O14" s="1017"/>
      <c r="P14" s="1017">
        <v>1560161.87992</v>
      </c>
      <c r="Q14" s="1017"/>
      <c r="R14" s="1017">
        <v>49414</v>
      </c>
      <c r="S14" s="1017"/>
      <c r="T14" s="1017">
        <v>2134295.08494</v>
      </c>
    </row>
    <row r="15" spans="1:21" s="24" customFormat="1" ht="15" customHeight="1">
      <c r="A15" s="184" t="s">
        <v>982</v>
      </c>
      <c r="B15" s="1016">
        <v>60950</v>
      </c>
      <c r="C15" s="1016" t="s">
        <v>983</v>
      </c>
      <c r="D15" s="1016">
        <v>121900</v>
      </c>
      <c r="F15" s="1017">
        <v>4661</v>
      </c>
      <c r="G15" s="1017"/>
      <c r="H15" s="1017">
        <v>393753.29305000004</v>
      </c>
      <c r="I15" s="1017"/>
      <c r="J15" s="1017">
        <v>1367</v>
      </c>
      <c r="K15" s="1017"/>
      <c r="L15" s="1017">
        <v>118878.26253000001</v>
      </c>
      <c r="M15" s="1017"/>
      <c r="N15" s="1017">
        <v>29891</v>
      </c>
      <c r="O15" s="1017"/>
      <c r="P15" s="1017">
        <v>2596465.90637</v>
      </c>
      <c r="Q15" s="1017"/>
      <c r="R15" s="1017">
        <v>35919</v>
      </c>
      <c r="S15" s="1017"/>
      <c r="T15" s="1017">
        <v>3109097.4619499999</v>
      </c>
    </row>
    <row r="16" spans="1:21" s="24" customFormat="1" ht="15" customHeight="1">
      <c r="A16" s="184" t="s">
        <v>982</v>
      </c>
      <c r="B16" s="1016">
        <v>121900</v>
      </c>
      <c r="C16" s="1016" t="s">
        <v>983</v>
      </c>
      <c r="D16" s="1016">
        <v>243800</v>
      </c>
      <c r="F16" s="1017">
        <v>2407</v>
      </c>
      <c r="G16" s="1017"/>
      <c r="H16" s="1017">
        <v>413730.11418999999</v>
      </c>
      <c r="I16" s="1017"/>
      <c r="J16" s="1017">
        <v>1090</v>
      </c>
      <c r="K16" s="1017"/>
      <c r="L16" s="1017">
        <v>189437.69250999999</v>
      </c>
      <c r="M16" s="1017"/>
      <c r="N16" s="1017">
        <v>22399</v>
      </c>
      <c r="O16" s="1017"/>
      <c r="P16" s="1017">
        <v>3865833.6782399998</v>
      </c>
      <c r="Q16" s="1017"/>
      <c r="R16" s="1017">
        <v>25896</v>
      </c>
      <c r="S16" s="1017"/>
      <c r="T16" s="1017">
        <v>4469001.4849399999</v>
      </c>
    </row>
    <row r="17" spans="1:20" s="24" customFormat="1" ht="15" customHeight="1">
      <c r="A17" s="184" t="s">
        <v>982</v>
      </c>
      <c r="B17" s="1016">
        <v>243800</v>
      </c>
      <c r="C17" s="1016" t="s">
        <v>983</v>
      </c>
      <c r="D17" s="1016">
        <v>487600</v>
      </c>
      <c r="F17" s="1017">
        <v>1362</v>
      </c>
      <c r="G17" s="1017"/>
      <c r="H17" s="1017">
        <v>461972.81588000001</v>
      </c>
      <c r="I17" s="1017"/>
      <c r="J17" s="1017">
        <v>790</v>
      </c>
      <c r="K17" s="1017"/>
      <c r="L17" s="1017">
        <v>272427.34629000002</v>
      </c>
      <c r="M17" s="1017"/>
      <c r="N17" s="1017">
        <v>15666</v>
      </c>
      <c r="O17" s="1017"/>
      <c r="P17" s="1017">
        <v>5364793.87096</v>
      </c>
      <c r="Q17" s="1017"/>
      <c r="R17" s="1017">
        <v>17818</v>
      </c>
      <c r="S17" s="1017"/>
      <c r="T17" s="1017">
        <v>6099194.0331300003</v>
      </c>
    </row>
    <row r="18" spans="1:20" s="24" customFormat="1" ht="15" customHeight="1">
      <c r="A18" s="184" t="s">
        <v>982</v>
      </c>
      <c r="B18" s="1016">
        <v>487600</v>
      </c>
      <c r="C18" s="1016" t="s">
        <v>983</v>
      </c>
      <c r="D18" s="1016">
        <v>731400</v>
      </c>
      <c r="F18" s="1017">
        <v>467</v>
      </c>
      <c r="G18" s="1017"/>
      <c r="H18" s="1017">
        <v>275585.88938000001</v>
      </c>
      <c r="I18" s="1017"/>
      <c r="J18" s="1017">
        <v>369</v>
      </c>
      <c r="K18" s="1017"/>
      <c r="L18" s="1017">
        <v>219857.47117999999</v>
      </c>
      <c r="M18" s="1017"/>
      <c r="N18" s="1017">
        <v>6249</v>
      </c>
      <c r="O18" s="1017"/>
      <c r="P18" s="1017">
        <v>3714296.4318899997</v>
      </c>
      <c r="Q18" s="1017"/>
      <c r="R18" s="1017">
        <v>7085</v>
      </c>
      <c r="S18" s="1017"/>
      <c r="T18" s="1017">
        <v>4209739.7924499996</v>
      </c>
    </row>
    <row r="19" spans="1:20" s="24" customFormat="1" ht="15" customHeight="1">
      <c r="A19" s="184" t="s">
        <v>982</v>
      </c>
      <c r="B19" s="1016">
        <v>731400</v>
      </c>
      <c r="C19" s="1016" t="s">
        <v>983</v>
      </c>
      <c r="D19" s="1016">
        <v>975200</v>
      </c>
      <c r="F19" s="1017">
        <v>235</v>
      </c>
      <c r="G19" s="1017"/>
      <c r="H19" s="1017">
        <v>195487.15447000001</v>
      </c>
      <c r="I19" s="1017"/>
      <c r="J19" s="1017">
        <v>199</v>
      </c>
      <c r="K19" s="1017"/>
      <c r="L19" s="1017">
        <v>170890.8002</v>
      </c>
      <c r="M19" s="1017"/>
      <c r="N19" s="1017">
        <v>3428</v>
      </c>
      <c r="O19" s="1017"/>
      <c r="P19" s="1017">
        <v>2894055.8990700003</v>
      </c>
      <c r="Q19" s="1017"/>
      <c r="R19" s="1017">
        <v>3862</v>
      </c>
      <c r="S19" s="1017"/>
      <c r="T19" s="1017">
        <v>3260433.8537399997</v>
      </c>
    </row>
    <row r="20" spans="1:20" s="24" customFormat="1" ht="15" customHeight="1">
      <c r="A20" s="184" t="s">
        <v>982</v>
      </c>
      <c r="B20" s="1016">
        <v>975200</v>
      </c>
      <c r="C20" s="1016" t="s">
        <v>983</v>
      </c>
      <c r="D20" s="1016">
        <v>1219000</v>
      </c>
      <c r="F20" s="1017">
        <v>142</v>
      </c>
      <c r="G20" s="1017"/>
      <c r="H20" s="1017">
        <v>155630.7395</v>
      </c>
      <c r="I20" s="1017"/>
      <c r="J20" s="1017">
        <v>130</v>
      </c>
      <c r="K20" s="1017"/>
      <c r="L20" s="1017">
        <v>142793.55405000001</v>
      </c>
      <c r="M20" s="1017"/>
      <c r="N20" s="1017">
        <v>2166</v>
      </c>
      <c r="O20" s="1017"/>
      <c r="P20" s="1017">
        <v>2359518.5222399998</v>
      </c>
      <c r="Q20" s="1017"/>
      <c r="R20" s="1017">
        <v>2438</v>
      </c>
      <c r="S20" s="1017"/>
      <c r="T20" s="1017">
        <v>2657942.8157899999</v>
      </c>
    </row>
    <row r="21" spans="1:20" s="24" customFormat="1" ht="15" customHeight="1">
      <c r="A21" s="184" t="s">
        <v>982</v>
      </c>
      <c r="B21" s="1016">
        <v>1219000</v>
      </c>
      <c r="C21" s="1016" t="s">
        <v>983</v>
      </c>
      <c r="D21" s="1016">
        <v>1828500</v>
      </c>
      <c r="F21" s="1017">
        <v>145</v>
      </c>
      <c r="G21" s="1017"/>
      <c r="H21" s="1017">
        <v>215539.49343999999</v>
      </c>
      <c r="I21" s="1017"/>
      <c r="J21" s="1017">
        <v>182</v>
      </c>
      <c r="K21" s="1017"/>
      <c r="L21" s="1017">
        <v>269356.60314999998</v>
      </c>
      <c r="M21" s="1017"/>
      <c r="N21" s="1017">
        <v>3120</v>
      </c>
      <c r="O21" s="1017"/>
      <c r="P21" s="1017">
        <v>4641665.5500600003</v>
      </c>
      <c r="Q21" s="1017"/>
      <c r="R21" s="1017">
        <v>3447</v>
      </c>
      <c r="S21" s="1017"/>
      <c r="T21" s="1017">
        <v>5126561.6466499995</v>
      </c>
    </row>
    <row r="22" spans="1:20" s="24" customFormat="1" ht="15" customHeight="1">
      <c r="A22" s="184" t="s">
        <v>982</v>
      </c>
      <c r="B22" s="1016">
        <v>1828500</v>
      </c>
      <c r="C22" s="1016" t="s">
        <v>983</v>
      </c>
      <c r="D22" s="1016">
        <v>2438000</v>
      </c>
      <c r="F22" s="1017">
        <v>68</v>
      </c>
      <c r="G22" s="1017"/>
      <c r="H22" s="1017">
        <v>143575.83875</v>
      </c>
      <c r="I22" s="1017"/>
      <c r="J22" s="1017">
        <v>84</v>
      </c>
      <c r="K22" s="1017"/>
      <c r="L22" s="1017">
        <v>179783.37239999999</v>
      </c>
      <c r="M22" s="1017"/>
      <c r="N22" s="1017">
        <v>1718</v>
      </c>
      <c r="O22" s="1017"/>
      <c r="P22" s="1017">
        <v>3616666.6045200001</v>
      </c>
      <c r="Q22" s="1017"/>
      <c r="R22" s="1017">
        <v>1870</v>
      </c>
      <c r="S22" s="1017"/>
      <c r="T22" s="1017">
        <v>3940025.8156699999</v>
      </c>
    </row>
    <row r="23" spans="1:20" s="24" customFormat="1" ht="15" customHeight="1">
      <c r="A23" s="184" t="s">
        <v>982</v>
      </c>
      <c r="B23" s="1016">
        <v>2438000</v>
      </c>
      <c r="C23" s="1016" t="s">
        <v>983</v>
      </c>
      <c r="D23" s="1016">
        <v>6095000</v>
      </c>
      <c r="F23" s="1017">
        <v>84</v>
      </c>
      <c r="G23" s="1017"/>
      <c r="H23" s="1017">
        <v>284575.09632999997</v>
      </c>
      <c r="I23" s="1017"/>
      <c r="J23" s="1017">
        <v>205</v>
      </c>
      <c r="K23" s="1017"/>
      <c r="L23" s="1017">
        <v>776095.70309000008</v>
      </c>
      <c r="M23" s="1017"/>
      <c r="N23" s="1017">
        <v>3087</v>
      </c>
      <c r="O23" s="1017"/>
      <c r="P23" s="1017">
        <v>11561500.090150001</v>
      </c>
      <c r="Q23" s="1017"/>
      <c r="R23" s="1017">
        <v>3376</v>
      </c>
      <c r="S23" s="1017"/>
      <c r="T23" s="1017">
        <v>12622170.88957</v>
      </c>
    </row>
    <row r="24" spans="1:20" s="24" customFormat="1" ht="15" customHeight="1">
      <c r="A24" s="184" t="s">
        <v>982</v>
      </c>
      <c r="B24" s="1016">
        <v>6095000</v>
      </c>
      <c r="C24" s="1016" t="s">
        <v>983</v>
      </c>
      <c r="D24" s="1016">
        <v>12190000</v>
      </c>
      <c r="F24" s="1017">
        <v>22</v>
      </c>
      <c r="G24" s="1017"/>
      <c r="H24" s="1017">
        <v>194245.35579</v>
      </c>
      <c r="I24" s="1017"/>
      <c r="J24" s="1017">
        <v>70</v>
      </c>
      <c r="K24" s="1017"/>
      <c r="L24" s="1017">
        <v>621826.63455999992</v>
      </c>
      <c r="M24" s="1017"/>
      <c r="N24" s="1017">
        <v>1134</v>
      </c>
      <c r="O24" s="1017"/>
      <c r="P24" s="1017">
        <v>9640577.9655900002</v>
      </c>
      <c r="Q24" s="1017"/>
      <c r="R24" s="1017">
        <v>1226</v>
      </c>
      <c r="S24" s="1017"/>
      <c r="T24" s="1017">
        <v>10456649.955940001</v>
      </c>
    </row>
    <row r="25" spans="1:20" s="24" customFormat="1" ht="15" customHeight="1">
      <c r="A25" s="184" t="s">
        <v>982</v>
      </c>
      <c r="B25" s="1016">
        <v>12190000</v>
      </c>
      <c r="C25" s="1016" t="s">
        <v>983</v>
      </c>
      <c r="D25" s="617" t="s">
        <v>984</v>
      </c>
      <c r="F25" s="1017">
        <v>12</v>
      </c>
      <c r="G25" s="1017"/>
      <c r="H25" s="1017">
        <v>305824.52235000004</v>
      </c>
      <c r="I25" s="1017"/>
      <c r="J25" s="1017">
        <v>68</v>
      </c>
      <c r="K25" s="1017"/>
      <c r="L25" s="1017">
        <v>5393837.2723300001</v>
      </c>
      <c r="M25" s="1017"/>
      <c r="N25" s="1017">
        <v>1038</v>
      </c>
      <c r="O25" s="1017"/>
      <c r="P25" s="1017">
        <v>48739777.059670001</v>
      </c>
      <c r="Q25" s="1017"/>
      <c r="R25" s="1017">
        <v>1118</v>
      </c>
      <c r="S25" s="1017"/>
      <c r="T25" s="1017">
        <v>54439438.854350001</v>
      </c>
    </row>
    <row r="26" spans="1:20" s="24" customFormat="1" ht="9.75" customHeight="1">
      <c r="A26" s="184"/>
      <c r="C26" s="184"/>
      <c r="D26" s="1018"/>
      <c r="F26" s="1017"/>
      <c r="G26" s="1017"/>
      <c r="H26" s="1017"/>
      <c r="I26" s="1017"/>
      <c r="J26" s="1017"/>
      <c r="K26" s="1017"/>
      <c r="L26" s="1017"/>
      <c r="M26" s="1017"/>
      <c r="N26" s="1017"/>
      <c r="O26" s="1017"/>
      <c r="P26" s="1017"/>
      <c r="Q26" s="1017"/>
      <c r="R26" s="1017"/>
      <c r="S26" s="1017"/>
      <c r="T26" s="1017"/>
    </row>
    <row r="27" spans="1:20" s="24" customFormat="1" ht="18" customHeight="1">
      <c r="A27" s="1012" t="s">
        <v>140</v>
      </c>
      <c r="C27" s="184"/>
      <c r="D27" s="1013"/>
      <c r="F27" s="1014">
        <v>39293994</v>
      </c>
      <c r="G27" s="1014"/>
      <c r="H27" s="1014">
        <v>106816390.11016999</v>
      </c>
      <c r="I27" s="1014"/>
      <c r="J27" s="1014">
        <v>10252</v>
      </c>
      <c r="K27" s="1014"/>
      <c r="L27" s="1014">
        <v>1482242.37249</v>
      </c>
      <c r="M27" s="1014"/>
      <c r="N27" s="1014">
        <v>209488</v>
      </c>
      <c r="O27" s="1014"/>
      <c r="P27" s="1014">
        <v>11374147.491110001</v>
      </c>
      <c r="Q27" s="1014"/>
      <c r="R27" s="1014">
        <v>39513734</v>
      </c>
      <c r="S27" s="1014"/>
      <c r="T27" s="1014">
        <v>119672779.97377001</v>
      </c>
    </row>
    <row r="28" spans="1:20" s="24" customFormat="1" ht="15" customHeight="1">
      <c r="A28" s="184"/>
      <c r="B28" s="1015" t="s">
        <v>981</v>
      </c>
      <c r="C28" s="1015"/>
      <c r="D28" s="1016">
        <v>12190</v>
      </c>
      <c r="F28" s="1017">
        <v>37788986</v>
      </c>
      <c r="G28" s="1017"/>
      <c r="H28" s="1017">
        <v>21426564.887779981</v>
      </c>
      <c r="I28" s="1017"/>
      <c r="J28" s="1017">
        <v>6881</v>
      </c>
      <c r="K28" s="1017"/>
      <c r="L28" s="1017">
        <v>12520.673919999972</v>
      </c>
      <c r="M28" s="1017"/>
      <c r="N28" s="1017">
        <v>173972</v>
      </c>
      <c r="O28" s="1017"/>
      <c r="P28" s="1017">
        <v>194344.83620000258</v>
      </c>
      <c r="Q28" s="1017"/>
      <c r="R28" s="1017">
        <v>37969839</v>
      </c>
      <c r="S28" s="1017"/>
      <c r="T28" s="1017">
        <v>21633430.3979</v>
      </c>
    </row>
    <row r="29" spans="1:20" s="24" customFormat="1" ht="15" customHeight="1">
      <c r="A29" s="184" t="s">
        <v>982</v>
      </c>
      <c r="B29" s="1016">
        <v>12190</v>
      </c>
      <c r="C29" s="1016" t="s">
        <v>983</v>
      </c>
      <c r="D29" s="1016">
        <v>30475</v>
      </c>
      <c r="F29" s="1017">
        <v>835634</v>
      </c>
      <c r="G29" s="1017"/>
      <c r="H29" s="1017">
        <v>16073747.11413</v>
      </c>
      <c r="I29" s="1017"/>
      <c r="J29" s="1017">
        <v>1041</v>
      </c>
      <c r="K29" s="1017"/>
      <c r="L29" s="1017">
        <v>20839.571079999998</v>
      </c>
      <c r="M29" s="1017"/>
      <c r="N29" s="1017">
        <v>13315</v>
      </c>
      <c r="O29" s="1017"/>
      <c r="P29" s="1017">
        <v>262491.22181999998</v>
      </c>
      <c r="Q29" s="1017"/>
      <c r="R29" s="1017">
        <v>849990</v>
      </c>
      <c r="S29" s="1017"/>
      <c r="T29" s="1017">
        <v>16357077.907030001</v>
      </c>
    </row>
    <row r="30" spans="1:20" s="24" customFormat="1" ht="15" customHeight="1">
      <c r="A30" s="184" t="s">
        <v>982</v>
      </c>
      <c r="B30" s="1016">
        <v>30475</v>
      </c>
      <c r="C30" s="1016" t="s">
        <v>983</v>
      </c>
      <c r="D30" s="1016">
        <v>60950</v>
      </c>
      <c r="F30" s="1017">
        <v>352806</v>
      </c>
      <c r="G30" s="1017"/>
      <c r="H30" s="1017">
        <v>15023232.25055</v>
      </c>
      <c r="I30" s="1017"/>
      <c r="J30" s="1017">
        <v>731</v>
      </c>
      <c r="K30" s="1017"/>
      <c r="L30" s="1017">
        <v>31662.383550000002</v>
      </c>
      <c r="M30" s="1017"/>
      <c r="N30" s="1017">
        <v>8064</v>
      </c>
      <c r="O30" s="1017"/>
      <c r="P30" s="1017">
        <v>350378.39118000004</v>
      </c>
      <c r="Q30" s="1017"/>
      <c r="R30" s="1017">
        <v>361601</v>
      </c>
      <c r="S30" s="1017"/>
      <c r="T30" s="1017">
        <v>15405273.025280001</v>
      </c>
    </row>
    <row r="31" spans="1:20" s="24" customFormat="1" ht="15" customHeight="1">
      <c r="A31" s="184" t="s">
        <v>982</v>
      </c>
      <c r="B31" s="1016">
        <v>60950</v>
      </c>
      <c r="C31" s="1016" t="s">
        <v>983</v>
      </c>
      <c r="D31" s="1016">
        <v>121900</v>
      </c>
      <c r="F31" s="1017">
        <v>187899</v>
      </c>
      <c r="G31" s="1017"/>
      <c r="H31" s="1017">
        <v>15907703.897430001</v>
      </c>
      <c r="I31" s="1017"/>
      <c r="J31" s="1017">
        <v>530</v>
      </c>
      <c r="K31" s="1017"/>
      <c r="L31" s="1017">
        <v>46151.998500000002</v>
      </c>
      <c r="M31" s="1017"/>
      <c r="N31" s="1017">
        <v>5935</v>
      </c>
      <c r="O31" s="1017"/>
      <c r="P31" s="1017">
        <v>513464.179</v>
      </c>
      <c r="Q31" s="1017"/>
      <c r="R31" s="1017">
        <v>194364</v>
      </c>
      <c r="S31" s="1017"/>
      <c r="T31" s="1017">
        <v>16467320.074930001</v>
      </c>
    </row>
    <row r="32" spans="1:20" s="24" customFormat="1" ht="15" customHeight="1">
      <c r="A32" s="184" t="s">
        <v>982</v>
      </c>
      <c r="B32" s="1016">
        <v>121900</v>
      </c>
      <c r="C32" s="1016" t="s">
        <v>983</v>
      </c>
      <c r="D32" s="1016">
        <v>243800</v>
      </c>
      <c r="F32" s="1017">
        <v>82733</v>
      </c>
      <c r="G32" s="1017"/>
      <c r="H32" s="1017">
        <v>13840793.81412</v>
      </c>
      <c r="I32" s="1017"/>
      <c r="J32" s="1017">
        <v>374</v>
      </c>
      <c r="K32" s="1017"/>
      <c r="L32" s="1017">
        <v>64708.675000000003</v>
      </c>
      <c r="M32" s="1017"/>
      <c r="N32" s="1017">
        <v>3831</v>
      </c>
      <c r="O32" s="1017"/>
      <c r="P32" s="1017">
        <v>654590.20478000003</v>
      </c>
      <c r="Q32" s="1017"/>
      <c r="R32" s="1017">
        <v>86938</v>
      </c>
      <c r="S32" s="1017"/>
      <c r="T32" s="1017">
        <v>14560092.6939</v>
      </c>
    </row>
    <row r="33" spans="1:20" s="24" customFormat="1" ht="15" customHeight="1">
      <c r="A33" s="184" t="s">
        <v>982</v>
      </c>
      <c r="B33" s="1016">
        <v>243800</v>
      </c>
      <c r="C33" s="1016" t="s">
        <v>983</v>
      </c>
      <c r="D33" s="1016">
        <v>487600</v>
      </c>
      <c r="F33" s="1017">
        <v>31747</v>
      </c>
      <c r="G33" s="1017"/>
      <c r="H33" s="1017">
        <v>10515242.933870001</v>
      </c>
      <c r="I33" s="1017"/>
      <c r="J33" s="1017">
        <v>271</v>
      </c>
      <c r="K33" s="1017"/>
      <c r="L33" s="1017">
        <v>93058.044370000003</v>
      </c>
      <c r="M33" s="1017"/>
      <c r="N33" s="1017">
        <v>2187</v>
      </c>
      <c r="O33" s="1017"/>
      <c r="P33" s="1017">
        <v>739849.59103000001</v>
      </c>
      <c r="Q33" s="1017"/>
      <c r="R33" s="1017">
        <v>34205</v>
      </c>
      <c r="S33" s="1017"/>
      <c r="T33" s="1017">
        <v>11348150.56927</v>
      </c>
    </row>
    <row r="34" spans="1:20" s="24" customFormat="1" ht="15" customHeight="1">
      <c r="A34" s="184" t="s">
        <v>982</v>
      </c>
      <c r="B34" s="1016">
        <v>487600</v>
      </c>
      <c r="C34" s="1016" t="s">
        <v>983</v>
      </c>
      <c r="D34" s="1016">
        <v>731400</v>
      </c>
      <c r="F34" s="1017">
        <v>7460</v>
      </c>
      <c r="G34" s="1017"/>
      <c r="H34" s="1017">
        <v>4373406.6073000003</v>
      </c>
      <c r="I34" s="1017"/>
      <c r="J34" s="1017">
        <v>126</v>
      </c>
      <c r="K34" s="1017"/>
      <c r="L34" s="1017">
        <v>74734.294349999996</v>
      </c>
      <c r="M34" s="1017"/>
      <c r="N34" s="1017">
        <v>806</v>
      </c>
      <c r="O34" s="1017"/>
      <c r="P34" s="1017">
        <v>472154.13814</v>
      </c>
      <c r="Q34" s="1017"/>
      <c r="R34" s="1017">
        <v>8392</v>
      </c>
      <c r="S34" s="1017"/>
      <c r="T34" s="1017">
        <v>4920295.0397899998</v>
      </c>
    </row>
    <row r="35" spans="1:20" s="24" customFormat="1" ht="15" customHeight="1">
      <c r="A35" s="184" t="s">
        <v>982</v>
      </c>
      <c r="B35" s="1016">
        <v>731400</v>
      </c>
      <c r="C35" s="1016" t="s">
        <v>983</v>
      </c>
      <c r="D35" s="1016">
        <v>975200</v>
      </c>
      <c r="F35" s="1017">
        <v>2887</v>
      </c>
      <c r="G35" s="1017"/>
      <c r="H35" s="1017">
        <v>2414561.1842899998</v>
      </c>
      <c r="I35" s="1017"/>
      <c r="J35" s="1017">
        <v>58</v>
      </c>
      <c r="K35" s="1017"/>
      <c r="L35" s="1017">
        <v>48655.178690000001</v>
      </c>
      <c r="M35" s="1017"/>
      <c r="N35" s="1017">
        <v>360</v>
      </c>
      <c r="O35" s="1017"/>
      <c r="P35" s="1017">
        <v>301131.58925999998</v>
      </c>
      <c r="Q35" s="1017"/>
      <c r="R35" s="1017">
        <v>3305</v>
      </c>
      <c r="S35" s="1017"/>
      <c r="T35" s="1017">
        <v>2764347.9522399995</v>
      </c>
    </row>
    <row r="36" spans="1:20" s="24" customFormat="1" ht="15" customHeight="1">
      <c r="A36" s="184" t="s">
        <v>982</v>
      </c>
      <c r="B36" s="1016">
        <v>975200</v>
      </c>
      <c r="C36" s="1016" t="s">
        <v>983</v>
      </c>
      <c r="D36" s="1016">
        <v>1219000</v>
      </c>
      <c r="F36" s="1017">
        <v>1401</v>
      </c>
      <c r="G36" s="1017"/>
      <c r="H36" s="1017">
        <v>1518226.04006</v>
      </c>
      <c r="I36" s="1017"/>
      <c r="J36" s="1017">
        <v>45</v>
      </c>
      <c r="K36" s="1017"/>
      <c r="L36" s="1017">
        <v>49157.505770000003</v>
      </c>
      <c r="M36" s="1017"/>
      <c r="N36" s="1017">
        <v>214</v>
      </c>
      <c r="O36" s="1017"/>
      <c r="P36" s="1017">
        <v>231021.44886999999</v>
      </c>
      <c r="Q36" s="1017"/>
      <c r="R36" s="1017">
        <v>1660</v>
      </c>
      <c r="S36" s="1017"/>
      <c r="T36" s="1017">
        <v>1798404.9947000002</v>
      </c>
    </row>
    <row r="37" spans="1:20" s="24" customFormat="1" ht="15" customHeight="1">
      <c r="A37" s="184" t="s">
        <v>982</v>
      </c>
      <c r="B37" s="1016">
        <v>1219000</v>
      </c>
      <c r="C37" s="1016" t="s">
        <v>983</v>
      </c>
      <c r="D37" s="1016">
        <v>1828500</v>
      </c>
      <c r="F37" s="1017">
        <v>1417</v>
      </c>
      <c r="G37" s="1017"/>
      <c r="H37" s="1017">
        <v>2057880.0867300001</v>
      </c>
      <c r="I37" s="1017"/>
      <c r="J37" s="1017">
        <v>78</v>
      </c>
      <c r="K37" s="1017"/>
      <c r="L37" s="1017">
        <v>116091.15768</v>
      </c>
      <c r="M37" s="1017"/>
      <c r="N37" s="1017">
        <v>294</v>
      </c>
      <c r="O37" s="1017"/>
      <c r="P37" s="1017">
        <v>444599.08516000002</v>
      </c>
      <c r="Q37" s="1017"/>
      <c r="R37" s="1017">
        <v>1789</v>
      </c>
      <c r="S37" s="1017"/>
      <c r="T37" s="1017">
        <v>2618570.3295700001</v>
      </c>
    </row>
    <row r="38" spans="1:20" s="24" customFormat="1" ht="15" customHeight="1">
      <c r="A38" s="184" t="s">
        <v>982</v>
      </c>
      <c r="B38" s="1016">
        <v>1828500</v>
      </c>
      <c r="C38" s="1016" t="s">
        <v>983</v>
      </c>
      <c r="D38" s="1016">
        <v>2438000</v>
      </c>
      <c r="F38" s="1017">
        <v>489</v>
      </c>
      <c r="G38" s="1017"/>
      <c r="H38" s="1017">
        <v>1015229.3171</v>
      </c>
      <c r="I38" s="1017"/>
      <c r="J38" s="1017">
        <v>41</v>
      </c>
      <c r="K38" s="1017"/>
      <c r="L38" s="1017">
        <v>85547.732940000002</v>
      </c>
      <c r="M38" s="1017"/>
      <c r="N38" s="1017">
        <v>175</v>
      </c>
      <c r="O38" s="1017"/>
      <c r="P38" s="1017">
        <v>376701.71286999999</v>
      </c>
      <c r="Q38" s="1017"/>
      <c r="R38" s="1017">
        <v>705</v>
      </c>
      <c r="S38" s="1017"/>
      <c r="T38" s="1017">
        <v>1477478.76291</v>
      </c>
    </row>
    <row r="39" spans="1:20" s="24" customFormat="1" ht="15" customHeight="1">
      <c r="A39" s="184" t="s">
        <v>982</v>
      </c>
      <c r="B39" s="1016">
        <v>2438000</v>
      </c>
      <c r="C39" s="1016" t="s">
        <v>983</v>
      </c>
      <c r="D39" s="1016">
        <v>6095000</v>
      </c>
      <c r="F39" s="1017">
        <v>452</v>
      </c>
      <c r="G39" s="1017"/>
      <c r="H39" s="1017">
        <v>1562851.79489</v>
      </c>
      <c r="I39" s="1017"/>
      <c r="J39" s="1017">
        <v>54</v>
      </c>
      <c r="K39" s="1017"/>
      <c r="L39" s="1017">
        <v>206765.72764</v>
      </c>
      <c r="M39" s="1017"/>
      <c r="N39" s="1017">
        <v>217</v>
      </c>
      <c r="O39" s="1017"/>
      <c r="P39" s="1017">
        <v>802456.63966999995</v>
      </c>
      <c r="Q39" s="1017"/>
      <c r="R39" s="1017">
        <v>723</v>
      </c>
      <c r="S39" s="1017"/>
      <c r="T39" s="1017">
        <v>2572074.1621999997</v>
      </c>
    </row>
    <row r="40" spans="1:20" s="24" customFormat="1" ht="15" customHeight="1">
      <c r="A40" s="184" t="s">
        <v>982</v>
      </c>
      <c r="B40" s="1016">
        <v>6095000</v>
      </c>
      <c r="C40" s="1016" t="s">
        <v>983</v>
      </c>
      <c r="D40" s="1016">
        <v>12190000</v>
      </c>
      <c r="F40" s="1017">
        <v>60</v>
      </c>
      <c r="G40" s="1017"/>
      <c r="H40" s="1017">
        <v>469256.96223</v>
      </c>
      <c r="I40" s="1017"/>
      <c r="J40" s="1017">
        <v>13</v>
      </c>
      <c r="K40" s="1017"/>
      <c r="L40" s="1017">
        <v>107037.15827</v>
      </c>
      <c r="M40" s="1017"/>
      <c r="N40" s="1017">
        <v>53</v>
      </c>
      <c r="O40" s="1017"/>
      <c r="P40" s="1017">
        <v>427964.89166000002</v>
      </c>
      <c r="Q40" s="1017"/>
      <c r="R40" s="1017">
        <v>126</v>
      </c>
      <c r="S40" s="1017"/>
      <c r="T40" s="1017">
        <v>1004259.0121599999</v>
      </c>
    </row>
    <row r="41" spans="1:20" s="24" customFormat="1" ht="15" customHeight="1">
      <c r="A41" s="184" t="s">
        <v>982</v>
      </c>
      <c r="B41" s="1016">
        <v>12190000</v>
      </c>
      <c r="C41" s="1016" t="s">
        <v>983</v>
      </c>
      <c r="D41" s="1016" t="s">
        <v>984</v>
      </c>
      <c r="F41" s="1017">
        <v>23</v>
      </c>
      <c r="G41" s="1017"/>
      <c r="H41" s="1017">
        <v>617693.21969000006</v>
      </c>
      <c r="I41" s="1017"/>
      <c r="J41" s="1017">
        <v>9</v>
      </c>
      <c r="K41" s="1017"/>
      <c r="L41" s="1017">
        <v>525312.27072999999</v>
      </c>
      <c r="M41" s="1017"/>
      <c r="N41" s="1017">
        <v>65</v>
      </c>
      <c r="O41" s="1017"/>
      <c r="P41" s="1017">
        <v>5602999.5614700001</v>
      </c>
      <c r="Q41" s="1017"/>
      <c r="R41" s="1017">
        <v>97</v>
      </c>
      <c r="S41" s="1017"/>
      <c r="T41" s="1017">
        <v>6746005.0518900007</v>
      </c>
    </row>
    <row r="42" spans="1:20" s="24" customFormat="1" ht="9.75" customHeight="1">
      <c r="A42" s="184"/>
      <c r="C42" s="184"/>
      <c r="D42" s="1013"/>
      <c r="F42" s="1017"/>
      <c r="G42" s="1017"/>
      <c r="H42" s="1017"/>
      <c r="I42" s="1017"/>
      <c r="J42" s="1017"/>
      <c r="K42" s="1017"/>
      <c r="L42" s="1017"/>
      <c r="M42" s="1017"/>
      <c r="N42" s="1017"/>
      <c r="O42" s="1017"/>
      <c r="P42" s="1017"/>
      <c r="Q42" s="1017"/>
      <c r="R42" s="1017"/>
      <c r="S42" s="1017"/>
      <c r="T42" s="1017"/>
    </row>
    <row r="43" spans="1:20" s="24" customFormat="1" ht="18" customHeight="1">
      <c r="A43" s="1012" t="s">
        <v>142</v>
      </c>
      <c r="C43" s="184"/>
      <c r="D43" s="1013"/>
      <c r="F43" s="1014">
        <v>729897</v>
      </c>
      <c r="G43" s="1014"/>
      <c r="H43" s="1014">
        <v>54266170.680550002</v>
      </c>
      <c r="I43" s="1014"/>
      <c r="J43" s="1014">
        <v>3427</v>
      </c>
      <c r="K43" s="1014"/>
      <c r="L43" s="1014">
        <v>6202920.9913599994</v>
      </c>
      <c r="M43" s="1014"/>
      <c r="N43" s="1014">
        <v>47662</v>
      </c>
      <c r="O43" s="1014"/>
      <c r="P43" s="1014">
        <v>67221929.235430002</v>
      </c>
      <c r="Q43" s="1014"/>
      <c r="R43" s="1014">
        <v>780986</v>
      </c>
      <c r="S43" s="1014"/>
      <c r="T43" s="1014">
        <v>127691020.90733999</v>
      </c>
    </row>
    <row r="44" spans="1:20" s="24" customFormat="1" ht="15" customHeight="1">
      <c r="A44" s="184"/>
      <c r="B44" s="1015" t="s">
        <v>981</v>
      </c>
      <c r="C44" s="1015"/>
      <c r="D44" s="1016">
        <v>12190</v>
      </c>
      <c r="F44" s="1017">
        <v>295063</v>
      </c>
      <c r="G44" s="1017"/>
      <c r="H44" s="1017">
        <v>1103959.4120700136</v>
      </c>
      <c r="I44" s="1017"/>
      <c r="J44" s="1017">
        <v>1788</v>
      </c>
      <c r="K44" s="1017"/>
      <c r="L44" s="1017">
        <v>3854.056599999778</v>
      </c>
      <c r="M44" s="1017"/>
      <c r="N44" s="1017">
        <v>36185</v>
      </c>
      <c r="O44" s="1017"/>
      <c r="P44" s="1017">
        <v>161746.22772999853</v>
      </c>
      <c r="Q44" s="1017"/>
      <c r="R44" s="1017">
        <v>333036</v>
      </c>
      <c r="S44" s="1017"/>
      <c r="T44" s="1017">
        <v>1269559.6963999718</v>
      </c>
    </row>
    <row r="45" spans="1:20" s="24" customFormat="1" ht="15" customHeight="1">
      <c r="A45" s="184" t="s">
        <v>982</v>
      </c>
      <c r="B45" s="1016">
        <v>12190</v>
      </c>
      <c r="C45" s="1016" t="s">
        <v>983</v>
      </c>
      <c r="D45" s="1016">
        <v>30475</v>
      </c>
      <c r="F45" s="1017">
        <v>138144</v>
      </c>
      <c r="G45" s="1017"/>
      <c r="H45" s="1017">
        <v>2877966.5298800003</v>
      </c>
      <c r="I45" s="1017"/>
      <c r="J45" s="1017">
        <v>420</v>
      </c>
      <c r="K45" s="1017"/>
      <c r="L45" s="1017">
        <v>8658.0997799999986</v>
      </c>
      <c r="M45" s="1017"/>
      <c r="N45" s="1017">
        <v>2282</v>
      </c>
      <c r="O45" s="1017"/>
      <c r="P45" s="1017">
        <v>46415.522720000001</v>
      </c>
      <c r="Q45" s="1017"/>
      <c r="R45" s="1017">
        <v>140846</v>
      </c>
      <c r="S45" s="1017"/>
      <c r="T45" s="1017">
        <v>2933040.1523800003</v>
      </c>
    </row>
    <row r="46" spans="1:20" s="24" customFormat="1" ht="15" customHeight="1">
      <c r="A46" s="184" t="s">
        <v>982</v>
      </c>
      <c r="B46" s="1016">
        <v>30475</v>
      </c>
      <c r="C46" s="1016" t="s">
        <v>983</v>
      </c>
      <c r="D46" s="1016">
        <v>60950</v>
      </c>
      <c r="F46" s="1017">
        <v>109430</v>
      </c>
      <c r="G46" s="1017"/>
      <c r="H46" s="1017">
        <v>4904151.3368299995</v>
      </c>
      <c r="I46" s="1017"/>
      <c r="J46" s="1017">
        <v>263</v>
      </c>
      <c r="K46" s="1017"/>
      <c r="L46" s="1017">
        <v>11269.71442</v>
      </c>
      <c r="M46" s="1017"/>
      <c r="N46" s="1017">
        <v>1458</v>
      </c>
      <c r="O46" s="1017"/>
      <c r="P46" s="1017">
        <v>63655.783880000003</v>
      </c>
      <c r="Q46" s="1017"/>
      <c r="R46" s="1017">
        <v>111151</v>
      </c>
      <c r="S46" s="1017"/>
      <c r="T46" s="1017">
        <v>4979076.8351300005</v>
      </c>
    </row>
    <row r="47" spans="1:20" s="24" customFormat="1" ht="15" customHeight="1">
      <c r="A47" s="184" t="s">
        <v>982</v>
      </c>
      <c r="B47" s="1016">
        <v>60950</v>
      </c>
      <c r="C47" s="1016" t="s">
        <v>983</v>
      </c>
      <c r="D47" s="1016">
        <v>121900</v>
      </c>
      <c r="F47" s="1017">
        <v>93640</v>
      </c>
      <c r="G47" s="1017"/>
      <c r="H47" s="1017">
        <v>8385296.93181</v>
      </c>
      <c r="I47" s="1017"/>
      <c r="J47" s="1017">
        <v>194</v>
      </c>
      <c r="K47" s="1017"/>
      <c r="L47" s="1017">
        <v>17225.320680000001</v>
      </c>
      <c r="M47" s="1017"/>
      <c r="N47" s="1017">
        <v>1286</v>
      </c>
      <c r="O47" s="1017"/>
      <c r="P47" s="1017">
        <v>113335.59862999999</v>
      </c>
      <c r="Q47" s="1017"/>
      <c r="R47" s="1017">
        <v>95120</v>
      </c>
      <c r="S47" s="1017"/>
      <c r="T47" s="1017">
        <v>8515857.8511200007</v>
      </c>
    </row>
    <row r="48" spans="1:20" s="24" customFormat="1" ht="15" customHeight="1">
      <c r="A48" s="184" t="s">
        <v>982</v>
      </c>
      <c r="B48" s="1016">
        <v>121900</v>
      </c>
      <c r="C48" s="1016" t="s">
        <v>983</v>
      </c>
      <c r="D48" s="1016">
        <v>243800</v>
      </c>
      <c r="F48" s="1017">
        <v>51858</v>
      </c>
      <c r="G48" s="1017"/>
      <c r="H48" s="1017">
        <v>8822352.3627000004</v>
      </c>
      <c r="I48" s="1017"/>
      <c r="J48" s="1017">
        <v>153</v>
      </c>
      <c r="K48" s="1017"/>
      <c r="L48" s="1017">
        <v>26602.206309999998</v>
      </c>
      <c r="M48" s="1017"/>
      <c r="N48" s="1017">
        <v>1085</v>
      </c>
      <c r="O48" s="1017"/>
      <c r="P48" s="1017">
        <v>189773.16834999999</v>
      </c>
      <c r="Q48" s="1017"/>
      <c r="R48" s="1017">
        <v>53096</v>
      </c>
      <c r="S48" s="1017"/>
      <c r="T48" s="1017">
        <v>9038727.7373600006</v>
      </c>
    </row>
    <row r="49" spans="1:20" s="24" customFormat="1" ht="15" customHeight="1">
      <c r="A49" s="184" t="s">
        <v>982</v>
      </c>
      <c r="B49" s="1016">
        <v>243800</v>
      </c>
      <c r="C49" s="1016" t="s">
        <v>983</v>
      </c>
      <c r="D49" s="1016">
        <v>487600</v>
      </c>
      <c r="F49" s="1017">
        <v>25671</v>
      </c>
      <c r="G49" s="1017"/>
      <c r="H49" s="1017">
        <v>8606807.5302900001</v>
      </c>
      <c r="I49" s="1017"/>
      <c r="J49" s="1017">
        <v>137</v>
      </c>
      <c r="K49" s="1017"/>
      <c r="L49" s="1017">
        <v>46969.889860000003</v>
      </c>
      <c r="M49" s="1017"/>
      <c r="N49" s="1017">
        <v>1050</v>
      </c>
      <c r="O49" s="1017"/>
      <c r="P49" s="1017">
        <v>365289.50930999999</v>
      </c>
      <c r="Q49" s="1017"/>
      <c r="R49" s="1017">
        <v>26858</v>
      </c>
      <c r="S49" s="1017"/>
      <c r="T49" s="1017">
        <v>9019066.9294599984</v>
      </c>
    </row>
    <row r="50" spans="1:20" s="24" customFormat="1" ht="15" customHeight="1">
      <c r="A50" s="184" t="s">
        <v>982</v>
      </c>
      <c r="B50" s="1016">
        <v>487600</v>
      </c>
      <c r="C50" s="1016" t="s">
        <v>983</v>
      </c>
      <c r="D50" s="1016">
        <v>731400</v>
      </c>
      <c r="F50" s="1017">
        <v>7647</v>
      </c>
      <c r="G50" s="1017"/>
      <c r="H50" s="1017">
        <v>4451904.7486000005</v>
      </c>
      <c r="I50" s="1017"/>
      <c r="J50" s="1017">
        <v>55</v>
      </c>
      <c r="K50" s="1017"/>
      <c r="L50" s="1017">
        <v>32511.9683</v>
      </c>
      <c r="M50" s="1017"/>
      <c r="N50" s="1017">
        <v>563</v>
      </c>
      <c r="O50" s="1017"/>
      <c r="P50" s="1017">
        <v>328677.04663</v>
      </c>
      <c r="Q50" s="1017"/>
      <c r="R50" s="1017">
        <v>8265</v>
      </c>
      <c r="S50" s="1017"/>
      <c r="T50" s="1017">
        <v>4813093.7635300001</v>
      </c>
    </row>
    <row r="51" spans="1:20" s="24" customFormat="1" ht="15" customHeight="1">
      <c r="A51" s="184" t="s">
        <v>982</v>
      </c>
      <c r="B51" s="1016">
        <v>731400</v>
      </c>
      <c r="C51" s="1016" t="s">
        <v>983</v>
      </c>
      <c r="D51" s="1016">
        <v>975200</v>
      </c>
      <c r="F51" s="1017">
        <v>3155</v>
      </c>
      <c r="G51" s="1017"/>
      <c r="H51" s="1017">
        <v>2623828.6779800002</v>
      </c>
      <c r="I51" s="1017"/>
      <c r="J51" s="1017">
        <v>41</v>
      </c>
      <c r="K51" s="1017"/>
      <c r="L51" s="1017">
        <v>34631.030229999997</v>
      </c>
      <c r="M51" s="1017"/>
      <c r="N51" s="1017">
        <v>418</v>
      </c>
      <c r="O51" s="1017"/>
      <c r="P51" s="1017">
        <v>347444.98347000004</v>
      </c>
      <c r="Q51" s="1017"/>
      <c r="R51" s="1017">
        <v>3614</v>
      </c>
      <c r="S51" s="1017"/>
      <c r="T51" s="1017">
        <v>3005904.6916799997</v>
      </c>
    </row>
    <row r="52" spans="1:20" s="24" customFormat="1" ht="15" customHeight="1">
      <c r="A52" s="184" t="s">
        <v>982</v>
      </c>
      <c r="B52" s="1016">
        <v>975200</v>
      </c>
      <c r="C52" s="1016" t="s">
        <v>983</v>
      </c>
      <c r="D52" s="1016">
        <v>1219000</v>
      </c>
      <c r="F52" s="1017">
        <v>1824</v>
      </c>
      <c r="G52" s="1017"/>
      <c r="H52" s="1017">
        <v>1977376.6121400001</v>
      </c>
      <c r="I52" s="1017"/>
      <c r="J52" s="1017">
        <v>44</v>
      </c>
      <c r="K52" s="1017"/>
      <c r="L52" s="1017">
        <v>46570.890399999997</v>
      </c>
      <c r="M52" s="1017"/>
      <c r="N52" s="1017">
        <v>344</v>
      </c>
      <c r="O52" s="1017"/>
      <c r="P52" s="1017">
        <v>372747.48283999995</v>
      </c>
      <c r="Q52" s="1017"/>
      <c r="R52" s="1017">
        <v>2212</v>
      </c>
      <c r="S52" s="1017"/>
      <c r="T52" s="1017">
        <v>2396694.98538</v>
      </c>
    </row>
    <row r="53" spans="1:20" s="24" customFormat="1" ht="15" customHeight="1">
      <c r="A53" s="184" t="s">
        <v>982</v>
      </c>
      <c r="B53" s="1016">
        <v>1219000</v>
      </c>
      <c r="C53" s="1016" t="s">
        <v>983</v>
      </c>
      <c r="D53" s="1016">
        <v>1828500</v>
      </c>
      <c r="F53" s="1017">
        <v>1644</v>
      </c>
      <c r="G53" s="1017"/>
      <c r="H53" s="1017">
        <v>2421066.4580000001</v>
      </c>
      <c r="I53" s="1017"/>
      <c r="J53" s="1017">
        <v>50</v>
      </c>
      <c r="K53" s="1017"/>
      <c r="L53" s="1017">
        <v>74080.657909999994</v>
      </c>
      <c r="M53" s="1017"/>
      <c r="N53" s="1017">
        <v>452</v>
      </c>
      <c r="O53" s="1017"/>
      <c r="P53" s="1017">
        <v>674723.31429000001</v>
      </c>
      <c r="Q53" s="1017"/>
      <c r="R53" s="1017">
        <v>2146</v>
      </c>
      <c r="S53" s="1017"/>
      <c r="T53" s="1017">
        <v>3169870.4301999998</v>
      </c>
    </row>
    <row r="54" spans="1:20" s="24" customFormat="1" ht="15" customHeight="1">
      <c r="A54" s="184" t="s">
        <v>982</v>
      </c>
      <c r="B54" s="1016">
        <v>1828500</v>
      </c>
      <c r="C54" s="1016" t="s">
        <v>983</v>
      </c>
      <c r="D54" s="1016">
        <v>2438000</v>
      </c>
      <c r="F54" s="1017">
        <v>717</v>
      </c>
      <c r="G54" s="1017"/>
      <c r="H54" s="1017">
        <v>1488369.6624700001</v>
      </c>
      <c r="I54" s="1017"/>
      <c r="J54" s="1017">
        <v>38</v>
      </c>
      <c r="K54" s="1017"/>
      <c r="L54" s="1017">
        <v>80370.606670000008</v>
      </c>
      <c r="M54" s="1017"/>
      <c r="N54" s="1017">
        <v>365</v>
      </c>
      <c r="O54" s="1017"/>
      <c r="P54" s="1017">
        <v>752688.20512000006</v>
      </c>
      <c r="Q54" s="1017"/>
      <c r="R54" s="1017">
        <v>1120</v>
      </c>
      <c r="S54" s="1017"/>
      <c r="T54" s="1017">
        <v>2321428.47426</v>
      </c>
    </row>
    <row r="55" spans="1:20" s="24" customFormat="1" ht="15" customHeight="1">
      <c r="A55" s="184" t="s">
        <v>982</v>
      </c>
      <c r="B55" s="1016">
        <v>2438000</v>
      </c>
      <c r="C55" s="1016" t="s">
        <v>983</v>
      </c>
      <c r="D55" s="1016">
        <v>6095000</v>
      </c>
      <c r="F55" s="1017">
        <v>866</v>
      </c>
      <c r="G55" s="1017"/>
      <c r="H55" s="1017">
        <v>3119499.51339</v>
      </c>
      <c r="I55" s="1017"/>
      <c r="J55" s="1017">
        <v>104</v>
      </c>
      <c r="K55" s="1017"/>
      <c r="L55" s="1017">
        <v>410251.49400000001</v>
      </c>
      <c r="M55" s="1017"/>
      <c r="N55" s="1017">
        <v>857</v>
      </c>
      <c r="O55" s="1017"/>
      <c r="P55" s="1017">
        <v>3337996.87206</v>
      </c>
      <c r="Q55" s="1017"/>
      <c r="R55" s="1017">
        <v>1827</v>
      </c>
      <c r="S55" s="1017"/>
      <c r="T55" s="1017">
        <v>6867747.8794499999</v>
      </c>
    </row>
    <row r="56" spans="1:20" s="24" customFormat="1" ht="15" customHeight="1">
      <c r="A56" s="184" t="s">
        <v>982</v>
      </c>
      <c r="B56" s="1016">
        <v>6095000</v>
      </c>
      <c r="C56" s="1016" t="s">
        <v>983</v>
      </c>
      <c r="D56" s="1016">
        <v>12190000</v>
      </c>
      <c r="F56" s="1017">
        <v>172</v>
      </c>
      <c r="G56" s="1017"/>
      <c r="H56" s="1017">
        <v>1477721.362</v>
      </c>
      <c r="I56" s="1017"/>
      <c r="J56" s="1017">
        <v>61</v>
      </c>
      <c r="K56" s="1017"/>
      <c r="L56" s="1017">
        <v>535424.69375999994</v>
      </c>
      <c r="M56" s="1017"/>
      <c r="N56" s="1017">
        <v>510</v>
      </c>
      <c r="O56" s="1017"/>
      <c r="P56" s="1017">
        <v>4489297.6444700006</v>
      </c>
      <c r="Q56" s="1017"/>
      <c r="R56" s="1017">
        <v>743</v>
      </c>
      <c r="S56" s="1017"/>
      <c r="T56" s="1017">
        <v>6502443.7002299996</v>
      </c>
    </row>
    <row r="57" spans="1:20" s="24" customFormat="1" ht="15" customHeight="1">
      <c r="A57" s="184" t="s">
        <v>982</v>
      </c>
      <c r="B57" s="1016">
        <v>12190000</v>
      </c>
      <c r="C57" s="1016" t="s">
        <v>983</v>
      </c>
      <c r="D57" s="617" t="s">
        <v>984</v>
      </c>
      <c r="F57" s="1017">
        <v>66</v>
      </c>
      <c r="G57" s="1017"/>
      <c r="H57" s="1017">
        <v>2005869.5423900001</v>
      </c>
      <c r="I57" s="1017"/>
      <c r="J57" s="1017">
        <v>79</v>
      </c>
      <c r="K57" s="1017"/>
      <c r="L57" s="1017">
        <v>4874500.3624399994</v>
      </c>
      <c r="M57" s="1017"/>
      <c r="N57" s="1017">
        <v>807</v>
      </c>
      <c r="O57" s="1017"/>
      <c r="P57" s="1017">
        <v>55978137.875930004</v>
      </c>
      <c r="Q57" s="1017"/>
      <c r="R57" s="1017">
        <v>952</v>
      </c>
      <c r="S57" s="1017"/>
      <c r="T57" s="1017">
        <v>62858507.780760005</v>
      </c>
    </row>
    <row r="58" spans="1:20" s="24" customFormat="1" ht="9.75" customHeight="1">
      <c r="A58" s="184"/>
      <c r="B58" s="1015"/>
      <c r="C58" s="1015"/>
      <c r="D58" s="1016"/>
      <c r="F58" s="1017"/>
      <c r="G58" s="1017"/>
      <c r="H58" s="1017"/>
      <c r="I58" s="1017"/>
      <c r="J58" s="1017"/>
      <c r="K58" s="1017"/>
      <c r="L58" s="1017"/>
      <c r="M58" s="1017"/>
      <c r="N58" s="1017"/>
      <c r="O58" s="1017"/>
      <c r="P58" s="1017"/>
      <c r="Q58" s="1017"/>
      <c r="R58" s="1017"/>
      <c r="S58" s="1017"/>
      <c r="T58" s="1017"/>
    </row>
    <row r="59" spans="1:20" s="18" customFormat="1" ht="20.100000000000001" customHeight="1">
      <c r="A59" s="1012" t="s">
        <v>478</v>
      </c>
      <c r="B59" s="24"/>
      <c r="C59" s="184"/>
      <c r="D59" s="1013"/>
      <c r="E59" s="24"/>
      <c r="F59" s="1014">
        <v>4859405</v>
      </c>
      <c r="G59" s="1014"/>
      <c r="H59" s="1014">
        <v>5958494.8033500006</v>
      </c>
      <c r="I59" s="1014"/>
      <c r="J59" s="1014" t="s">
        <v>155</v>
      </c>
      <c r="K59" s="1014"/>
      <c r="L59" s="1014" t="s">
        <v>155</v>
      </c>
      <c r="M59" s="1014"/>
      <c r="N59" s="1014" t="s">
        <v>155</v>
      </c>
      <c r="O59" s="1014"/>
      <c r="P59" s="1014" t="s">
        <v>155</v>
      </c>
      <c r="Q59" s="1014"/>
      <c r="R59" s="1014">
        <v>4859405</v>
      </c>
      <c r="S59" s="1014"/>
      <c r="T59" s="1014">
        <v>5958494.8033500006</v>
      </c>
    </row>
    <row r="60" spans="1:20" s="24" customFormat="1" ht="15" customHeight="1">
      <c r="A60" s="184"/>
      <c r="B60" s="1015" t="s">
        <v>981</v>
      </c>
      <c r="C60" s="1015"/>
      <c r="D60" s="1016">
        <v>12190</v>
      </c>
      <c r="F60" s="1017">
        <v>4761416</v>
      </c>
      <c r="G60" s="1017"/>
      <c r="H60" s="1017">
        <v>1307087.3016899992</v>
      </c>
      <c r="I60" s="1017"/>
      <c r="J60" s="1017" t="s">
        <v>155</v>
      </c>
      <c r="K60" s="1017"/>
      <c r="L60" s="1017" t="s">
        <v>155</v>
      </c>
      <c r="M60" s="1017"/>
      <c r="N60" s="1017" t="s">
        <v>155</v>
      </c>
      <c r="O60" s="1017"/>
      <c r="P60" s="1017" t="s">
        <v>155</v>
      </c>
      <c r="Q60" s="1017"/>
      <c r="R60" s="1017">
        <v>4761416</v>
      </c>
      <c r="S60" s="1017"/>
      <c r="T60" s="1017">
        <v>1307087.3016899992</v>
      </c>
    </row>
    <row r="61" spans="1:20" s="24" customFormat="1" ht="15" customHeight="1">
      <c r="A61" s="184" t="s">
        <v>982</v>
      </c>
      <c r="B61" s="1016">
        <v>12190</v>
      </c>
      <c r="C61" s="1016" t="s">
        <v>983</v>
      </c>
      <c r="D61" s="1016">
        <v>30475</v>
      </c>
      <c r="F61" s="1017">
        <v>54935</v>
      </c>
      <c r="G61" s="1017"/>
      <c r="H61" s="1017">
        <v>1054812.75116</v>
      </c>
      <c r="I61" s="1017"/>
      <c r="J61" s="1017" t="s">
        <v>155</v>
      </c>
      <c r="K61" s="1017"/>
      <c r="L61" s="1017" t="s">
        <v>155</v>
      </c>
      <c r="M61" s="1017"/>
      <c r="N61" s="1017" t="s">
        <v>155</v>
      </c>
      <c r="O61" s="1017"/>
      <c r="P61" s="1017" t="s">
        <v>155</v>
      </c>
      <c r="Q61" s="1017"/>
      <c r="R61" s="1017">
        <v>54935</v>
      </c>
      <c r="S61" s="1017"/>
      <c r="T61" s="1017">
        <v>1054812.75116</v>
      </c>
    </row>
    <row r="62" spans="1:20" s="24" customFormat="1" ht="15" customHeight="1">
      <c r="A62" s="184" t="s">
        <v>982</v>
      </c>
      <c r="B62" s="1016">
        <v>30475</v>
      </c>
      <c r="C62" s="1016" t="s">
        <v>983</v>
      </c>
      <c r="D62" s="1016">
        <v>60950</v>
      </c>
      <c r="F62" s="1017">
        <v>23639</v>
      </c>
      <c r="G62" s="1017"/>
      <c r="H62" s="1017">
        <v>1004123.29607</v>
      </c>
      <c r="I62" s="1017"/>
      <c r="J62" s="1017" t="s">
        <v>155</v>
      </c>
      <c r="K62" s="1017"/>
      <c r="L62" s="1017" t="s">
        <v>155</v>
      </c>
      <c r="M62" s="1017"/>
      <c r="N62" s="1017" t="s">
        <v>155</v>
      </c>
      <c r="O62" s="1017"/>
      <c r="P62" s="1017" t="s">
        <v>155</v>
      </c>
      <c r="Q62" s="1017"/>
      <c r="R62" s="1017">
        <v>23639</v>
      </c>
      <c r="S62" s="1017"/>
      <c r="T62" s="1017">
        <v>1004123.29607</v>
      </c>
    </row>
    <row r="63" spans="1:20" s="24" customFormat="1" ht="15" customHeight="1">
      <c r="A63" s="184" t="s">
        <v>982</v>
      </c>
      <c r="B63" s="1016">
        <v>60950</v>
      </c>
      <c r="C63" s="1016" t="s">
        <v>983</v>
      </c>
      <c r="D63" s="1016">
        <v>121900</v>
      </c>
      <c r="F63" s="1017">
        <v>12465</v>
      </c>
      <c r="G63" s="1017"/>
      <c r="H63" s="1017">
        <v>1053118.6479800001</v>
      </c>
      <c r="I63" s="1017"/>
      <c r="J63" s="1017" t="s">
        <v>155</v>
      </c>
      <c r="K63" s="1017"/>
      <c r="L63" s="1017" t="s">
        <v>155</v>
      </c>
      <c r="M63" s="1017"/>
      <c r="N63" s="1017" t="s">
        <v>155</v>
      </c>
      <c r="O63" s="1017"/>
      <c r="P63" s="1017" t="s">
        <v>155</v>
      </c>
      <c r="Q63" s="1017"/>
      <c r="R63" s="1017">
        <v>12465</v>
      </c>
      <c r="S63" s="1017"/>
      <c r="T63" s="1017">
        <v>1053118.6479800001</v>
      </c>
    </row>
    <row r="64" spans="1:20" s="24" customFormat="1" ht="15" customHeight="1">
      <c r="A64" s="184" t="s">
        <v>982</v>
      </c>
      <c r="B64" s="1016">
        <v>121900</v>
      </c>
      <c r="C64" s="1016" t="s">
        <v>983</v>
      </c>
      <c r="D64" s="1016">
        <v>243800</v>
      </c>
      <c r="F64" s="1017">
        <v>5193</v>
      </c>
      <c r="G64" s="1017"/>
      <c r="H64" s="1017">
        <v>857503.97782999999</v>
      </c>
      <c r="I64" s="1017"/>
      <c r="J64" s="1017" t="s">
        <v>155</v>
      </c>
      <c r="K64" s="1017"/>
      <c r="L64" s="1017" t="s">
        <v>155</v>
      </c>
      <c r="M64" s="1017"/>
      <c r="N64" s="1017" t="s">
        <v>155</v>
      </c>
      <c r="O64" s="1017"/>
      <c r="P64" s="1017" t="s">
        <v>155</v>
      </c>
      <c r="Q64" s="1017"/>
      <c r="R64" s="1017">
        <v>5193</v>
      </c>
      <c r="S64" s="1017"/>
      <c r="T64" s="1017">
        <v>857503.97782999999</v>
      </c>
    </row>
    <row r="65" spans="1:20" s="24" customFormat="1" ht="15" customHeight="1">
      <c r="A65" s="184" t="s">
        <v>982</v>
      </c>
      <c r="B65" s="1016">
        <v>243800</v>
      </c>
      <c r="C65" s="1016" t="s">
        <v>983</v>
      </c>
      <c r="D65" s="1016">
        <v>487600</v>
      </c>
      <c r="F65" s="1017">
        <v>1456</v>
      </c>
      <c r="G65" s="1017"/>
      <c r="H65" s="1017">
        <v>470882.56156</v>
      </c>
      <c r="I65" s="1017"/>
      <c r="J65" s="1017" t="s">
        <v>155</v>
      </c>
      <c r="K65" s="1017"/>
      <c r="L65" s="1017" t="s">
        <v>155</v>
      </c>
      <c r="M65" s="1017"/>
      <c r="N65" s="1017" t="s">
        <v>155</v>
      </c>
      <c r="O65" s="1017"/>
      <c r="P65" s="1017" t="s">
        <v>155</v>
      </c>
      <c r="Q65" s="1017"/>
      <c r="R65" s="1017">
        <v>1456</v>
      </c>
      <c r="S65" s="1017"/>
      <c r="T65" s="1017">
        <v>470882.56156</v>
      </c>
    </row>
    <row r="66" spans="1:20" s="24" customFormat="1" ht="15" customHeight="1">
      <c r="A66" s="184" t="s">
        <v>982</v>
      </c>
      <c r="B66" s="1016">
        <v>487600</v>
      </c>
      <c r="C66" s="1016" t="s">
        <v>983</v>
      </c>
      <c r="D66" s="1016">
        <v>731400</v>
      </c>
      <c r="F66" s="1017">
        <v>221</v>
      </c>
      <c r="G66" s="1017"/>
      <c r="H66" s="1017">
        <v>127832.22391</v>
      </c>
      <c r="I66" s="1017"/>
      <c r="J66" s="1017" t="s">
        <v>155</v>
      </c>
      <c r="K66" s="1017"/>
      <c r="L66" s="1017" t="s">
        <v>155</v>
      </c>
      <c r="M66" s="1017"/>
      <c r="N66" s="1017" t="s">
        <v>155</v>
      </c>
      <c r="O66" s="1017"/>
      <c r="P66" s="1017" t="s">
        <v>155</v>
      </c>
      <c r="Q66" s="1017"/>
      <c r="R66" s="1017">
        <v>221</v>
      </c>
      <c r="S66" s="1017"/>
      <c r="T66" s="1017">
        <v>127832.22391</v>
      </c>
    </row>
    <row r="67" spans="1:20" s="24" customFormat="1" ht="15" customHeight="1">
      <c r="A67" s="184" t="s">
        <v>982</v>
      </c>
      <c r="B67" s="1016">
        <v>731400</v>
      </c>
      <c r="C67" s="1016" t="s">
        <v>983</v>
      </c>
      <c r="D67" s="1016">
        <v>975200</v>
      </c>
      <c r="F67" s="1017">
        <v>46</v>
      </c>
      <c r="G67" s="1017"/>
      <c r="H67" s="1017">
        <v>38261.217779999999</v>
      </c>
      <c r="I67" s="1017"/>
      <c r="J67" s="1017" t="s">
        <v>155</v>
      </c>
      <c r="K67" s="1017"/>
      <c r="L67" s="1017" t="s">
        <v>155</v>
      </c>
      <c r="M67" s="1017"/>
      <c r="N67" s="1017" t="s">
        <v>155</v>
      </c>
      <c r="O67" s="1017"/>
      <c r="P67" s="1017" t="s">
        <v>155</v>
      </c>
      <c r="Q67" s="1017"/>
      <c r="R67" s="1017">
        <v>46</v>
      </c>
      <c r="S67" s="1017"/>
      <c r="T67" s="1017">
        <v>38261.217779999999</v>
      </c>
    </row>
    <row r="68" spans="1:20" s="24" customFormat="1" ht="15" customHeight="1">
      <c r="A68" s="184" t="s">
        <v>982</v>
      </c>
      <c r="B68" s="1016">
        <v>975200</v>
      </c>
      <c r="C68" s="1016" t="s">
        <v>983</v>
      </c>
      <c r="D68" s="1016">
        <v>1219000</v>
      </c>
      <c r="F68" s="1017">
        <v>18</v>
      </c>
      <c r="G68" s="1017"/>
      <c r="H68" s="1017">
        <v>20031.657350000001</v>
      </c>
      <c r="I68" s="1017"/>
      <c r="J68" s="1017" t="s">
        <v>155</v>
      </c>
      <c r="K68" s="1017"/>
      <c r="L68" s="1017" t="s">
        <v>155</v>
      </c>
      <c r="M68" s="1017"/>
      <c r="N68" s="1017" t="s">
        <v>155</v>
      </c>
      <c r="O68" s="1017"/>
      <c r="P68" s="1017" t="s">
        <v>155</v>
      </c>
      <c r="Q68" s="1017"/>
      <c r="R68" s="1017">
        <v>18</v>
      </c>
      <c r="S68" s="1017"/>
      <c r="T68" s="1017">
        <v>20031.657350000001</v>
      </c>
    </row>
    <row r="69" spans="1:20" s="24" customFormat="1" ht="15" customHeight="1">
      <c r="A69" s="184" t="s">
        <v>982</v>
      </c>
      <c r="B69" s="1016">
        <v>1219000</v>
      </c>
      <c r="C69" s="1016" t="s">
        <v>983</v>
      </c>
      <c r="D69" s="1016">
        <v>1828500</v>
      </c>
      <c r="F69" s="1017">
        <v>13</v>
      </c>
      <c r="G69" s="1017"/>
      <c r="H69" s="1017">
        <v>18494.6276</v>
      </c>
      <c r="I69" s="1017"/>
      <c r="J69" s="1017" t="s">
        <v>155</v>
      </c>
      <c r="K69" s="1017"/>
      <c r="L69" s="1017" t="s">
        <v>155</v>
      </c>
      <c r="M69" s="1017"/>
      <c r="N69" s="1017" t="s">
        <v>155</v>
      </c>
      <c r="O69" s="1017"/>
      <c r="P69" s="1017" t="s">
        <v>155</v>
      </c>
      <c r="Q69" s="1017"/>
      <c r="R69" s="1017">
        <v>13</v>
      </c>
      <c r="S69" s="1017"/>
      <c r="T69" s="1017">
        <v>18494.6276</v>
      </c>
    </row>
    <row r="70" spans="1:20" s="24" customFormat="1" ht="15" customHeight="1">
      <c r="A70" s="184" t="s">
        <v>982</v>
      </c>
      <c r="B70" s="1016">
        <v>1828500</v>
      </c>
      <c r="C70" s="1016" t="s">
        <v>983</v>
      </c>
      <c r="D70" s="1016">
        <v>2438000</v>
      </c>
      <c r="F70" s="1017">
        <v>3</v>
      </c>
      <c r="G70" s="1017"/>
      <c r="H70" s="1017">
        <v>6346.5404200000003</v>
      </c>
      <c r="I70" s="1017"/>
      <c r="J70" s="1017" t="s">
        <v>155</v>
      </c>
      <c r="K70" s="1017"/>
      <c r="L70" s="1017" t="s">
        <v>155</v>
      </c>
      <c r="M70" s="1017"/>
      <c r="N70" s="1017" t="s">
        <v>155</v>
      </c>
      <c r="O70" s="1017"/>
      <c r="P70" s="1017" t="s">
        <v>155</v>
      </c>
      <c r="Q70" s="1017"/>
      <c r="R70" s="1017">
        <v>3</v>
      </c>
      <c r="S70" s="1017"/>
      <c r="T70" s="1017">
        <v>6346.5404200000003</v>
      </c>
    </row>
    <row r="71" spans="1:20" s="24" customFormat="1" ht="15" customHeight="1">
      <c r="A71" s="184" t="s">
        <v>982</v>
      </c>
      <c r="B71" s="1016">
        <v>2438000</v>
      </c>
      <c r="C71" s="1016" t="s">
        <v>983</v>
      </c>
      <c r="D71" s="1016">
        <v>6095000</v>
      </c>
      <c r="F71" s="1017" t="s">
        <v>155</v>
      </c>
      <c r="G71" s="1017"/>
      <c r="H71" s="1017" t="s">
        <v>155</v>
      </c>
      <c r="I71" s="1017"/>
      <c r="J71" s="1017" t="s">
        <v>155</v>
      </c>
      <c r="K71" s="1017"/>
      <c r="L71" s="1017" t="s">
        <v>155</v>
      </c>
      <c r="M71" s="1017"/>
      <c r="N71" s="1017" t="s">
        <v>155</v>
      </c>
      <c r="O71" s="1017"/>
      <c r="P71" s="1017" t="s">
        <v>155</v>
      </c>
      <c r="Q71" s="1017"/>
      <c r="R71" s="1017" t="s">
        <v>155</v>
      </c>
      <c r="S71" s="1017"/>
      <c r="T71" s="1017" t="s">
        <v>155</v>
      </c>
    </row>
    <row r="72" spans="1:20" s="24" customFormat="1" ht="15" customHeight="1">
      <c r="A72" s="184" t="s">
        <v>982</v>
      </c>
      <c r="B72" s="1016">
        <v>6095000</v>
      </c>
      <c r="C72" s="1016" t="s">
        <v>983</v>
      </c>
      <c r="D72" s="1016">
        <v>12190000</v>
      </c>
      <c r="F72" s="1017" t="s">
        <v>155</v>
      </c>
      <c r="G72" s="1017"/>
      <c r="H72" s="1017" t="s">
        <v>155</v>
      </c>
      <c r="I72" s="1017"/>
      <c r="J72" s="1017" t="s">
        <v>155</v>
      </c>
      <c r="K72" s="1017"/>
      <c r="L72" s="1017" t="s">
        <v>155</v>
      </c>
      <c r="M72" s="1017"/>
      <c r="N72" s="1017" t="s">
        <v>155</v>
      </c>
      <c r="O72" s="1017"/>
      <c r="P72" s="1017" t="s">
        <v>155</v>
      </c>
      <c r="Q72" s="1017"/>
      <c r="R72" s="1017" t="s">
        <v>155</v>
      </c>
      <c r="S72" s="1017"/>
      <c r="T72" s="1017" t="s">
        <v>155</v>
      </c>
    </row>
    <row r="73" spans="1:20" s="24" customFormat="1" ht="15" customHeight="1">
      <c r="A73" s="184" t="s">
        <v>982</v>
      </c>
      <c r="B73" s="1016">
        <v>12190000</v>
      </c>
      <c r="C73" s="1016" t="s">
        <v>983</v>
      </c>
      <c r="D73" s="617" t="s">
        <v>984</v>
      </c>
      <c r="F73" s="1017" t="s">
        <v>155</v>
      </c>
      <c r="G73" s="1017"/>
      <c r="H73" s="1017" t="s">
        <v>155</v>
      </c>
      <c r="I73" s="1017"/>
      <c r="J73" s="1017" t="s">
        <v>155</v>
      </c>
      <c r="K73" s="1017"/>
      <c r="L73" s="1017" t="s">
        <v>155</v>
      </c>
      <c r="M73" s="1017"/>
      <c r="N73" s="1017" t="s">
        <v>155</v>
      </c>
      <c r="O73" s="1017"/>
      <c r="P73" s="1017" t="s">
        <v>155</v>
      </c>
      <c r="Q73" s="1017"/>
      <c r="R73" s="1017" t="s">
        <v>155</v>
      </c>
      <c r="S73" s="1017"/>
      <c r="T73" s="1017" t="s">
        <v>155</v>
      </c>
    </row>
    <row r="74" spans="1:20" s="24" customFormat="1" ht="9.75" customHeight="1">
      <c r="A74" s="184"/>
      <c r="B74" s="1015"/>
      <c r="C74" s="1015"/>
      <c r="D74" s="1016"/>
      <c r="F74" s="1017"/>
      <c r="G74" s="1017"/>
      <c r="H74" s="1017"/>
      <c r="I74" s="1017"/>
      <c r="J74" s="1017"/>
      <c r="K74" s="1017"/>
      <c r="L74" s="1017"/>
      <c r="M74" s="1017"/>
      <c r="N74" s="1017"/>
      <c r="O74" s="1017"/>
      <c r="P74" s="1017"/>
      <c r="Q74" s="1017"/>
      <c r="R74" s="1017"/>
      <c r="S74" s="1017"/>
      <c r="T74" s="1017"/>
    </row>
    <row r="75" spans="1:20" s="18" customFormat="1" ht="10.199999999999999">
      <c r="A75" s="1012" t="s">
        <v>151</v>
      </c>
      <c r="B75" s="24"/>
      <c r="C75" s="184"/>
      <c r="D75" s="1013"/>
      <c r="E75" s="24"/>
      <c r="F75" s="1014">
        <v>41068087</v>
      </c>
      <c r="G75" s="1014"/>
      <c r="H75" s="1014">
        <v>173320248.27254</v>
      </c>
      <c r="I75" s="1014"/>
      <c r="J75" s="1014">
        <v>34732</v>
      </c>
      <c r="K75" s="1014"/>
      <c r="L75" s="1014">
        <v>16190191.713740001</v>
      </c>
      <c r="M75" s="1014"/>
      <c r="N75" s="1014">
        <v>860380</v>
      </c>
      <c r="O75" s="1014"/>
      <c r="P75" s="1014">
        <v>180918562.57236999</v>
      </c>
      <c r="Q75" s="1014"/>
      <c r="R75" s="1014">
        <v>41963199</v>
      </c>
      <c r="S75" s="1014"/>
      <c r="T75" s="1014">
        <v>370429002.55865002</v>
      </c>
    </row>
    <row r="76" spans="1:20" s="24" customFormat="1" ht="15" customHeight="1">
      <c r="A76" s="184"/>
      <c r="B76" s="1015" t="s">
        <v>981</v>
      </c>
      <c r="C76" s="1015"/>
      <c r="D76" s="1016">
        <v>12190</v>
      </c>
      <c r="E76" s="194"/>
      <c r="F76" s="1017">
        <v>39058554</v>
      </c>
      <c r="G76" s="1017"/>
      <c r="H76" s="1017">
        <v>22765166.550230026</v>
      </c>
      <c r="I76" s="1017"/>
      <c r="J76" s="1017">
        <v>22232</v>
      </c>
      <c r="K76" s="1017"/>
      <c r="L76" s="1017">
        <v>43168.553200000897</v>
      </c>
      <c r="M76" s="1017"/>
      <c r="N76" s="1017">
        <v>645328</v>
      </c>
      <c r="O76" s="1017"/>
      <c r="P76" s="1017">
        <v>1024122.0943500102</v>
      </c>
      <c r="Q76" s="1017"/>
      <c r="R76" s="1017">
        <v>39726114</v>
      </c>
      <c r="S76" s="1017"/>
      <c r="T76" s="1017">
        <v>23832457.197779953</v>
      </c>
    </row>
    <row r="77" spans="1:20" s="24" customFormat="1" ht="15" customHeight="1">
      <c r="A77" s="184" t="s">
        <v>982</v>
      </c>
      <c r="B77" s="1016">
        <v>12190</v>
      </c>
      <c r="C77" s="1016" t="s">
        <v>983</v>
      </c>
      <c r="D77" s="1016">
        <v>30475</v>
      </c>
      <c r="E77" s="194"/>
      <c r="F77" s="1017">
        <v>1001840</v>
      </c>
      <c r="G77" s="1017"/>
      <c r="H77" s="1017">
        <v>19454449.791729998</v>
      </c>
      <c r="I77" s="1017"/>
      <c r="J77" s="1017">
        <v>3606</v>
      </c>
      <c r="K77" s="1017"/>
      <c r="L77" s="1017">
        <v>72254.369189999998</v>
      </c>
      <c r="M77" s="1017"/>
      <c r="N77" s="1017">
        <v>65365</v>
      </c>
      <c r="O77" s="1017"/>
      <c r="P77" s="1017">
        <v>1298586.48698</v>
      </c>
      <c r="Q77" s="1017"/>
      <c r="R77" s="1017">
        <v>1070811</v>
      </c>
      <c r="S77" s="1017"/>
      <c r="T77" s="1017">
        <v>20825290.6479</v>
      </c>
    </row>
    <row r="78" spans="1:20" s="24" customFormat="1" ht="15" customHeight="1">
      <c r="A78" s="184" t="s">
        <v>982</v>
      </c>
      <c r="B78" s="1016">
        <v>30475</v>
      </c>
      <c r="C78" s="1016" t="s">
        <v>983</v>
      </c>
      <c r="D78" s="1016">
        <v>60950</v>
      </c>
      <c r="E78" s="194"/>
      <c r="F78" s="1017">
        <v>471971</v>
      </c>
      <c r="G78" s="1017"/>
      <c r="H78" s="1017">
        <v>20294539.930919997</v>
      </c>
      <c r="I78" s="1017"/>
      <c r="J78" s="1017">
        <v>2462</v>
      </c>
      <c r="K78" s="1017"/>
      <c r="L78" s="1017">
        <v>107159.0805</v>
      </c>
      <c r="M78" s="1017"/>
      <c r="N78" s="1017">
        <v>43036</v>
      </c>
      <c r="O78" s="1017"/>
      <c r="P78" s="1017">
        <v>1876804.0192499999</v>
      </c>
      <c r="Q78" s="1017"/>
      <c r="R78" s="1017">
        <v>517469</v>
      </c>
      <c r="S78" s="1017"/>
      <c r="T78" s="1017">
        <v>22278503.030669998</v>
      </c>
    </row>
    <row r="79" spans="1:20" s="24" customFormat="1" ht="15" customHeight="1">
      <c r="A79" s="184" t="s">
        <v>982</v>
      </c>
      <c r="B79" s="1016">
        <v>60950</v>
      </c>
      <c r="C79" s="1016" t="s">
        <v>983</v>
      </c>
      <c r="D79" s="1016">
        <v>121900</v>
      </c>
      <c r="E79" s="194"/>
      <c r="F79" s="1017">
        <v>290719</v>
      </c>
      <c r="G79" s="1017"/>
      <c r="H79" s="1017">
        <v>25010565.446790002</v>
      </c>
      <c r="I79" s="1017"/>
      <c r="J79" s="1017">
        <v>1894</v>
      </c>
      <c r="K79" s="1017"/>
      <c r="L79" s="1017">
        <v>165356.83574000001</v>
      </c>
      <c r="M79" s="1017"/>
      <c r="N79" s="1017">
        <v>35371</v>
      </c>
      <c r="O79" s="1017"/>
      <c r="P79" s="1017">
        <v>3072239.1248600003</v>
      </c>
      <c r="Q79" s="1017"/>
      <c r="R79" s="1017">
        <v>327984</v>
      </c>
      <c r="S79" s="1017"/>
      <c r="T79" s="1017">
        <v>28248161.407389998</v>
      </c>
    </row>
    <row r="80" spans="1:20" s="24" customFormat="1" ht="15" customHeight="1">
      <c r="A80" s="184" t="s">
        <v>982</v>
      </c>
      <c r="B80" s="1016">
        <v>121900</v>
      </c>
      <c r="C80" s="1016" t="s">
        <v>983</v>
      </c>
      <c r="D80" s="1016">
        <v>243800</v>
      </c>
      <c r="E80" s="194"/>
      <c r="F80" s="1017">
        <v>145689</v>
      </c>
      <c r="G80" s="1017"/>
      <c r="H80" s="1017">
        <v>24530921.85204</v>
      </c>
      <c r="I80" s="1017"/>
      <c r="J80" s="1017">
        <v>1490</v>
      </c>
      <c r="K80" s="1017"/>
      <c r="L80" s="1017">
        <v>258267.41675</v>
      </c>
      <c r="M80" s="1017"/>
      <c r="N80" s="1017">
        <v>26107</v>
      </c>
      <c r="O80" s="1017"/>
      <c r="P80" s="1017">
        <v>4499629.6719199996</v>
      </c>
      <c r="Q80" s="1017"/>
      <c r="R80" s="1017">
        <v>173286</v>
      </c>
      <c r="S80" s="1017"/>
      <c r="T80" s="1017">
        <v>29288818.940710001</v>
      </c>
    </row>
    <row r="81" spans="1:20" s="24" customFormat="1" ht="15" customHeight="1">
      <c r="A81" s="184" t="s">
        <v>982</v>
      </c>
      <c r="B81" s="1016">
        <v>243800</v>
      </c>
      <c r="C81" s="1016" t="s">
        <v>983</v>
      </c>
      <c r="D81" s="1016">
        <v>487600</v>
      </c>
      <c r="E81" s="194"/>
      <c r="F81" s="1017">
        <v>64064</v>
      </c>
      <c r="G81" s="1017"/>
      <c r="H81" s="1017">
        <v>21418115.785349999</v>
      </c>
      <c r="I81" s="1017"/>
      <c r="J81" s="1017">
        <v>1078</v>
      </c>
      <c r="K81" s="1017"/>
      <c r="L81" s="1017">
        <v>372539.44319000002</v>
      </c>
      <c r="M81" s="1017"/>
      <c r="N81" s="1017">
        <v>18054</v>
      </c>
      <c r="O81" s="1017"/>
      <c r="P81" s="1017">
        <v>6178471.7121899994</v>
      </c>
      <c r="Q81" s="1017"/>
      <c r="R81" s="1017">
        <v>83196</v>
      </c>
      <c r="S81" s="1017"/>
      <c r="T81" s="1017">
        <v>27969126.940729998</v>
      </c>
    </row>
    <row r="82" spans="1:20" s="24" customFormat="1" ht="15" customHeight="1">
      <c r="A82" s="184" t="s">
        <v>982</v>
      </c>
      <c r="B82" s="1016">
        <v>487600</v>
      </c>
      <c r="C82" s="1016" t="s">
        <v>983</v>
      </c>
      <c r="D82" s="1016">
        <v>731400</v>
      </c>
      <c r="E82" s="194"/>
      <c r="F82" s="1017">
        <v>17395</v>
      </c>
      <c r="G82" s="1017"/>
      <c r="H82" s="1017">
        <v>10209716.663009999</v>
      </c>
      <c r="I82" s="1017"/>
      <c r="J82" s="1017">
        <v>467</v>
      </c>
      <c r="K82" s="1017"/>
      <c r="L82" s="1017">
        <v>277672.42807999998</v>
      </c>
      <c r="M82" s="1017"/>
      <c r="N82" s="1017">
        <v>7260</v>
      </c>
      <c r="O82" s="1017"/>
      <c r="P82" s="1017">
        <v>4306045.9592399998</v>
      </c>
      <c r="Q82" s="1017"/>
      <c r="R82" s="1017">
        <v>25122</v>
      </c>
      <c r="S82" s="1017"/>
      <c r="T82" s="1017">
        <v>14793435.05033</v>
      </c>
    </row>
    <row r="83" spans="1:20" s="24" customFormat="1" ht="15" customHeight="1">
      <c r="A83" s="184" t="s">
        <v>982</v>
      </c>
      <c r="B83" s="1016">
        <v>731400</v>
      </c>
      <c r="C83" s="1016" t="s">
        <v>983</v>
      </c>
      <c r="D83" s="1016">
        <v>975200</v>
      </c>
      <c r="E83" s="194"/>
      <c r="F83" s="1017">
        <v>6979</v>
      </c>
      <c r="G83" s="1017"/>
      <c r="H83" s="1017">
        <v>5834621.9359499998</v>
      </c>
      <c r="I83" s="1017"/>
      <c r="J83" s="1017">
        <v>265</v>
      </c>
      <c r="K83" s="1017"/>
      <c r="L83" s="1017">
        <v>226305.48780999999</v>
      </c>
      <c r="M83" s="1017"/>
      <c r="N83" s="1017">
        <v>3993</v>
      </c>
      <c r="O83" s="1017"/>
      <c r="P83" s="1017">
        <v>3367572.4099099999</v>
      </c>
      <c r="Q83" s="1017"/>
      <c r="R83" s="1017">
        <v>11237</v>
      </c>
      <c r="S83" s="1017"/>
      <c r="T83" s="1017">
        <v>9428499.8336699996</v>
      </c>
    </row>
    <row r="84" spans="1:20" s="24" customFormat="1" ht="15" customHeight="1">
      <c r="A84" s="184" t="s">
        <v>982</v>
      </c>
      <c r="B84" s="1016">
        <v>975200</v>
      </c>
      <c r="C84" s="1016" t="s">
        <v>983</v>
      </c>
      <c r="D84" s="1016">
        <v>1219000</v>
      </c>
      <c r="E84" s="194"/>
      <c r="F84" s="1017">
        <v>3668</v>
      </c>
      <c r="G84" s="1017"/>
      <c r="H84" s="1017">
        <v>3980080.46288</v>
      </c>
      <c r="I84" s="1017"/>
      <c r="J84" s="1017">
        <v>190</v>
      </c>
      <c r="K84" s="1017"/>
      <c r="L84" s="1017">
        <v>207858.66266999999</v>
      </c>
      <c r="M84" s="1017"/>
      <c r="N84" s="1017">
        <v>2571</v>
      </c>
      <c r="O84" s="1017"/>
      <c r="P84" s="1017">
        <v>2798569.3513099998</v>
      </c>
      <c r="Q84" s="1017"/>
      <c r="R84" s="1017">
        <v>6429</v>
      </c>
      <c r="S84" s="1017"/>
      <c r="T84" s="1017">
        <v>6986508.4768599998</v>
      </c>
    </row>
    <row r="85" spans="1:20" s="24" customFormat="1" ht="15" customHeight="1">
      <c r="A85" s="184" t="s">
        <v>982</v>
      </c>
      <c r="B85" s="1016">
        <v>1219000</v>
      </c>
      <c r="C85" s="1016" t="s">
        <v>983</v>
      </c>
      <c r="D85" s="1016">
        <v>1828500</v>
      </c>
      <c r="E85" s="194"/>
      <c r="F85" s="1017">
        <v>3805</v>
      </c>
      <c r="G85" s="1017"/>
      <c r="H85" s="1017">
        <v>5565844.2509899996</v>
      </c>
      <c r="I85" s="1017"/>
      <c r="J85" s="1017">
        <v>269</v>
      </c>
      <c r="K85" s="1017"/>
      <c r="L85" s="1017">
        <v>401922.09210000001</v>
      </c>
      <c r="M85" s="1017"/>
      <c r="N85" s="1017">
        <v>3670</v>
      </c>
      <c r="O85" s="1017"/>
      <c r="P85" s="1017">
        <v>5469581.1841099998</v>
      </c>
      <c r="Q85" s="1017"/>
      <c r="R85" s="1017">
        <v>7744</v>
      </c>
      <c r="S85" s="1017"/>
      <c r="T85" s="1017">
        <v>11437347.5272</v>
      </c>
    </row>
    <row r="86" spans="1:20" s="24" customFormat="1" ht="15" customHeight="1">
      <c r="A86" s="184" t="s">
        <v>982</v>
      </c>
      <c r="B86" s="1016">
        <v>1828500</v>
      </c>
      <c r="C86" s="1016" t="s">
        <v>983</v>
      </c>
      <c r="D86" s="1016">
        <v>2438000</v>
      </c>
      <c r="E86" s="194"/>
      <c r="F86" s="1017">
        <v>1434</v>
      </c>
      <c r="G86" s="1017"/>
      <c r="H86" s="1017">
        <v>2989087.2172099999</v>
      </c>
      <c r="I86" s="1017"/>
      <c r="J86" s="1017">
        <v>142</v>
      </c>
      <c r="K86" s="1017"/>
      <c r="L86" s="1017">
        <v>299741.71606000001</v>
      </c>
      <c r="M86" s="1017"/>
      <c r="N86" s="1017">
        <v>2109</v>
      </c>
      <c r="O86" s="1017"/>
      <c r="P86" s="1017">
        <v>4445810.0981000001</v>
      </c>
      <c r="Q86" s="1017"/>
      <c r="R86" s="1017">
        <v>3685</v>
      </c>
      <c r="S86" s="1017"/>
      <c r="T86" s="1017">
        <v>7734639.03137</v>
      </c>
    </row>
    <row r="87" spans="1:20" s="24" customFormat="1" ht="15" customHeight="1">
      <c r="A87" s="184" t="s">
        <v>982</v>
      </c>
      <c r="B87" s="1016">
        <v>2438000</v>
      </c>
      <c r="C87" s="1016" t="s">
        <v>983</v>
      </c>
      <c r="D87" s="1016">
        <v>6095000</v>
      </c>
      <c r="E87" s="194"/>
      <c r="F87" s="1017">
        <v>1566</v>
      </c>
      <c r="G87" s="1017"/>
      <c r="H87" s="1017">
        <v>5555244.3728900002</v>
      </c>
      <c r="I87" s="1017"/>
      <c r="J87" s="1017">
        <v>326</v>
      </c>
      <c r="K87" s="1017"/>
      <c r="L87" s="1017">
        <v>1235684.5105899998</v>
      </c>
      <c r="M87" s="1017"/>
      <c r="N87" s="1017">
        <v>3951</v>
      </c>
      <c r="O87" s="1017"/>
      <c r="P87" s="1017">
        <v>14915285.07797</v>
      </c>
      <c r="Q87" s="1017"/>
      <c r="R87" s="1017">
        <v>5843</v>
      </c>
      <c r="S87" s="1017"/>
      <c r="T87" s="1017">
        <v>21706213.961449999</v>
      </c>
    </row>
    <row r="88" spans="1:20" s="24" customFormat="1" ht="15" customHeight="1">
      <c r="A88" s="184" t="s">
        <v>982</v>
      </c>
      <c r="B88" s="1016">
        <v>6095000</v>
      </c>
      <c r="C88" s="1016" t="s">
        <v>983</v>
      </c>
      <c r="D88" s="1016">
        <v>12190000</v>
      </c>
      <c r="E88" s="194"/>
      <c r="F88" s="1017">
        <v>280</v>
      </c>
      <c r="G88" s="1017"/>
      <c r="H88" s="1017">
        <v>2296477.1392800002</v>
      </c>
      <c r="I88" s="1017"/>
      <c r="J88" s="1017">
        <v>141</v>
      </c>
      <c r="K88" s="1017"/>
      <c r="L88" s="1017">
        <v>1225669.0222799999</v>
      </c>
      <c r="M88" s="1017"/>
      <c r="N88" s="1017">
        <v>1672</v>
      </c>
      <c r="O88" s="1017"/>
      <c r="P88" s="1017">
        <v>14402576.86517</v>
      </c>
      <c r="Q88" s="1017"/>
      <c r="R88" s="1017">
        <v>2093</v>
      </c>
      <c r="S88" s="1017"/>
      <c r="T88" s="1017">
        <v>17924723.026730001</v>
      </c>
    </row>
    <row r="89" spans="1:20" s="24" customFormat="1" ht="15" customHeight="1">
      <c r="A89" s="184" t="s">
        <v>982</v>
      </c>
      <c r="B89" s="1016">
        <v>12190000</v>
      </c>
      <c r="C89" s="1016" t="s">
        <v>983</v>
      </c>
      <c r="D89" s="617" t="s">
        <v>984</v>
      </c>
      <c r="E89" s="194"/>
      <c r="F89" s="1017">
        <v>123</v>
      </c>
      <c r="G89" s="1017"/>
      <c r="H89" s="1017">
        <v>3415416.8732699999</v>
      </c>
      <c r="I89" s="1017"/>
      <c r="J89" s="1017">
        <v>170</v>
      </c>
      <c r="K89" s="1017"/>
      <c r="L89" s="1017">
        <v>11296592.09558</v>
      </c>
      <c r="M89" s="1017"/>
      <c r="N89" s="1017">
        <v>1893</v>
      </c>
      <c r="O89" s="1017"/>
      <c r="P89" s="1017">
        <v>113263268.51700999</v>
      </c>
      <c r="Q89" s="1017"/>
      <c r="R89" s="1017">
        <v>2186</v>
      </c>
      <c r="S89" s="1017"/>
      <c r="T89" s="1017">
        <v>127975277.48586001</v>
      </c>
    </row>
    <row r="90" spans="1:20" s="35" customFormat="1" ht="10.8" thickBot="1">
      <c r="A90" s="1019"/>
      <c r="B90" s="18"/>
      <c r="C90" s="18"/>
      <c r="D90" s="18"/>
      <c r="E90" s="18"/>
      <c r="F90" s="1017"/>
      <c r="G90" s="1017"/>
      <c r="H90" s="1017"/>
      <c r="I90" s="1017"/>
      <c r="J90" s="1017"/>
      <c r="K90" s="1017"/>
      <c r="L90" s="1017"/>
      <c r="M90" s="1017"/>
      <c r="N90" s="1017"/>
      <c r="O90" s="1017"/>
      <c r="P90" s="1017"/>
      <c r="Q90" s="1017"/>
      <c r="R90" s="1017"/>
      <c r="S90" s="1017"/>
      <c r="T90" s="1017"/>
    </row>
    <row r="91" spans="1:20" s="35" customFormat="1" ht="10.199999999999999">
      <c r="A91" s="1020" t="s">
        <v>985</v>
      </c>
      <c r="B91" s="1021"/>
      <c r="C91" s="1021"/>
      <c r="D91" s="1021"/>
      <c r="E91" s="1021"/>
      <c r="F91" s="1021"/>
      <c r="G91" s="1021"/>
      <c r="H91" s="1021"/>
      <c r="I91" s="1021"/>
      <c r="J91" s="1021"/>
      <c r="K91" s="1021"/>
      <c r="L91" s="1021"/>
      <c r="M91" s="1021"/>
      <c r="N91" s="1021"/>
      <c r="O91" s="1021"/>
      <c r="P91" s="1021"/>
      <c r="Q91" s="1021"/>
      <c r="R91" s="1021"/>
      <c r="S91" s="1021"/>
      <c r="T91" s="1021"/>
    </row>
    <row r="92" spans="1:20" ht="13.8">
      <c r="A92" s="1022"/>
      <c r="B92" s="1023"/>
      <c r="C92" s="1008"/>
      <c r="D92" s="1008"/>
      <c r="E92" s="1008"/>
      <c r="F92" s="1023"/>
      <c r="G92" s="1023"/>
      <c r="H92" s="1023"/>
      <c r="I92" s="1023"/>
      <c r="J92" s="1023"/>
      <c r="K92" s="1023"/>
      <c r="L92" s="1023"/>
      <c r="M92" s="1023"/>
      <c r="N92" s="1023"/>
      <c r="O92" s="1023"/>
      <c r="P92" s="1023"/>
      <c r="Q92" s="1023"/>
      <c r="R92" s="1023"/>
      <c r="S92" s="1023"/>
      <c r="T92" s="1023"/>
    </row>
    <row r="93" spans="1:20" ht="13.8">
      <c r="B93" s="1023"/>
      <c r="C93" s="1023"/>
      <c r="D93" s="1008"/>
      <c r="E93" s="1023"/>
      <c r="F93" s="1024"/>
      <c r="G93" s="1023"/>
      <c r="H93" s="1024"/>
      <c r="I93" s="1023"/>
      <c r="J93" s="1024"/>
      <c r="K93" s="1023"/>
      <c r="L93" s="1024"/>
      <c r="M93" s="1023"/>
      <c r="N93" s="1024"/>
      <c r="O93" s="1023"/>
      <c r="P93" s="1024"/>
      <c r="Q93" s="1023"/>
      <c r="R93" s="1024"/>
      <c r="S93" s="1023"/>
      <c r="T93" s="1024"/>
    </row>
    <row r="94" spans="1:20" ht="13.8">
      <c r="A94" s="1023"/>
      <c r="B94" s="1023"/>
      <c r="C94" s="1023"/>
      <c r="D94" s="1023"/>
      <c r="E94" s="1023"/>
      <c r="F94" s="1024"/>
      <c r="G94" s="1023"/>
      <c r="H94" s="1024"/>
      <c r="I94" s="1023"/>
      <c r="J94" s="1024"/>
      <c r="K94" s="1023"/>
      <c r="L94" s="1024"/>
      <c r="M94" s="1023"/>
      <c r="N94" s="1024"/>
      <c r="O94" s="1023"/>
      <c r="P94" s="1024"/>
      <c r="Q94" s="1023"/>
      <c r="R94" s="1024"/>
      <c r="S94" s="1023"/>
      <c r="T94" s="1024"/>
    </row>
    <row r="95" spans="1:20" ht="13.8">
      <c r="A95" s="1023"/>
      <c r="B95" s="1023"/>
      <c r="C95" s="1023"/>
      <c r="D95" s="1023"/>
      <c r="E95" s="1023"/>
      <c r="F95" s="1024"/>
      <c r="G95" s="1023"/>
      <c r="H95" s="1023"/>
      <c r="I95" s="1023"/>
      <c r="J95" s="1023"/>
      <c r="K95" s="1023"/>
      <c r="L95" s="1023"/>
      <c r="M95" s="1023"/>
      <c r="N95" s="1023"/>
      <c r="O95" s="1023"/>
      <c r="P95" s="1023"/>
      <c r="Q95" s="1023"/>
      <c r="R95" s="1023"/>
      <c r="S95" s="1023"/>
      <c r="T95" s="1023"/>
    </row>
    <row r="96" spans="1:20" ht="13.8">
      <c r="A96" s="1023"/>
      <c r="B96" s="1023"/>
      <c r="C96" s="1023"/>
      <c r="D96" s="1023"/>
      <c r="E96" s="1023"/>
      <c r="F96" s="1024"/>
      <c r="G96" s="1023"/>
      <c r="H96" s="1023"/>
      <c r="I96" s="1023"/>
      <c r="J96" s="1023"/>
      <c r="K96" s="1023"/>
      <c r="L96" s="1023"/>
      <c r="M96" s="1023"/>
      <c r="N96" s="1023"/>
      <c r="O96" s="1023"/>
      <c r="P96" s="1023"/>
      <c r="Q96" s="1023"/>
      <c r="R96" s="1023"/>
      <c r="S96" s="1023"/>
      <c r="T96" s="1023"/>
    </row>
    <row r="97" spans="1:20" ht="13.8">
      <c r="A97" s="1023"/>
      <c r="B97" s="1023"/>
      <c r="C97" s="1023"/>
      <c r="D97" s="1023"/>
      <c r="E97" s="1023"/>
      <c r="F97" s="1024"/>
      <c r="G97" s="1023"/>
      <c r="H97" s="1023"/>
      <c r="I97" s="1023"/>
      <c r="J97" s="1023"/>
      <c r="K97" s="1023"/>
      <c r="L97" s="1023"/>
      <c r="M97" s="1023"/>
      <c r="N97" s="1023"/>
      <c r="O97" s="1023"/>
      <c r="P97" s="1023"/>
      <c r="Q97" s="1023"/>
      <c r="R97" s="1023"/>
      <c r="S97" s="1023"/>
      <c r="T97" s="1023"/>
    </row>
    <row r="98" spans="1:20" ht="13.8">
      <c r="A98" s="1023"/>
      <c r="B98" s="1023"/>
      <c r="C98" s="1023"/>
      <c r="D98" s="1023"/>
      <c r="E98" s="1023"/>
      <c r="F98" s="1024"/>
      <c r="G98" s="1023"/>
      <c r="H98" s="1023"/>
      <c r="I98" s="1023"/>
      <c r="J98" s="1023"/>
      <c r="K98" s="1023"/>
      <c r="L98" s="1023"/>
      <c r="M98" s="1023"/>
      <c r="N98" s="1023"/>
      <c r="O98" s="1023"/>
      <c r="P98" s="1023"/>
      <c r="Q98" s="1023"/>
      <c r="R98" s="1023"/>
      <c r="S98" s="1023"/>
      <c r="T98" s="1023"/>
    </row>
    <row r="99" spans="1:20" ht="13.8">
      <c r="A99" s="1023"/>
      <c r="B99" s="1023"/>
      <c r="C99" s="1023"/>
      <c r="D99" s="1023"/>
      <c r="E99" s="1023"/>
      <c r="F99" s="1024"/>
      <c r="G99" s="1023"/>
      <c r="H99" s="1023"/>
      <c r="I99" s="1023"/>
      <c r="J99" s="1023"/>
      <c r="K99" s="1023"/>
      <c r="L99" s="1023"/>
      <c r="M99" s="1023"/>
      <c r="N99" s="1023"/>
      <c r="O99" s="1023"/>
      <c r="P99" s="1023"/>
      <c r="Q99" s="1023"/>
      <c r="R99" s="1023"/>
      <c r="S99" s="1023"/>
      <c r="T99" s="1023"/>
    </row>
    <row r="100" spans="1:20" ht="13.8">
      <c r="A100" s="1023"/>
      <c r="B100" s="1023"/>
      <c r="C100" s="1023"/>
      <c r="D100" s="1023"/>
      <c r="E100" s="1023"/>
      <c r="F100" s="1024"/>
      <c r="G100" s="1023"/>
      <c r="H100" s="1023"/>
      <c r="I100" s="1023"/>
      <c r="J100" s="1023"/>
      <c r="K100" s="1023"/>
      <c r="L100" s="1023"/>
      <c r="M100" s="1023"/>
      <c r="N100" s="1023"/>
      <c r="O100" s="1023"/>
      <c r="P100" s="1023"/>
      <c r="Q100" s="1023"/>
      <c r="R100" s="1023"/>
      <c r="S100" s="1023"/>
      <c r="T100" s="1023"/>
    </row>
    <row r="101" spans="1:20" ht="13.8">
      <c r="A101" s="1023"/>
      <c r="B101" s="1023"/>
      <c r="C101" s="1023"/>
      <c r="D101" s="1023"/>
      <c r="E101" s="1023"/>
      <c r="F101" s="1024"/>
      <c r="G101" s="1023"/>
      <c r="H101" s="1023"/>
      <c r="I101" s="1023"/>
      <c r="J101" s="1023"/>
      <c r="K101" s="1023"/>
      <c r="L101" s="1023"/>
      <c r="M101" s="1023"/>
      <c r="N101" s="1023"/>
      <c r="O101" s="1023"/>
      <c r="P101" s="1023"/>
      <c r="Q101" s="1023"/>
      <c r="R101" s="1023"/>
      <c r="S101" s="1023"/>
      <c r="T101" s="1023"/>
    </row>
    <row r="102" spans="1:20" ht="13.8">
      <c r="A102" s="1023"/>
      <c r="B102" s="1023"/>
      <c r="C102" s="1023"/>
      <c r="D102" s="1023"/>
      <c r="E102" s="1023"/>
      <c r="F102" s="1024"/>
      <c r="G102" s="1023"/>
      <c r="H102" s="1023"/>
      <c r="I102" s="1023"/>
      <c r="J102" s="1023"/>
      <c r="K102" s="1023"/>
      <c r="L102" s="1023"/>
      <c r="M102" s="1023"/>
      <c r="N102" s="1023"/>
      <c r="O102" s="1023"/>
      <c r="P102" s="1023"/>
      <c r="Q102" s="1023"/>
      <c r="R102" s="1023"/>
      <c r="S102" s="1023"/>
      <c r="T102" s="1023"/>
    </row>
    <row r="103" spans="1:20" ht="13.8">
      <c r="A103" s="1023"/>
      <c r="B103" s="1023"/>
      <c r="C103" s="1023"/>
      <c r="D103" s="1023"/>
      <c r="E103" s="1023"/>
      <c r="F103" s="1024"/>
      <c r="G103" s="1023"/>
      <c r="H103" s="1023"/>
      <c r="I103" s="1023"/>
      <c r="J103" s="1023"/>
      <c r="K103" s="1023"/>
      <c r="L103" s="1023"/>
      <c r="M103" s="1023"/>
      <c r="N103" s="1023"/>
      <c r="O103" s="1023"/>
      <c r="P103" s="1023"/>
      <c r="Q103" s="1023"/>
      <c r="R103" s="1023"/>
      <c r="S103" s="1023"/>
      <c r="T103" s="1023"/>
    </row>
    <row r="104" spans="1:20" ht="13.8">
      <c r="A104" s="1023"/>
      <c r="B104" s="1023"/>
      <c r="C104" s="1023"/>
      <c r="D104" s="1023"/>
      <c r="E104" s="1023"/>
      <c r="F104" s="1024"/>
      <c r="G104" s="1023"/>
      <c r="H104" s="1023"/>
      <c r="I104" s="1023"/>
      <c r="J104" s="1023"/>
      <c r="K104" s="1023"/>
      <c r="L104" s="1023"/>
      <c r="M104" s="1023"/>
      <c r="N104" s="1023"/>
      <c r="O104" s="1023"/>
      <c r="P104" s="1023"/>
      <c r="Q104" s="1023"/>
      <c r="R104" s="1023"/>
      <c r="S104" s="1023"/>
      <c r="T104" s="1023"/>
    </row>
    <row r="105" spans="1:20" ht="13.8">
      <c r="A105" s="1023"/>
      <c r="B105" s="1023"/>
      <c r="C105" s="1023"/>
      <c r="D105" s="1023"/>
      <c r="E105" s="1023"/>
      <c r="F105" s="1024"/>
      <c r="G105" s="1023"/>
      <c r="H105" s="1023"/>
      <c r="I105" s="1023"/>
      <c r="J105" s="1023"/>
      <c r="K105" s="1023"/>
      <c r="L105" s="1023"/>
      <c r="M105" s="1023"/>
      <c r="N105" s="1023"/>
      <c r="O105" s="1023"/>
      <c r="P105" s="1023"/>
      <c r="Q105" s="1023"/>
      <c r="R105" s="1023"/>
      <c r="S105" s="1023"/>
      <c r="T105" s="1023"/>
    </row>
    <row r="106" spans="1:20" ht="13.8">
      <c r="A106" s="1023"/>
      <c r="B106" s="1023"/>
      <c r="C106" s="1023"/>
      <c r="D106" s="1023"/>
      <c r="E106" s="1023"/>
      <c r="F106" s="1024"/>
      <c r="G106" s="1023"/>
      <c r="H106" s="1023"/>
      <c r="I106" s="1023"/>
      <c r="J106" s="1023"/>
      <c r="K106" s="1023"/>
      <c r="L106" s="1023"/>
      <c r="M106" s="1023"/>
      <c r="N106" s="1023"/>
      <c r="O106" s="1023"/>
      <c r="P106" s="1023"/>
      <c r="Q106" s="1023"/>
      <c r="R106" s="1023"/>
      <c r="S106" s="1023"/>
      <c r="T106" s="1023"/>
    </row>
    <row r="107" spans="1:20" ht="13.8">
      <c r="A107" s="1023"/>
      <c r="B107" s="1023"/>
      <c r="C107" s="1023"/>
      <c r="D107" s="1023"/>
      <c r="E107" s="1023"/>
      <c r="F107" s="1023"/>
      <c r="G107" s="1023"/>
      <c r="H107" s="1023"/>
      <c r="I107" s="1023"/>
      <c r="J107" s="1023"/>
      <c r="K107" s="1023"/>
      <c r="L107" s="1023"/>
      <c r="M107" s="1023"/>
      <c r="N107" s="1023"/>
      <c r="O107" s="1023"/>
      <c r="P107" s="1023"/>
      <c r="Q107" s="1023"/>
      <c r="R107" s="1023"/>
      <c r="S107" s="1023"/>
      <c r="T107" s="1023"/>
    </row>
  </sheetData>
  <mergeCells count="19">
    <mergeCell ref="P7:Q7"/>
    <mergeCell ref="R7:S8"/>
    <mergeCell ref="H8:I8"/>
    <mergeCell ref="L8:M8"/>
    <mergeCell ref="P8:Q8"/>
    <mergeCell ref="A91:T91"/>
    <mergeCell ref="A7:E8"/>
    <mergeCell ref="F7:G8"/>
    <mergeCell ref="H7:I7"/>
    <mergeCell ref="J7:K8"/>
    <mergeCell ref="L7:M7"/>
    <mergeCell ref="N7:O8"/>
    <mergeCell ref="A2:T2"/>
    <mergeCell ref="A4:T4"/>
    <mergeCell ref="A5:E6"/>
    <mergeCell ref="F5:H6"/>
    <mergeCell ref="J5:P5"/>
    <mergeCell ref="R5:T6"/>
    <mergeCell ref="N6:P6"/>
  </mergeCells>
  <conditionalFormatting sqref="B80:B81 B48:B49 B54 B86 B77:B78 B88 B67:B68 B83:B84 B45:B46 B56 B51:B52 B64:B65 B70 B61:B62 B72 B32:B33 B38 B29:B30 B40 B35:B36 B13:B25">
    <cfRule type="cellIs" dxfId="1" priority="1" stopIfTrue="1" operator="equal">
      <formula>0</formula>
    </cfRule>
  </conditionalFormatting>
  <conditionalFormatting sqref="B87 D44:D58 B79 B82 B89 B85 D76:D89 B55 B47 B50 B57 B53 B71 B63 B66 B73 B69 B39 B31 B34 B41 B37 D60:D74 D28:D41 D12:D25">
    <cfRule type="cellIs" dxfId="0" priority="2" stopIfTrue="1" operator="equal">
      <formula>0</formula>
    </cfRule>
  </conditionalFormatting>
  <hyperlinks>
    <hyperlink ref="A1" location="Índice!A1" display="Volver al Índice" xr:uid="{C3B95407-F584-4B2D-9695-C75CD100003B}"/>
  </hyperlinks>
  <printOptions horizontalCentered="1" verticalCentered="1"/>
  <pageMargins left="1.299212598425197" right="1.1023622047244095" top="1.2204724409448819" bottom="0.78740157480314965" header="0" footer="0"/>
  <pageSetup paperSize="9" scale="5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8BFA8-9EF2-4BB5-8FDF-B1955E07052E}">
  <sheetPr codeName="Hoja37"/>
  <dimension ref="A1:AA31"/>
  <sheetViews>
    <sheetView showGridLines="0" zoomScaleNormal="75" workbookViewId="0"/>
  </sheetViews>
  <sheetFormatPr baseColWidth="10" defaultColWidth="11.44140625" defaultRowHeight="13.2"/>
  <cols>
    <col min="1" max="1" width="35.5546875" style="7" customWidth="1"/>
    <col min="2" max="2" width="9.88671875" style="7" bestFit="1" customWidth="1"/>
    <col min="3" max="3" width="9.5546875" style="7" customWidth="1"/>
    <col min="4" max="4" width="0.88671875" style="7" customWidth="1"/>
    <col min="5" max="5" width="4.5546875" style="7" customWidth="1"/>
    <col min="6" max="6" width="9.5546875" style="7" customWidth="1"/>
    <col min="7" max="7" width="0.88671875" style="7" customWidth="1"/>
    <col min="8" max="8" width="4.5546875" style="7" customWidth="1"/>
    <col min="9" max="9" width="9.5546875" style="7" customWidth="1"/>
    <col min="10" max="10" width="0.88671875" style="7" customWidth="1"/>
    <col min="11" max="11" width="4.5546875" style="7" customWidth="1"/>
    <col min="12" max="12" width="9.5546875" style="7" customWidth="1"/>
    <col min="13" max="13" width="0.88671875" style="7" customWidth="1"/>
    <col min="14" max="14" width="5.44140625" style="7" bestFit="1" customWidth="1"/>
    <col min="15" max="15" width="9.5546875" style="7" customWidth="1"/>
    <col min="16" max="16" width="0.88671875" style="7" customWidth="1"/>
    <col min="17" max="17" width="4.5546875" style="7" customWidth="1"/>
    <col min="18" max="18" width="9.5546875" style="7" customWidth="1"/>
    <col min="19" max="19" width="0.88671875" style="7" customWidth="1"/>
    <col min="20" max="20" width="4.5546875" style="7" customWidth="1"/>
    <col min="21" max="21" width="9.5546875" style="7" customWidth="1"/>
    <col min="22" max="22" width="0.88671875" style="7" customWidth="1"/>
    <col min="23" max="23" width="5.44140625" style="7" bestFit="1" customWidth="1"/>
    <col min="24" max="24" width="9.5546875" style="7" customWidth="1"/>
    <col min="25" max="26" width="12" style="7" bestFit="1" customWidth="1"/>
    <col min="27" max="256" width="11.44140625" style="7"/>
    <col min="257" max="257" width="35.5546875" style="7" customWidth="1"/>
    <col min="258" max="258" width="9.88671875" style="7" bestFit="1" customWidth="1"/>
    <col min="259" max="259" width="9.5546875" style="7" customWidth="1"/>
    <col min="260" max="260" width="0.88671875" style="7" customWidth="1"/>
    <col min="261" max="261" width="4.5546875" style="7" customWidth="1"/>
    <col min="262" max="262" width="9.5546875" style="7" customWidth="1"/>
    <col min="263" max="263" width="0.88671875" style="7" customWidth="1"/>
    <col min="264" max="264" width="4.5546875" style="7" customWidth="1"/>
    <col min="265" max="265" width="9.5546875" style="7" customWidth="1"/>
    <col min="266" max="266" width="0.88671875" style="7" customWidth="1"/>
    <col min="267" max="267" width="4.5546875" style="7" customWidth="1"/>
    <col min="268" max="268" width="9.5546875" style="7" customWidth="1"/>
    <col min="269" max="269" width="0.88671875" style="7" customWidth="1"/>
    <col min="270" max="270" width="5.44140625" style="7" bestFit="1" customWidth="1"/>
    <col min="271" max="271" width="9.5546875" style="7" customWidth="1"/>
    <col min="272" max="272" width="0.88671875" style="7" customWidth="1"/>
    <col min="273" max="273" width="4.5546875" style="7" customWidth="1"/>
    <col min="274" max="274" width="9.5546875" style="7" customWidth="1"/>
    <col min="275" max="275" width="0.88671875" style="7" customWidth="1"/>
    <col min="276" max="276" width="4.5546875" style="7" customWidth="1"/>
    <col min="277" max="277" width="9.5546875" style="7" customWidth="1"/>
    <col min="278" max="278" width="0.88671875" style="7" customWidth="1"/>
    <col min="279" max="279" width="5.44140625" style="7" bestFit="1" customWidth="1"/>
    <col min="280" max="280" width="9.5546875" style="7" customWidth="1"/>
    <col min="281" max="282" width="12" style="7" bestFit="1" customWidth="1"/>
    <col min="283" max="512" width="11.44140625" style="7"/>
    <col min="513" max="513" width="35.5546875" style="7" customWidth="1"/>
    <col min="514" max="514" width="9.88671875" style="7" bestFit="1" customWidth="1"/>
    <col min="515" max="515" width="9.5546875" style="7" customWidth="1"/>
    <col min="516" max="516" width="0.88671875" style="7" customWidth="1"/>
    <col min="517" max="517" width="4.5546875" style="7" customWidth="1"/>
    <col min="518" max="518" width="9.5546875" style="7" customWidth="1"/>
    <col min="519" max="519" width="0.88671875" style="7" customWidth="1"/>
    <col min="520" max="520" width="4.5546875" style="7" customWidth="1"/>
    <col min="521" max="521" width="9.5546875" style="7" customWidth="1"/>
    <col min="522" max="522" width="0.88671875" style="7" customWidth="1"/>
    <col min="523" max="523" width="4.5546875" style="7" customWidth="1"/>
    <col min="524" max="524" width="9.5546875" style="7" customWidth="1"/>
    <col min="525" max="525" width="0.88671875" style="7" customWidth="1"/>
    <col min="526" max="526" width="5.44140625" style="7" bestFit="1" customWidth="1"/>
    <col min="527" max="527" width="9.5546875" style="7" customWidth="1"/>
    <col min="528" max="528" width="0.88671875" style="7" customWidth="1"/>
    <col min="529" max="529" width="4.5546875" style="7" customWidth="1"/>
    <col min="530" max="530" width="9.5546875" style="7" customWidth="1"/>
    <col min="531" max="531" width="0.88671875" style="7" customWidth="1"/>
    <col min="532" max="532" width="4.5546875" style="7" customWidth="1"/>
    <col min="533" max="533" width="9.5546875" style="7" customWidth="1"/>
    <col min="534" max="534" width="0.88671875" style="7" customWidth="1"/>
    <col min="535" max="535" width="5.44140625" style="7" bestFit="1" customWidth="1"/>
    <col min="536" max="536" width="9.5546875" style="7" customWidth="1"/>
    <col min="537" max="538" width="12" style="7" bestFit="1" customWidth="1"/>
    <col min="539" max="768" width="11.44140625" style="7"/>
    <col min="769" max="769" width="35.5546875" style="7" customWidth="1"/>
    <col min="770" max="770" width="9.88671875" style="7" bestFit="1" customWidth="1"/>
    <col min="771" max="771" width="9.5546875" style="7" customWidth="1"/>
    <col min="772" max="772" width="0.88671875" style="7" customWidth="1"/>
    <col min="773" max="773" width="4.5546875" style="7" customWidth="1"/>
    <col min="774" max="774" width="9.5546875" style="7" customWidth="1"/>
    <col min="775" max="775" width="0.88671875" style="7" customWidth="1"/>
    <col min="776" max="776" width="4.5546875" style="7" customWidth="1"/>
    <col min="777" max="777" width="9.5546875" style="7" customWidth="1"/>
    <col min="778" max="778" width="0.88671875" style="7" customWidth="1"/>
    <col min="779" max="779" width="4.5546875" style="7" customWidth="1"/>
    <col min="780" max="780" width="9.5546875" style="7" customWidth="1"/>
    <col min="781" max="781" width="0.88671875" style="7" customWidth="1"/>
    <col min="782" max="782" width="5.44140625" style="7" bestFit="1" customWidth="1"/>
    <col min="783" max="783" width="9.5546875" style="7" customWidth="1"/>
    <col min="784" max="784" width="0.88671875" style="7" customWidth="1"/>
    <col min="785" max="785" width="4.5546875" style="7" customWidth="1"/>
    <col min="786" max="786" width="9.5546875" style="7" customWidth="1"/>
    <col min="787" max="787" width="0.88671875" style="7" customWidth="1"/>
    <col min="788" max="788" width="4.5546875" style="7" customWidth="1"/>
    <col min="789" max="789" width="9.5546875" style="7" customWidth="1"/>
    <col min="790" max="790" width="0.88671875" style="7" customWidth="1"/>
    <col min="791" max="791" width="5.44140625" style="7" bestFit="1" customWidth="1"/>
    <col min="792" max="792" width="9.5546875" style="7" customWidth="1"/>
    <col min="793" max="794" width="12" style="7" bestFit="1" customWidth="1"/>
    <col min="795" max="1024" width="11.44140625" style="7"/>
    <col min="1025" max="1025" width="35.5546875" style="7" customWidth="1"/>
    <col min="1026" max="1026" width="9.88671875" style="7" bestFit="1" customWidth="1"/>
    <col min="1027" max="1027" width="9.5546875" style="7" customWidth="1"/>
    <col min="1028" max="1028" width="0.88671875" style="7" customWidth="1"/>
    <col min="1029" max="1029" width="4.5546875" style="7" customWidth="1"/>
    <col min="1030" max="1030" width="9.5546875" style="7" customWidth="1"/>
    <col min="1031" max="1031" width="0.88671875" style="7" customWidth="1"/>
    <col min="1032" max="1032" width="4.5546875" style="7" customWidth="1"/>
    <col min="1033" max="1033" width="9.5546875" style="7" customWidth="1"/>
    <col min="1034" max="1034" width="0.88671875" style="7" customWidth="1"/>
    <col min="1035" max="1035" width="4.5546875" style="7" customWidth="1"/>
    <col min="1036" max="1036" width="9.5546875" style="7" customWidth="1"/>
    <col min="1037" max="1037" width="0.88671875" style="7" customWidth="1"/>
    <col min="1038" max="1038" width="5.44140625" style="7" bestFit="1" customWidth="1"/>
    <col min="1039" max="1039" width="9.5546875" style="7" customWidth="1"/>
    <col min="1040" max="1040" width="0.88671875" style="7" customWidth="1"/>
    <col min="1041" max="1041" width="4.5546875" style="7" customWidth="1"/>
    <col min="1042" max="1042" width="9.5546875" style="7" customWidth="1"/>
    <col min="1043" max="1043" width="0.88671875" style="7" customWidth="1"/>
    <col min="1044" max="1044" width="4.5546875" style="7" customWidth="1"/>
    <col min="1045" max="1045" width="9.5546875" style="7" customWidth="1"/>
    <col min="1046" max="1046" width="0.88671875" style="7" customWidth="1"/>
    <col min="1047" max="1047" width="5.44140625" style="7" bestFit="1" customWidth="1"/>
    <col min="1048" max="1048" width="9.5546875" style="7" customWidth="1"/>
    <col min="1049" max="1050" width="12" style="7" bestFit="1" customWidth="1"/>
    <col min="1051" max="1280" width="11.44140625" style="7"/>
    <col min="1281" max="1281" width="35.5546875" style="7" customWidth="1"/>
    <col min="1282" max="1282" width="9.88671875" style="7" bestFit="1" customWidth="1"/>
    <col min="1283" max="1283" width="9.5546875" style="7" customWidth="1"/>
    <col min="1284" max="1284" width="0.88671875" style="7" customWidth="1"/>
    <col min="1285" max="1285" width="4.5546875" style="7" customWidth="1"/>
    <col min="1286" max="1286" width="9.5546875" style="7" customWidth="1"/>
    <col min="1287" max="1287" width="0.88671875" style="7" customWidth="1"/>
    <col min="1288" max="1288" width="4.5546875" style="7" customWidth="1"/>
    <col min="1289" max="1289" width="9.5546875" style="7" customWidth="1"/>
    <col min="1290" max="1290" width="0.88671875" style="7" customWidth="1"/>
    <col min="1291" max="1291" width="4.5546875" style="7" customWidth="1"/>
    <col min="1292" max="1292" width="9.5546875" style="7" customWidth="1"/>
    <col min="1293" max="1293" width="0.88671875" style="7" customWidth="1"/>
    <col min="1294" max="1294" width="5.44140625" style="7" bestFit="1" customWidth="1"/>
    <col min="1295" max="1295" width="9.5546875" style="7" customWidth="1"/>
    <col min="1296" max="1296" width="0.88671875" style="7" customWidth="1"/>
    <col min="1297" max="1297" width="4.5546875" style="7" customWidth="1"/>
    <col min="1298" max="1298" width="9.5546875" style="7" customWidth="1"/>
    <col min="1299" max="1299" width="0.88671875" style="7" customWidth="1"/>
    <col min="1300" max="1300" width="4.5546875" style="7" customWidth="1"/>
    <col min="1301" max="1301" width="9.5546875" style="7" customWidth="1"/>
    <col min="1302" max="1302" width="0.88671875" style="7" customWidth="1"/>
    <col min="1303" max="1303" width="5.44140625" style="7" bestFit="1" customWidth="1"/>
    <col min="1304" max="1304" width="9.5546875" style="7" customWidth="1"/>
    <col min="1305" max="1306" width="12" style="7" bestFit="1" customWidth="1"/>
    <col min="1307" max="1536" width="11.44140625" style="7"/>
    <col min="1537" max="1537" width="35.5546875" style="7" customWidth="1"/>
    <col min="1538" max="1538" width="9.88671875" style="7" bestFit="1" customWidth="1"/>
    <col min="1539" max="1539" width="9.5546875" style="7" customWidth="1"/>
    <col min="1540" max="1540" width="0.88671875" style="7" customWidth="1"/>
    <col min="1541" max="1541" width="4.5546875" style="7" customWidth="1"/>
    <col min="1542" max="1542" width="9.5546875" style="7" customWidth="1"/>
    <col min="1543" max="1543" width="0.88671875" style="7" customWidth="1"/>
    <col min="1544" max="1544" width="4.5546875" style="7" customWidth="1"/>
    <col min="1545" max="1545" width="9.5546875" style="7" customWidth="1"/>
    <col min="1546" max="1546" width="0.88671875" style="7" customWidth="1"/>
    <col min="1547" max="1547" width="4.5546875" style="7" customWidth="1"/>
    <col min="1548" max="1548" width="9.5546875" style="7" customWidth="1"/>
    <col min="1549" max="1549" width="0.88671875" style="7" customWidth="1"/>
    <col min="1550" max="1550" width="5.44140625" style="7" bestFit="1" customWidth="1"/>
    <col min="1551" max="1551" width="9.5546875" style="7" customWidth="1"/>
    <col min="1552" max="1552" width="0.88671875" style="7" customWidth="1"/>
    <col min="1553" max="1553" width="4.5546875" style="7" customWidth="1"/>
    <col min="1554" max="1554" width="9.5546875" style="7" customWidth="1"/>
    <col min="1555" max="1555" width="0.88671875" style="7" customWidth="1"/>
    <col min="1556" max="1556" width="4.5546875" style="7" customWidth="1"/>
    <col min="1557" max="1557" width="9.5546875" style="7" customWidth="1"/>
    <col min="1558" max="1558" width="0.88671875" style="7" customWidth="1"/>
    <col min="1559" max="1559" width="5.44140625" style="7" bestFit="1" customWidth="1"/>
    <col min="1560" max="1560" width="9.5546875" style="7" customWidth="1"/>
    <col min="1561" max="1562" width="12" style="7" bestFit="1" customWidth="1"/>
    <col min="1563" max="1792" width="11.44140625" style="7"/>
    <col min="1793" max="1793" width="35.5546875" style="7" customWidth="1"/>
    <col min="1794" max="1794" width="9.88671875" style="7" bestFit="1" customWidth="1"/>
    <col min="1795" max="1795" width="9.5546875" style="7" customWidth="1"/>
    <col min="1796" max="1796" width="0.88671875" style="7" customWidth="1"/>
    <col min="1797" max="1797" width="4.5546875" style="7" customWidth="1"/>
    <col min="1798" max="1798" width="9.5546875" style="7" customWidth="1"/>
    <col min="1799" max="1799" width="0.88671875" style="7" customWidth="1"/>
    <col min="1800" max="1800" width="4.5546875" style="7" customWidth="1"/>
    <col min="1801" max="1801" width="9.5546875" style="7" customWidth="1"/>
    <col min="1802" max="1802" width="0.88671875" style="7" customWidth="1"/>
    <col min="1803" max="1803" width="4.5546875" style="7" customWidth="1"/>
    <col min="1804" max="1804" width="9.5546875" style="7" customWidth="1"/>
    <col min="1805" max="1805" width="0.88671875" style="7" customWidth="1"/>
    <col min="1806" max="1806" width="5.44140625" style="7" bestFit="1" customWidth="1"/>
    <col min="1807" max="1807" width="9.5546875" style="7" customWidth="1"/>
    <col min="1808" max="1808" width="0.88671875" style="7" customWidth="1"/>
    <col min="1809" max="1809" width="4.5546875" style="7" customWidth="1"/>
    <col min="1810" max="1810" width="9.5546875" style="7" customWidth="1"/>
    <col min="1811" max="1811" width="0.88671875" style="7" customWidth="1"/>
    <col min="1812" max="1812" width="4.5546875" style="7" customWidth="1"/>
    <col min="1813" max="1813" width="9.5546875" style="7" customWidth="1"/>
    <col min="1814" max="1814" width="0.88671875" style="7" customWidth="1"/>
    <col min="1815" max="1815" width="5.44140625" style="7" bestFit="1" customWidth="1"/>
    <col min="1816" max="1816" width="9.5546875" style="7" customWidth="1"/>
    <col min="1817" max="1818" width="12" style="7" bestFit="1" customWidth="1"/>
    <col min="1819" max="2048" width="11.44140625" style="7"/>
    <col min="2049" max="2049" width="35.5546875" style="7" customWidth="1"/>
    <col min="2050" max="2050" width="9.88671875" style="7" bestFit="1" customWidth="1"/>
    <col min="2051" max="2051" width="9.5546875" style="7" customWidth="1"/>
    <col min="2052" max="2052" width="0.88671875" style="7" customWidth="1"/>
    <col min="2053" max="2053" width="4.5546875" style="7" customWidth="1"/>
    <col min="2054" max="2054" width="9.5546875" style="7" customWidth="1"/>
    <col min="2055" max="2055" width="0.88671875" style="7" customWidth="1"/>
    <col min="2056" max="2056" width="4.5546875" style="7" customWidth="1"/>
    <col min="2057" max="2057" width="9.5546875" style="7" customWidth="1"/>
    <col min="2058" max="2058" width="0.88671875" style="7" customWidth="1"/>
    <col min="2059" max="2059" width="4.5546875" style="7" customWidth="1"/>
    <col min="2060" max="2060" width="9.5546875" style="7" customWidth="1"/>
    <col min="2061" max="2061" width="0.88671875" style="7" customWidth="1"/>
    <col min="2062" max="2062" width="5.44140625" style="7" bestFit="1" customWidth="1"/>
    <col min="2063" max="2063" width="9.5546875" style="7" customWidth="1"/>
    <col min="2064" max="2064" width="0.88671875" style="7" customWidth="1"/>
    <col min="2065" max="2065" width="4.5546875" style="7" customWidth="1"/>
    <col min="2066" max="2066" width="9.5546875" style="7" customWidth="1"/>
    <col min="2067" max="2067" width="0.88671875" style="7" customWidth="1"/>
    <col min="2068" max="2068" width="4.5546875" style="7" customWidth="1"/>
    <col min="2069" max="2069" width="9.5546875" style="7" customWidth="1"/>
    <col min="2070" max="2070" width="0.88671875" style="7" customWidth="1"/>
    <col min="2071" max="2071" width="5.44140625" style="7" bestFit="1" customWidth="1"/>
    <col min="2072" max="2072" width="9.5546875" style="7" customWidth="1"/>
    <col min="2073" max="2074" width="12" style="7" bestFit="1" customWidth="1"/>
    <col min="2075" max="2304" width="11.44140625" style="7"/>
    <col min="2305" max="2305" width="35.5546875" style="7" customWidth="1"/>
    <col min="2306" max="2306" width="9.88671875" style="7" bestFit="1" customWidth="1"/>
    <col min="2307" max="2307" width="9.5546875" style="7" customWidth="1"/>
    <col min="2308" max="2308" width="0.88671875" style="7" customWidth="1"/>
    <col min="2309" max="2309" width="4.5546875" style="7" customWidth="1"/>
    <col min="2310" max="2310" width="9.5546875" style="7" customWidth="1"/>
    <col min="2311" max="2311" width="0.88671875" style="7" customWidth="1"/>
    <col min="2312" max="2312" width="4.5546875" style="7" customWidth="1"/>
    <col min="2313" max="2313" width="9.5546875" style="7" customWidth="1"/>
    <col min="2314" max="2314" width="0.88671875" style="7" customWidth="1"/>
    <col min="2315" max="2315" width="4.5546875" style="7" customWidth="1"/>
    <col min="2316" max="2316" width="9.5546875" style="7" customWidth="1"/>
    <col min="2317" max="2317" width="0.88671875" style="7" customWidth="1"/>
    <col min="2318" max="2318" width="5.44140625" style="7" bestFit="1" customWidth="1"/>
    <col min="2319" max="2319" width="9.5546875" style="7" customWidth="1"/>
    <col min="2320" max="2320" width="0.88671875" style="7" customWidth="1"/>
    <col min="2321" max="2321" width="4.5546875" style="7" customWidth="1"/>
    <col min="2322" max="2322" width="9.5546875" style="7" customWidth="1"/>
    <col min="2323" max="2323" width="0.88671875" style="7" customWidth="1"/>
    <col min="2324" max="2324" width="4.5546875" style="7" customWidth="1"/>
    <col min="2325" max="2325" width="9.5546875" style="7" customWidth="1"/>
    <col min="2326" max="2326" width="0.88671875" style="7" customWidth="1"/>
    <col min="2327" max="2327" width="5.44140625" style="7" bestFit="1" customWidth="1"/>
    <col min="2328" max="2328" width="9.5546875" style="7" customWidth="1"/>
    <col min="2329" max="2330" width="12" style="7" bestFit="1" customWidth="1"/>
    <col min="2331" max="2560" width="11.44140625" style="7"/>
    <col min="2561" max="2561" width="35.5546875" style="7" customWidth="1"/>
    <col min="2562" max="2562" width="9.88671875" style="7" bestFit="1" customWidth="1"/>
    <col min="2563" max="2563" width="9.5546875" style="7" customWidth="1"/>
    <col min="2564" max="2564" width="0.88671875" style="7" customWidth="1"/>
    <col min="2565" max="2565" width="4.5546875" style="7" customWidth="1"/>
    <col min="2566" max="2566" width="9.5546875" style="7" customWidth="1"/>
    <col min="2567" max="2567" width="0.88671875" style="7" customWidth="1"/>
    <col min="2568" max="2568" width="4.5546875" style="7" customWidth="1"/>
    <col min="2569" max="2569" width="9.5546875" style="7" customWidth="1"/>
    <col min="2570" max="2570" width="0.88671875" style="7" customWidth="1"/>
    <col min="2571" max="2571" width="4.5546875" style="7" customWidth="1"/>
    <col min="2572" max="2572" width="9.5546875" style="7" customWidth="1"/>
    <col min="2573" max="2573" width="0.88671875" style="7" customWidth="1"/>
    <col min="2574" max="2574" width="5.44140625" style="7" bestFit="1" customWidth="1"/>
    <col min="2575" max="2575" width="9.5546875" style="7" customWidth="1"/>
    <col min="2576" max="2576" width="0.88671875" style="7" customWidth="1"/>
    <col min="2577" max="2577" width="4.5546875" style="7" customWidth="1"/>
    <col min="2578" max="2578" width="9.5546875" style="7" customWidth="1"/>
    <col min="2579" max="2579" width="0.88671875" style="7" customWidth="1"/>
    <col min="2580" max="2580" width="4.5546875" style="7" customWidth="1"/>
    <col min="2581" max="2581" width="9.5546875" style="7" customWidth="1"/>
    <col min="2582" max="2582" width="0.88671875" style="7" customWidth="1"/>
    <col min="2583" max="2583" width="5.44140625" style="7" bestFit="1" customWidth="1"/>
    <col min="2584" max="2584" width="9.5546875" style="7" customWidth="1"/>
    <col min="2585" max="2586" width="12" style="7" bestFit="1" customWidth="1"/>
    <col min="2587" max="2816" width="11.44140625" style="7"/>
    <col min="2817" max="2817" width="35.5546875" style="7" customWidth="1"/>
    <col min="2818" max="2818" width="9.88671875" style="7" bestFit="1" customWidth="1"/>
    <col min="2819" max="2819" width="9.5546875" style="7" customWidth="1"/>
    <col min="2820" max="2820" width="0.88671875" style="7" customWidth="1"/>
    <col min="2821" max="2821" width="4.5546875" style="7" customWidth="1"/>
    <col min="2822" max="2822" width="9.5546875" style="7" customWidth="1"/>
    <col min="2823" max="2823" width="0.88671875" style="7" customWidth="1"/>
    <col min="2824" max="2824" width="4.5546875" style="7" customWidth="1"/>
    <col min="2825" max="2825" width="9.5546875" style="7" customWidth="1"/>
    <col min="2826" max="2826" width="0.88671875" style="7" customWidth="1"/>
    <col min="2827" max="2827" width="4.5546875" style="7" customWidth="1"/>
    <col min="2828" max="2828" width="9.5546875" style="7" customWidth="1"/>
    <col min="2829" max="2829" width="0.88671875" style="7" customWidth="1"/>
    <col min="2830" max="2830" width="5.44140625" style="7" bestFit="1" customWidth="1"/>
    <col min="2831" max="2831" width="9.5546875" style="7" customWidth="1"/>
    <col min="2832" max="2832" width="0.88671875" style="7" customWidth="1"/>
    <col min="2833" max="2833" width="4.5546875" style="7" customWidth="1"/>
    <col min="2834" max="2834" width="9.5546875" style="7" customWidth="1"/>
    <col min="2835" max="2835" width="0.88671875" style="7" customWidth="1"/>
    <col min="2836" max="2836" width="4.5546875" style="7" customWidth="1"/>
    <col min="2837" max="2837" width="9.5546875" style="7" customWidth="1"/>
    <col min="2838" max="2838" width="0.88671875" style="7" customWidth="1"/>
    <col min="2839" max="2839" width="5.44140625" style="7" bestFit="1" customWidth="1"/>
    <col min="2840" max="2840" width="9.5546875" style="7" customWidth="1"/>
    <col min="2841" max="2842" width="12" style="7" bestFit="1" customWidth="1"/>
    <col min="2843" max="3072" width="11.44140625" style="7"/>
    <col min="3073" max="3073" width="35.5546875" style="7" customWidth="1"/>
    <col min="3074" max="3074" width="9.88671875" style="7" bestFit="1" customWidth="1"/>
    <col min="3075" max="3075" width="9.5546875" style="7" customWidth="1"/>
    <col min="3076" max="3076" width="0.88671875" style="7" customWidth="1"/>
    <col min="3077" max="3077" width="4.5546875" style="7" customWidth="1"/>
    <col min="3078" max="3078" width="9.5546875" style="7" customWidth="1"/>
    <col min="3079" max="3079" width="0.88671875" style="7" customWidth="1"/>
    <col min="3080" max="3080" width="4.5546875" style="7" customWidth="1"/>
    <col min="3081" max="3081" width="9.5546875" style="7" customWidth="1"/>
    <col min="3082" max="3082" width="0.88671875" style="7" customWidth="1"/>
    <col min="3083" max="3083" width="4.5546875" style="7" customWidth="1"/>
    <col min="3084" max="3084" width="9.5546875" style="7" customWidth="1"/>
    <col min="3085" max="3085" width="0.88671875" style="7" customWidth="1"/>
    <col min="3086" max="3086" width="5.44140625" style="7" bestFit="1" customWidth="1"/>
    <col min="3087" max="3087" width="9.5546875" style="7" customWidth="1"/>
    <col min="3088" max="3088" width="0.88671875" style="7" customWidth="1"/>
    <col min="3089" max="3089" width="4.5546875" style="7" customWidth="1"/>
    <col min="3090" max="3090" width="9.5546875" style="7" customWidth="1"/>
    <col min="3091" max="3091" width="0.88671875" style="7" customWidth="1"/>
    <col min="3092" max="3092" width="4.5546875" style="7" customWidth="1"/>
    <col min="3093" max="3093" width="9.5546875" style="7" customWidth="1"/>
    <col min="3094" max="3094" width="0.88671875" style="7" customWidth="1"/>
    <col min="3095" max="3095" width="5.44140625" style="7" bestFit="1" customWidth="1"/>
    <col min="3096" max="3096" width="9.5546875" style="7" customWidth="1"/>
    <col min="3097" max="3098" width="12" style="7" bestFit="1" customWidth="1"/>
    <col min="3099" max="3328" width="11.44140625" style="7"/>
    <col min="3329" max="3329" width="35.5546875" style="7" customWidth="1"/>
    <col min="3330" max="3330" width="9.88671875" style="7" bestFit="1" customWidth="1"/>
    <col min="3331" max="3331" width="9.5546875" style="7" customWidth="1"/>
    <col min="3332" max="3332" width="0.88671875" style="7" customWidth="1"/>
    <col min="3333" max="3333" width="4.5546875" style="7" customWidth="1"/>
    <col min="3334" max="3334" width="9.5546875" style="7" customWidth="1"/>
    <col min="3335" max="3335" width="0.88671875" style="7" customWidth="1"/>
    <col min="3336" max="3336" width="4.5546875" style="7" customWidth="1"/>
    <col min="3337" max="3337" width="9.5546875" style="7" customWidth="1"/>
    <col min="3338" max="3338" width="0.88671875" style="7" customWidth="1"/>
    <col min="3339" max="3339" width="4.5546875" style="7" customWidth="1"/>
    <col min="3340" max="3340" width="9.5546875" style="7" customWidth="1"/>
    <col min="3341" max="3341" width="0.88671875" style="7" customWidth="1"/>
    <col min="3342" max="3342" width="5.44140625" style="7" bestFit="1" customWidth="1"/>
    <col min="3343" max="3343" width="9.5546875" style="7" customWidth="1"/>
    <col min="3344" max="3344" width="0.88671875" style="7" customWidth="1"/>
    <col min="3345" max="3345" width="4.5546875" style="7" customWidth="1"/>
    <col min="3346" max="3346" width="9.5546875" style="7" customWidth="1"/>
    <col min="3347" max="3347" width="0.88671875" style="7" customWidth="1"/>
    <col min="3348" max="3348" width="4.5546875" style="7" customWidth="1"/>
    <col min="3349" max="3349" width="9.5546875" style="7" customWidth="1"/>
    <col min="3350" max="3350" width="0.88671875" style="7" customWidth="1"/>
    <col min="3351" max="3351" width="5.44140625" style="7" bestFit="1" customWidth="1"/>
    <col min="3352" max="3352" width="9.5546875" style="7" customWidth="1"/>
    <col min="3353" max="3354" width="12" style="7" bestFit="1" customWidth="1"/>
    <col min="3355" max="3584" width="11.44140625" style="7"/>
    <col min="3585" max="3585" width="35.5546875" style="7" customWidth="1"/>
    <col min="3586" max="3586" width="9.88671875" style="7" bestFit="1" customWidth="1"/>
    <col min="3587" max="3587" width="9.5546875" style="7" customWidth="1"/>
    <col min="3588" max="3588" width="0.88671875" style="7" customWidth="1"/>
    <col min="3589" max="3589" width="4.5546875" style="7" customWidth="1"/>
    <col min="3590" max="3590" width="9.5546875" style="7" customWidth="1"/>
    <col min="3591" max="3591" width="0.88671875" style="7" customWidth="1"/>
    <col min="3592" max="3592" width="4.5546875" style="7" customWidth="1"/>
    <col min="3593" max="3593" width="9.5546875" style="7" customWidth="1"/>
    <col min="3594" max="3594" width="0.88671875" style="7" customWidth="1"/>
    <col min="3595" max="3595" width="4.5546875" style="7" customWidth="1"/>
    <col min="3596" max="3596" width="9.5546875" style="7" customWidth="1"/>
    <col min="3597" max="3597" width="0.88671875" style="7" customWidth="1"/>
    <col min="3598" max="3598" width="5.44140625" style="7" bestFit="1" customWidth="1"/>
    <col min="3599" max="3599" width="9.5546875" style="7" customWidth="1"/>
    <col min="3600" max="3600" width="0.88671875" style="7" customWidth="1"/>
    <col min="3601" max="3601" width="4.5546875" style="7" customWidth="1"/>
    <col min="3602" max="3602" width="9.5546875" style="7" customWidth="1"/>
    <col min="3603" max="3603" width="0.88671875" style="7" customWidth="1"/>
    <col min="3604" max="3604" width="4.5546875" style="7" customWidth="1"/>
    <col min="3605" max="3605" width="9.5546875" style="7" customWidth="1"/>
    <col min="3606" max="3606" width="0.88671875" style="7" customWidth="1"/>
    <col min="3607" max="3607" width="5.44140625" style="7" bestFit="1" customWidth="1"/>
    <col min="3608" max="3608" width="9.5546875" style="7" customWidth="1"/>
    <col min="3609" max="3610" width="12" style="7" bestFit="1" customWidth="1"/>
    <col min="3611" max="3840" width="11.44140625" style="7"/>
    <col min="3841" max="3841" width="35.5546875" style="7" customWidth="1"/>
    <col min="3842" max="3842" width="9.88671875" style="7" bestFit="1" customWidth="1"/>
    <col min="3843" max="3843" width="9.5546875" style="7" customWidth="1"/>
    <col min="3844" max="3844" width="0.88671875" style="7" customWidth="1"/>
    <col min="3845" max="3845" width="4.5546875" style="7" customWidth="1"/>
    <col min="3846" max="3846" width="9.5546875" style="7" customWidth="1"/>
    <col min="3847" max="3847" width="0.88671875" style="7" customWidth="1"/>
    <col min="3848" max="3848" width="4.5546875" style="7" customWidth="1"/>
    <col min="3849" max="3849" width="9.5546875" style="7" customWidth="1"/>
    <col min="3850" max="3850" width="0.88671875" style="7" customWidth="1"/>
    <col min="3851" max="3851" width="4.5546875" style="7" customWidth="1"/>
    <col min="3852" max="3852" width="9.5546875" style="7" customWidth="1"/>
    <col min="3853" max="3853" width="0.88671875" style="7" customWidth="1"/>
    <col min="3854" max="3854" width="5.44140625" style="7" bestFit="1" customWidth="1"/>
    <col min="3855" max="3855" width="9.5546875" style="7" customWidth="1"/>
    <col min="3856" max="3856" width="0.88671875" style="7" customWidth="1"/>
    <col min="3857" max="3857" width="4.5546875" style="7" customWidth="1"/>
    <col min="3858" max="3858" width="9.5546875" style="7" customWidth="1"/>
    <col min="3859" max="3859" width="0.88671875" style="7" customWidth="1"/>
    <col min="3860" max="3860" width="4.5546875" style="7" customWidth="1"/>
    <col min="3861" max="3861" width="9.5546875" style="7" customWidth="1"/>
    <col min="3862" max="3862" width="0.88671875" style="7" customWidth="1"/>
    <col min="3863" max="3863" width="5.44140625" style="7" bestFit="1" customWidth="1"/>
    <col min="3864" max="3864" width="9.5546875" style="7" customWidth="1"/>
    <col min="3865" max="3866" width="12" style="7" bestFit="1" customWidth="1"/>
    <col min="3867" max="4096" width="11.44140625" style="7"/>
    <col min="4097" max="4097" width="35.5546875" style="7" customWidth="1"/>
    <col min="4098" max="4098" width="9.88671875" style="7" bestFit="1" customWidth="1"/>
    <col min="4099" max="4099" width="9.5546875" style="7" customWidth="1"/>
    <col min="4100" max="4100" width="0.88671875" style="7" customWidth="1"/>
    <col min="4101" max="4101" width="4.5546875" style="7" customWidth="1"/>
    <col min="4102" max="4102" width="9.5546875" style="7" customWidth="1"/>
    <col min="4103" max="4103" width="0.88671875" style="7" customWidth="1"/>
    <col min="4104" max="4104" width="4.5546875" style="7" customWidth="1"/>
    <col min="4105" max="4105" width="9.5546875" style="7" customWidth="1"/>
    <col min="4106" max="4106" width="0.88671875" style="7" customWidth="1"/>
    <col min="4107" max="4107" width="4.5546875" style="7" customWidth="1"/>
    <col min="4108" max="4108" width="9.5546875" style="7" customWidth="1"/>
    <col min="4109" max="4109" width="0.88671875" style="7" customWidth="1"/>
    <col min="4110" max="4110" width="5.44140625" style="7" bestFit="1" customWidth="1"/>
    <col min="4111" max="4111" width="9.5546875" style="7" customWidth="1"/>
    <col min="4112" max="4112" width="0.88671875" style="7" customWidth="1"/>
    <col min="4113" max="4113" width="4.5546875" style="7" customWidth="1"/>
    <col min="4114" max="4114" width="9.5546875" style="7" customWidth="1"/>
    <col min="4115" max="4115" width="0.88671875" style="7" customWidth="1"/>
    <col min="4116" max="4116" width="4.5546875" style="7" customWidth="1"/>
    <col min="4117" max="4117" width="9.5546875" style="7" customWidth="1"/>
    <col min="4118" max="4118" width="0.88671875" style="7" customWidth="1"/>
    <col min="4119" max="4119" width="5.44140625" style="7" bestFit="1" customWidth="1"/>
    <col min="4120" max="4120" width="9.5546875" style="7" customWidth="1"/>
    <col min="4121" max="4122" width="12" style="7" bestFit="1" customWidth="1"/>
    <col min="4123" max="4352" width="11.44140625" style="7"/>
    <col min="4353" max="4353" width="35.5546875" style="7" customWidth="1"/>
    <col min="4354" max="4354" width="9.88671875" style="7" bestFit="1" customWidth="1"/>
    <col min="4355" max="4355" width="9.5546875" style="7" customWidth="1"/>
    <col min="4356" max="4356" width="0.88671875" style="7" customWidth="1"/>
    <col min="4357" max="4357" width="4.5546875" style="7" customWidth="1"/>
    <col min="4358" max="4358" width="9.5546875" style="7" customWidth="1"/>
    <col min="4359" max="4359" width="0.88671875" style="7" customWidth="1"/>
    <col min="4360" max="4360" width="4.5546875" style="7" customWidth="1"/>
    <col min="4361" max="4361" width="9.5546875" style="7" customWidth="1"/>
    <col min="4362" max="4362" width="0.88671875" style="7" customWidth="1"/>
    <col min="4363" max="4363" width="4.5546875" style="7" customWidth="1"/>
    <col min="4364" max="4364" width="9.5546875" style="7" customWidth="1"/>
    <col min="4365" max="4365" width="0.88671875" style="7" customWidth="1"/>
    <col min="4366" max="4366" width="5.44140625" style="7" bestFit="1" customWidth="1"/>
    <col min="4367" max="4367" width="9.5546875" style="7" customWidth="1"/>
    <col min="4368" max="4368" width="0.88671875" style="7" customWidth="1"/>
    <col min="4369" max="4369" width="4.5546875" style="7" customWidth="1"/>
    <col min="4370" max="4370" width="9.5546875" style="7" customWidth="1"/>
    <col min="4371" max="4371" width="0.88671875" style="7" customWidth="1"/>
    <col min="4372" max="4372" width="4.5546875" style="7" customWidth="1"/>
    <col min="4373" max="4373" width="9.5546875" style="7" customWidth="1"/>
    <col min="4374" max="4374" width="0.88671875" style="7" customWidth="1"/>
    <col min="4375" max="4375" width="5.44140625" style="7" bestFit="1" customWidth="1"/>
    <col min="4376" max="4376" width="9.5546875" style="7" customWidth="1"/>
    <col min="4377" max="4378" width="12" style="7" bestFit="1" customWidth="1"/>
    <col min="4379" max="4608" width="11.44140625" style="7"/>
    <col min="4609" max="4609" width="35.5546875" style="7" customWidth="1"/>
    <col min="4610" max="4610" width="9.88671875" style="7" bestFit="1" customWidth="1"/>
    <col min="4611" max="4611" width="9.5546875" style="7" customWidth="1"/>
    <col min="4612" max="4612" width="0.88671875" style="7" customWidth="1"/>
    <col min="4613" max="4613" width="4.5546875" style="7" customWidth="1"/>
    <col min="4614" max="4614" width="9.5546875" style="7" customWidth="1"/>
    <col min="4615" max="4615" width="0.88671875" style="7" customWidth="1"/>
    <col min="4616" max="4616" width="4.5546875" style="7" customWidth="1"/>
    <col min="4617" max="4617" width="9.5546875" style="7" customWidth="1"/>
    <col min="4618" max="4618" width="0.88671875" style="7" customWidth="1"/>
    <col min="4619" max="4619" width="4.5546875" style="7" customWidth="1"/>
    <col min="4620" max="4620" width="9.5546875" style="7" customWidth="1"/>
    <col min="4621" max="4621" width="0.88671875" style="7" customWidth="1"/>
    <col min="4622" max="4622" width="5.44140625" style="7" bestFit="1" customWidth="1"/>
    <col min="4623" max="4623" width="9.5546875" style="7" customWidth="1"/>
    <col min="4624" max="4624" width="0.88671875" style="7" customWidth="1"/>
    <col min="4625" max="4625" width="4.5546875" style="7" customWidth="1"/>
    <col min="4626" max="4626" width="9.5546875" style="7" customWidth="1"/>
    <col min="4627" max="4627" width="0.88671875" style="7" customWidth="1"/>
    <col min="4628" max="4628" width="4.5546875" style="7" customWidth="1"/>
    <col min="4629" max="4629" width="9.5546875" style="7" customWidth="1"/>
    <col min="4630" max="4630" width="0.88671875" style="7" customWidth="1"/>
    <col min="4631" max="4631" width="5.44140625" style="7" bestFit="1" customWidth="1"/>
    <col min="4632" max="4632" width="9.5546875" style="7" customWidth="1"/>
    <col min="4633" max="4634" width="12" style="7" bestFit="1" customWidth="1"/>
    <col min="4635" max="4864" width="11.44140625" style="7"/>
    <col min="4865" max="4865" width="35.5546875" style="7" customWidth="1"/>
    <col min="4866" max="4866" width="9.88671875" style="7" bestFit="1" customWidth="1"/>
    <col min="4867" max="4867" width="9.5546875" style="7" customWidth="1"/>
    <col min="4868" max="4868" width="0.88671875" style="7" customWidth="1"/>
    <col min="4869" max="4869" width="4.5546875" style="7" customWidth="1"/>
    <col min="4870" max="4870" width="9.5546875" style="7" customWidth="1"/>
    <col min="4871" max="4871" width="0.88671875" style="7" customWidth="1"/>
    <col min="4872" max="4872" width="4.5546875" style="7" customWidth="1"/>
    <col min="4873" max="4873" width="9.5546875" style="7" customWidth="1"/>
    <col min="4874" max="4874" width="0.88671875" style="7" customWidth="1"/>
    <col min="4875" max="4875" width="4.5546875" style="7" customWidth="1"/>
    <col min="4876" max="4876" width="9.5546875" style="7" customWidth="1"/>
    <col min="4877" max="4877" width="0.88671875" style="7" customWidth="1"/>
    <col min="4878" max="4878" width="5.44140625" style="7" bestFit="1" customWidth="1"/>
    <col min="4879" max="4879" width="9.5546875" style="7" customWidth="1"/>
    <col min="4880" max="4880" width="0.88671875" style="7" customWidth="1"/>
    <col min="4881" max="4881" width="4.5546875" style="7" customWidth="1"/>
    <col min="4882" max="4882" width="9.5546875" style="7" customWidth="1"/>
    <col min="4883" max="4883" width="0.88671875" style="7" customWidth="1"/>
    <col min="4884" max="4884" width="4.5546875" style="7" customWidth="1"/>
    <col min="4885" max="4885" width="9.5546875" style="7" customWidth="1"/>
    <col min="4886" max="4886" width="0.88671875" style="7" customWidth="1"/>
    <col min="4887" max="4887" width="5.44140625" style="7" bestFit="1" customWidth="1"/>
    <col min="4888" max="4888" width="9.5546875" style="7" customWidth="1"/>
    <col min="4889" max="4890" width="12" style="7" bestFit="1" customWidth="1"/>
    <col min="4891" max="5120" width="11.44140625" style="7"/>
    <col min="5121" max="5121" width="35.5546875" style="7" customWidth="1"/>
    <col min="5122" max="5122" width="9.88671875" style="7" bestFit="1" customWidth="1"/>
    <col min="5123" max="5123" width="9.5546875" style="7" customWidth="1"/>
    <col min="5124" max="5124" width="0.88671875" style="7" customWidth="1"/>
    <col min="5125" max="5125" width="4.5546875" style="7" customWidth="1"/>
    <col min="5126" max="5126" width="9.5546875" style="7" customWidth="1"/>
    <col min="5127" max="5127" width="0.88671875" style="7" customWidth="1"/>
    <col min="5128" max="5128" width="4.5546875" style="7" customWidth="1"/>
    <col min="5129" max="5129" width="9.5546875" style="7" customWidth="1"/>
    <col min="5130" max="5130" width="0.88671875" style="7" customWidth="1"/>
    <col min="5131" max="5131" width="4.5546875" style="7" customWidth="1"/>
    <col min="5132" max="5132" width="9.5546875" style="7" customWidth="1"/>
    <col min="5133" max="5133" width="0.88671875" style="7" customWidth="1"/>
    <col min="5134" max="5134" width="5.44140625" style="7" bestFit="1" customWidth="1"/>
    <col min="5135" max="5135" width="9.5546875" style="7" customWidth="1"/>
    <col min="5136" max="5136" width="0.88671875" style="7" customWidth="1"/>
    <col min="5137" max="5137" width="4.5546875" style="7" customWidth="1"/>
    <col min="5138" max="5138" width="9.5546875" style="7" customWidth="1"/>
    <col min="5139" max="5139" width="0.88671875" style="7" customWidth="1"/>
    <col min="5140" max="5140" width="4.5546875" style="7" customWidth="1"/>
    <col min="5141" max="5141" width="9.5546875" style="7" customWidth="1"/>
    <col min="5142" max="5142" width="0.88671875" style="7" customWidth="1"/>
    <col min="5143" max="5143" width="5.44140625" style="7" bestFit="1" customWidth="1"/>
    <col min="5144" max="5144" width="9.5546875" style="7" customWidth="1"/>
    <col min="5145" max="5146" width="12" style="7" bestFit="1" customWidth="1"/>
    <col min="5147" max="5376" width="11.44140625" style="7"/>
    <col min="5377" max="5377" width="35.5546875" style="7" customWidth="1"/>
    <col min="5378" max="5378" width="9.88671875" style="7" bestFit="1" customWidth="1"/>
    <col min="5379" max="5379" width="9.5546875" style="7" customWidth="1"/>
    <col min="5380" max="5380" width="0.88671875" style="7" customWidth="1"/>
    <col min="5381" max="5381" width="4.5546875" style="7" customWidth="1"/>
    <col min="5382" max="5382" width="9.5546875" style="7" customWidth="1"/>
    <col min="5383" max="5383" width="0.88671875" style="7" customWidth="1"/>
    <col min="5384" max="5384" width="4.5546875" style="7" customWidth="1"/>
    <col min="5385" max="5385" width="9.5546875" style="7" customWidth="1"/>
    <col min="5386" max="5386" width="0.88671875" style="7" customWidth="1"/>
    <col min="5387" max="5387" width="4.5546875" style="7" customWidth="1"/>
    <col min="5388" max="5388" width="9.5546875" style="7" customWidth="1"/>
    <col min="5389" max="5389" width="0.88671875" style="7" customWidth="1"/>
    <col min="5390" max="5390" width="5.44140625" style="7" bestFit="1" customWidth="1"/>
    <col min="5391" max="5391" width="9.5546875" style="7" customWidth="1"/>
    <col min="5392" max="5392" width="0.88671875" style="7" customWidth="1"/>
    <col min="5393" max="5393" width="4.5546875" style="7" customWidth="1"/>
    <col min="5394" max="5394" width="9.5546875" style="7" customWidth="1"/>
    <col min="5395" max="5395" width="0.88671875" style="7" customWidth="1"/>
    <col min="5396" max="5396" width="4.5546875" style="7" customWidth="1"/>
    <col min="5397" max="5397" width="9.5546875" style="7" customWidth="1"/>
    <col min="5398" max="5398" width="0.88671875" style="7" customWidth="1"/>
    <col min="5399" max="5399" width="5.44140625" style="7" bestFit="1" customWidth="1"/>
    <col min="5400" max="5400" width="9.5546875" style="7" customWidth="1"/>
    <col min="5401" max="5402" width="12" style="7" bestFit="1" customWidth="1"/>
    <col min="5403" max="5632" width="11.44140625" style="7"/>
    <col min="5633" max="5633" width="35.5546875" style="7" customWidth="1"/>
    <col min="5634" max="5634" width="9.88671875" style="7" bestFit="1" customWidth="1"/>
    <col min="5635" max="5635" width="9.5546875" style="7" customWidth="1"/>
    <col min="5636" max="5636" width="0.88671875" style="7" customWidth="1"/>
    <col min="5637" max="5637" width="4.5546875" style="7" customWidth="1"/>
    <col min="5638" max="5638" width="9.5546875" style="7" customWidth="1"/>
    <col min="5639" max="5639" width="0.88671875" style="7" customWidth="1"/>
    <col min="5640" max="5640" width="4.5546875" style="7" customWidth="1"/>
    <col min="5641" max="5641" width="9.5546875" style="7" customWidth="1"/>
    <col min="5642" max="5642" width="0.88671875" style="7" customWidth="1"/>
    <col min="5643" max="5643" width="4.5546875" style="7" customWidth="1"/>
    <col min="5644" max="5644" width="9.5546875" style="7" customWidth="1"/>
    <col min="5645" max="5645" width="0.88671875" style="7" customWidth="1"/>
    <col min="5646" max="5646" width="5.44140625" style="7" bestFit="1" customWidth="1"/>
    <col min="5647" max="5647" width="9.5546875" style="7" customWidth="1"/>
    <col min="5648" max="5648" width="0.88671875" style="7" customWidth="1"/>
    <col min="5649" max="5649" width="4.5546875" style="7" customWidth="1"/>
    <col min="5650" max="5650" width="9.5546875" style="7" customWidth="1"/>
    <col min="5651" max="5651" width="0.88671875" style="7" customWidth="1"/>
    <col min="5652" max="5652" width="4.5546875" style="7" customWidth="1"/>
    <col min="5653" max="5653" width="9.5546875" style="7" customWidth="1"/>
    <col min="5654" max="5654" width="0.88671875" style="7" customWidth="1"/>
    <col min="5655" max="5655" width="5.44140625" style="7" bestFit="1" customWidth="1"/>
    <col min="5656" max="5656" width="9.5546875" style="7" customWidth="1"/>
    <col min="5657" max="5658" width="12" style="7" bestFit="1" customWidth="1"/>
    <col min="5659" max="5888" width="11.44140625" style="7"/>
    <col min="5889" max="5889" width="35.5546875" style="7" customWidth="1"/>
    <col min="5890" max="5890" width="9.88671875" style="7" bestFit="1" customWidth="1"/>
    <col min="5891" max="5891" width="9.5546875" style="7" customWidth="1"/>
    <col min="5892" max="5892" width="0.88671875" style="7" customWidth="1"/>
    <col min="5893" max="5893" width="4.5546875" style="7" customWidth="1"/>
    <col min="5894" max="5894" width="9.5546875" style="7" customWidth="1"/>
    <col min="5895" max="5895" width="0.88671875" style="7" customWidth="1"/>
    <col min="5896" max="5896" width="4.5546875" style="7" customWidth="1"/>
    <col min="5897" max="5897" width="9.5546875" style="7" customWidth="1"/>
    <col min="5898" max="5898" width="0.88671875" style="7" customWidth="1"/>
    <col min="5899" max="5899" width="4.5546875" style="7" customWidth="1"/>
    <col min="5900" max="5900" width="9.5546875" style="7" customWidth="1"/>
    <col min="5901" max="5901" width="0.88671875" style="7" customWidth="1"/>
    <col min="5902" max="5902" width="5.44140625" style="7" bestFit="1" customWidth="1"/>
    <col min="5903" max="5903" width="9.5546875" style="7" customWidth="1"/>
    <col min="5904" max="5904" width="0.88671875" style="7" customWidth="1"/>
    <col min="5905" max="5905" width="4.5546875" style="7" customWidth="1"/>
    <col min="5906" max="5906" width="9.5546875" style="7" customWidth="1"/>
    <col min="5907" max="5907" width="0.88671875" style="7" customWidth="1"/>
    <col min="5908" max="5908" width="4.5546875" style="7" customWidth="1"/>
    <col min="5909" max="5909" width="9.5546875" style="7" customWidth="1"/>
    <col min="5910" max="5910" width="0.88671875" style="7" customWidth="1"/>
    <col min="5911" max="5911" width="5.44140625" style="7" bestFit="1" customWidth="1"/>
    <col min="5912" max="5912" width="9.5546875" style="7" customWidth="1"/>
    <col min="5913" max="5914" width="12" style="7" bestFit="1" customWidth="1"/>
    <col min="5915" max="6144" width="11.44140625" style="7"/>
    <col min="6145" max="6145" width="35.5546875" style="7" customWidth="1"/>
    <col min="6146" max="6146" width="9.88671875" style="7" bestFit="1" customWidth="1"/>
    <col min="6147" max="6147" width="9.5546875" style="7" customWidth="1"/>
    <col min="6148" max="6148" width="0.88671875" style="7" customWidth="1"/>
    <col min="6149" max="6149" width="4.5546875" style="7" customWidth="1"/>
    <col min="6150" max="6150" width="9.5546875" style="7" customWidth="1"/>
    <col min="6151" max="6151" width="0.88671875" style="7" customWidth="1"/>
    <col min="6152" max="6152" width="4.5546875" style="7" customWidth="1"/>
    <col min="6153" max="6153" width="9.5546875" style="7" customWidth="1"/>
    <col min="6154" max="6154" width="0.88671875" style="7" customWidth="1"/>
    <col min="6155" max="6155" width="4.5546875" style="7" customWidth="1"/>
    <col min="6156" max="6156" width="9.5546875" style="7" customWidth="1"/>
    <col min="6157" max="6157" width="0.88671875" style="7" customWidth="1"/>
    <col min="6158" max="6158" width="5.44140625" style="7" bestFit="1" customWidth="1"/>
    <col min="6159" max="6159" width="9.5546875" style="7" customWidth="1"/>
    <col min="6160" max="6160" width="0.88671875" style="7" customWidth="1"/>
    <col min="6161" max="6161" width="4.5546875" style="7" customWidth="1"/>
    <col min="6162" max="6162" width="9.5546875" style="7" customWidth="1"/>
    <col min="6163" max="6163" width="0.88671875" style="7" customWidth="1"/>
    <col min="6164" max="6164" width="4.5546875" style="7" customWidth="1"/>
    <col min="6165" max="6165" width="9.5546875" style="7" customWidth="1"/>
    <col min="6166" max="6166" width="0.88671875" style="7" customWidth="1"/>
    <col min="6167" max="6167" width="5.44140625" style="7" bestFit="1" customWidth="1"/>
    <col min="6168" max="6168" width="9.5546875" style="7" customWidth="1"/>
    <col min="6169" max="6170" width="12" style="7" bestFit="1" customWidth="1"/>
    <col min="6171" max="6400" width="11.44140625" style="7"/>
    <col min="6401" max="6401" width="35.5546875" style="7" customWidth="1"/>
    <col min="6402" max="6402" width="9.88671875" style="7" bestFit="1" customWidth="1"/>
    <col min="6403" max="6403" width="9.5546875" style="7" customWidth="1"/>
    <col min="6404" max="6404" width="0.88671875" style="7" customWidth="1"/>
    <col min="6405" max="6405" width="4.5546875" style="7" customWidth="1"/>
    <col min="6406" max="6406" width="9.5546875" style="7" customWidth="1"/>
    <col min="6407" max="6407" width="0.88671875" style="7" customWidth="1"/>
    <col min="6408" max="6408" width="4.5546875" style="7" customWidth="1"/>
    <col min="6409" max="6409" width="9.5546875" style="7" customWidth="1"/>
    <col min="6410" max="6410" width="0.88671875" style="7" customWidth="1"/>
    <col min="6411" max="6411" width="4.5546875" style="7" customWidth="1"/>
    <col min="6412" max="6412" width="9.5546875" style="7" customWidth="1"/>
    <col min="6413" max="6413" width="0.88671875" style="7" customWidth="1"/>
    <col min="6414" max="6414" width="5.44140625" style="7" bestFit="1" customWidth="1"/>
    <col min="6415" max="6415" width="9.5546875" style="7" customWidth="1"/>
    <col min="6416" max="6416" width="0.88671875" style="7" customWidth="1"/>
    <col min="6417" max="6417" width="4.5546875" style="7" customWidth="1"/>
    <col min="6418" max="6418" width="9.5546875" style="7" customWidth="1"/>
    <col min="6419" max="6419" width="0.88671875" style="7" customWidth="1"/>
    <col min="6420" max="6420" width="4.5546875" style="7" customWidth="1"/>
    <col min="6421" max="6421" width="9.5546875" style="7" customWidth="1"/>
    <col min="6422" max="6422" width="0.88671875" style="7" customWidth="1"/>
    <col min="6423" max="6423" width="5.44140625" style="7" bestFit="1" customWidth="1"/>
    <col min="6424" max="6424" width="9.5546875" style="7" customWidth="1"/>
    <col min="6425" max="6426" width="12" style="7" bestFit="1" customWidth="1"/>
    <col min="6427" max="6656" width="11.44140625" style="7"/>
    <col min="6657" max="6657" width="35.5546875" style="7" customWidth="1"/>
    <col min="6658" max="6658" width="9.88671875" style="7" bestFit="1" customWidth="1"/>
    <col min="6659" max="6659" width="9.5546875" style="7" customWidth="1"/>
    <col min="6660" max="6660" width="0.88671875" style="7" customWidth="1"/>
    <col min="6661" max="6661" width="4.5546875" style="7" customWidth="1"/>
    <col min="6662" max="6662" width="9.5546875" style="7" customWidth="1"/>
    <col min="6663" max="6663" width="0.88671875" style="7" customWidth="1"/>
    <col min="6664" max="6664" width="4.5546875" style="7" customWidth="1"/>
    <col min="6665" max="6665" width="9.5546875" style="7" customWidth="1"/>
    <col min="6666" max="6666" width="0.88671875" style="7" customWidth="1"/>
    <col min="6667" max="6667" width="4.5546875" style="7" customWidth="1"/>
    <col min="6668" max="6668" width="9.5546875" style="7" customWidth="1"/>
    <col min="6669" max="6669" width="0.88671875" style="7" customWidth="1"/>
    <col min="6670" max="6670" width="5.44140625" style="7" bestFit="1" customWidth="1"/>
    <col min="6671" max="6671" width="9.5546875" style="7" customWidth="1"/>
    <col min="6672" max="6672" width="0.88671875" style="7" customWidth="1"/>
    <col min="6673" max="6673" width="4.5546875" style="7" customWidth="1"/>
    <col min="6674" max="6674" width="9.5546875" style="7" customWidth="1"/>
    <col min="6675" max="6675" width="0.88671875" style="7" customWidth="1"/>
    <col min="6676" max="6676" width="4.5546875" style="7" customWidth="1"/>
    <col min="6677" max="6677" width="9.5546875" style="7" customWidth="1"/>
    <col min="6678" max="6678" width="0.88671875" style="7" customWidth="1"/>
    <col min="6679" max="6679" width="5.44140625" style="7" bestFit="1" customWidth="1"/>
    <col min="6680" max="6680" width="9.5546875" style="7" customWidth="1"/>
    <col min="6681" max="6682" width="12" style="7" bestFit="1" customWidth="1"/>
    <col min="6683" max="6912" width="11.44140625" style="7"/>
    <col min="6913" max="6913" width="35.5546875" style="7" customWidth="1"/>
    <col min="6914" max="6914" width="9.88671875" style="7" bestFit="1" customWidth="1"/>
    <col min="6915" max="6915" width="9.5546875" style="7" customWidth="1"/>
    <col min="6916" max="6916" width="0.88671875" style="7" customWidth="1"/>
    <col min="6917" max="6917" width="4.5546875" style="7" customWidth="1"/>
    <col min="6918" max="6918" width="9.5546875" style="7" customWidth="1"/>
    <col min="6919" max="6919" width="0.88671875" style="7" customWidth="1"/>
    <col min="6920" max="6920" width="4.5546875" style="7" customWidth="1"/>
    <col min="6921" max="6921" width="9.5546875" style="7" customWidth="1"/>
    <col min="6922" max="6922" width="0.88671875" style="7" customWidth="1"/>
    <col min="6923" max="6923" width="4.5546875" style="7" customWidth="1"/>
    <col min="6924" max="6924" width="9.5546875" style="7" customWidth="1"/>
    <col min="6925" max="6925" width="0.88671875" style="7" customWidth="1"/>
    <col min="6926" max="6926" width="5.44140625" style="7" bestFit="1" customWidth="1"/>
    <col min="6927" max="6927" width="9.5546875" style="7" customWidth="1"/>
    <col min="6928" max="6928" width="0.88671875" style="7" customWidth="1"/>
    <col min="6929" max="6929" width="4.5546875" style="7" customWidth="1"/>
    <col min="6930" max="6930" width="9.5546875" style="7" customWidth="1"/>
    <col min="6931" max="6931" width="0.88671875" style="7" customWidth="1"/>
    <col min="6932" max="6932" width="4.5546875" style="7" customWidth="1"/>
    <col min="6933" max="6933" width="9.5546875" style="7" customWidth="1"/>
    <col min="6934" max="6934" width="0.88671875" style="7" customWidth="1"/>
    <col min="6935" max="6935" width="5.44140625" style="7" bestFit="1" customWidth="1"/>
    <col min="6936" max="6936" width="9.5546875" style="7" customWidth="1"/>
    <col min="6937" max="6938" width="12" style="7" bestFit="1" customWidth="1"/>
    <col min="6939" max="7168" width="11.44140625" style="7"/>
    <col min="7169" max="7169" width="35.5546875" style="7" customWidth="1"/>
    <col min="7170" max="7170" width="9.88671875" style="7" bestFit="1" customWidth="1"/>
    <col min="7171" max="7171" width="9.5546875" style="7" customWidth="1"/>
    <col min="7172" max="7172" width="0.88671875" style="7" customWidth="1"/>
    <col min="7173" max="7173" width="4.5546875" style="7" customWidth="1"/>
    <col min="7174" max="7174" width="9.5546875" style="7" customWidth="1"/>
    <col min="7175" max="7175" width="0.88671875" style="7" customWidth="1"/>
    <col min="7176" max="7176" width="4.5546875" style="7" customWidth="1"/>
    <col min="7177" max="7177" width="9.5546875" style="7" customWidth="1"/>
    <col min="7178" max="7178" width="0.88671875" style="7" customWidth="1"/>
    <col min="7179" max="7179" width="4.5546875" style="7" customWidth="1"/>
    <col min="7180" max="7180" width="9.5546875" style="7" customWidth="1"/>
    <col min="7181" max="7181" width="0.88671875" style="7" customWidth="1"/>
    <col min="7182" max="7182" width="5.44140625" style="7" bestFit="1" customWidth="1"/>
    <col min="7183" max="7183" width="9.5546875" style="7" customWidth="1"/>
    <col min="7184" max="7184" width="0.88671875" style="7" customWidth="1"/>
    <col min="7185" max="7185" width="4.5546875" style="7" customWidth="1"/>
    <col min="7186" max="7186" width="9.5546875" style="7" customWidth="1"/>
    <col min="7187" max="7187" width="0.88671875" style="7" customWidth="1"/>
    <col min="7188" max="7188" width="4.5546875" style="7" customWidth="1"/>
    <col min="7189" max="7189" width="9.5546875" style="7" customWidth="1"/>
    <col min="7190" max="7190" width="0.88671875" style="7" customWidth="1"/>
    <col min="7191" max="7191" width="5.44140625" style="7" bestFit="1" customWidth="1"/>
    <col min="7192" max="7192" width="9.5546875" style="7" customWidth="1"/>
    <col min="7193" max="7194" width="12" style="7" bestFit="1" customWidth="1"/>
    <col min="7195" max="7424" width="11.44140625" style="7"/>
    <col min="7425" max="7425" width="35.5546875" style="7" customWidth="1"/>
    <col min="7426" max="7426" width="9.88671875" style="7" bestFit="1" customWidth="1"/>
    <col min="7427" max="7427" width="9.5546875" style="7" customWidth="1"/>
    <col min="7428" max="7428" width="0.88671875" style="7" customWidth="1"/>
    <col min="7429" max="7429" width="4.5546875" style="7" customWidth="1"/>
    <col min="7430" max="7430" width="9.5546875" style="7" customWidth="1"/>
    <col min="7431" max="7431" width="0.88671875" style="7" customWidth="1"/>
    <col min="7432" max="7432" width="4.5546875" style="7" customWidth="1"/>
    <col min="7433" max="7433" width="9.5546875" style="7" customWidth="1"/>
    <col min="7434" max="7434" width="0.88671875" style="7" customWidth="1"/>
    <col min="7435" max="7435" width="4.5546875" style="7" customWidth="1"/>
    <col min="7436" max="7436" width="9.5546875" style="7" customWidth="1"/>
    <col min="7437" max="7437" width="0.88671875" style="7" customWidth="1"/>
    <col min="7438" max="7438" width="5.44140625" style="7" bestFit="1" customWidth="1"/>
    <col min="7439" max="7439" width="9.5546875" style="7" customWidth="1"/>
    <col min="7440" max="7440" width="0.88671875" style="7" customWidth="1"/>
    <col min="7441" max="7441" width="4.5546875" style="7" customWidth="1"/>
    <col min="7442" max="7442" width="9.5546875" style="7" customWidth="1"/>
    <col min="7443" max="7443" width="0.88671875" style="7" customWidth="1"/>
    <col min="7444" max="7444" width="4.5546875" style="7" customWidth="1"/>
    <col min="7445" max="7445" width="9.5546875" style="7" customWidth="1"/>
    <col min="7446" max="7446" width="0.88671875" style="7" customWidth="1"/>
    <col min="7447" max="7447" width="5.44140625" style="7" bestFit="1" customWidth="1"/>
    <col min="7448" max="7448" width="9.5546875" style="7" customWidth="1"/>
    <col min="7449" max="7450" width="12" style="7" bestFit="1" customWidth="1"/>
    <col min="7451" max="7680" width="11.44140625" style="7"/>
    <col min="7681" max="7681" width="35.5546875" style="7" customWidth="1"/>
    <col min="7682" max="7682" width="9.88671875" style="7" bestFit="1" customWidth="1"/>
    <col min="7683" max="7683" width="9.5546875" style="7" customWidth="1"/>
    <col min="7684" max="7684" width="0.88671875" style="7" customWidth="1"/>
    <col min="7685" max="7685" width="4.5546875" style="7" customWidth="1"/>
    <col min="7686" max="7686" width="9.5546875" style="7" customWidth="1"/>
    <col min="7687" max="7687" width="0.88671875" style="7" customWidth="1"/>
    <col min="7688" max="7688" width="4.5546875" style="7" customWidth="1"/>
    <col min="7689" max="7689" width="9.5546875" style="7" customWidth="1"/>
    <col min="7690" max="7690" width="0.88671875" style="7" customWidth="1"/>
    <col min="7691" max="7691" width="4.5546875" style="7" customWidth="1"/>
    <col min="7692" max="7692" width="9.5546875" style="7" customWidth="1"/>
    <col min="7693" max="7693" width="0.88671875" style="7" customWidth="1"/>
    <col min="7694" max="7694" width="5.44140625" style="7" bestFit="1" customWidth="1"/>
    <col min="7695" max="7695" width="9.5546875" style="7" customWidth="1"/>
    <col min="7696" max="7696" width="0.88671875" style="7" customWidth="1"/>
    <col min="7697" max="7697" width="4.5546875" style="7" customWidth="1"/>
    <col min="7698" max="7698" width="9.5546875" style="7" customWidth="1"/>
    <col min="7699" max="7699" width="0.88671875" style="7" customWidth="1"/>
    <col min="7700" max="7700" width="4.5546875" style="7" customWidth="1"/>
    <col min="7701" max="7701" width="9.5546875" style="7" customWidth="1"/>
    <col min="7702" max="7702" width="0.88671875" style="7" customWidth="1"/>
    <col min="7703" max="7703" width="5.44140625" style="7" bestFit="1" customWidth="1"/>
    <col min="7704" max="7704" width="9.5546875" style="7" customWidth="1"/>
    <col min="7705" max="7706" width="12" style="7" bestFit="1" customWidth="1"/>
    <col min="7707" max="7936" width="11.44140625" style="7"/>
    <col min="7937" max="7937" width="35.5546875" style="7" customWidth="1"/>
    <col min="7938" max="7938" width="9.88671875" style="7" bestFit="1" customWidth="1"/>
    <col min="7939" max="7939" width="9.5546875" style="7" customWidth="1"/>
    <col min="7940" max="7940" width="0.88671875" style="7" customWidth="1"/>
    <col min="7941" max="7941" width="4.5546875" style="7" customWidth="1"/>
    <col min="7942" max="7942" width="9.5546875" style="7" customWidth="1"/>
    <col min="7943" max="7943" width="0.88671875" style="7" customWidth="1"/>
    <col min="7944" max="7944" width="4.5546875" style="7" customWidth="1"/>
    <col min="7945" max="7945" width="9.5546875" style="7" customWidth="1"/>
    <col min="7946" max="7946" width="0.88671875" style="7" customWidth="1"/>
    <col min="7947" max="7947" width="4.5546875" style="7" customWidth="1"/>
    <col min="7948" max="7948" width="9.5546875" style="7" customWidth="1"/>
    <col min="7949" max="7949" width="0.88671875" style="7" customWidth="1"/>
    <col min="7950" max="7950" width="5.44140625" style="7" bestFit="1" customWidth="1"/>
    <col min="7951" max="7951" width="9.5546875" style="7" customWidth="1"/>
    <col min="7952" max="7952" width="0.88671875" style="7" customWidth="1"/>
    <col min="7953" max="7953" width="4.5546875" style="7" customWidth="1"/>
    <col min="7954" max="7954" width="9.5546875" style="7" customWidth="1"/>
    <col min="7955" max="7955" width="0.88671875" style="7" customWidth="1"/>
    <col min="7956" max="7956" width="4.5546875" style="7" customWidth="1"/>
    <col min="7957" max="7957" width="9.5546875" style="7" customWidth="1"/>
    <col min="7958" max="7958" width="0.88671875" style="7" customWidth="1"/>
    <col min="7959" max="7959" width="5.44140625" style="7" bestFit="1" customWidth="1"/>
    <col min="7960" max="7960" width="9.5546875" style="7" customWidth="1"/>
    <col min="7961" max="7962" width="12" style="7" bestFit="1" customWidth="1"/>
    <col min="7963" max="8192" width="11.44140625" style="7"/>
    <col min="8193" max="8193" width="35.5546875" style="7" customWidth="1"/>
    <col min="8194" max="8194" width="9.88671875" style="7" bestFit="1" customWidth="1"/>
    <col min="8195" max="8195" width="9.5546875" style="7" customWidth="1"/>
    <col min="8196" max="8196" width="0.88671875" style="7" customWidth="1"/>
    <col min="8197" max="8197" width="4.5546875" style="7" customWidth="1"/>
    <col min="8198" max="8198" width="9.5546875" style="7" customWidth="1"/>
    <col min="8199" max="8199" width="0.88671875" style="7" customWidth="1"/>
    <col min="8200" max="8200" width="4.5546875" style="7" customWidth="1"/>
    <col min="8201" max="8201" width="9.5546875" style="7" customWidth="1"/>
    <col min="8202" max="8202" width="0.88671875" style="7" customWidth="1"/>
    <col min="8203" max="8203" width="4.5546875" style="7" customWidth="1"/>
    <col min="8204" max="8204" width="9.5546875" style="7" customWidth="1"/>
    <col min="8205" max="8205" width="0.88671875" style="7" customWidth="1"/>
    <col min="8206" max="8206" width="5.44140625" style="7" bestFit="1" customWidth="1"/>
    <col min="8207" max="8207" width="9.5546875" style="7" customWidth="1"/>
    <col min="8208" max="8208" width="0.88671875" style="7" customWidth="1"/>
    <col min="8209" max="8209" width="4.5546875" style="7" customWidth="1"/>
    <col min="8210" max="8210" width="9.5546875" style="7" customWidth="1"/>
    <col min="8211" max="8211" width="0.88671875" style="7" customWidth="1"/>
    <col min="8212" max="8212" width="4.5546875" style="7" customWidth="1"/>
    <col min="8213" max="8213" width="9.5546875" style="7" customWidth="1"/>
    <col min="8214" max="8214" width="0.88671875" style="7" customWidth="1"/>
    <col min="8215" max="8215" width="5.44140625" style="7" bestFit="1" customWidth="1"/>
    <col min="8216" max="8216" width="9.5546875" style="7" customWidth="1"/>
    <col min="8217" max="8218" width="12" style="7" bestFit="1" customWidth="1"/>
    <col min="8219" max="8448" width="11.44140625" style="7"/>
    <col min="8449" max="8449" width="35.5546875" style="7" customWidth="1"/>
    <col min="8450" max="8450" width="9.88671875" style="7" bestFit="1" customWidth="1"/>
    <col min="8451" max="8451" width="9.5546875" style="7" customWidth="1"/>
    <col min="8452" max="8452" width="0.88671875" style="7" customWidth="1"/>
    <col min="8453" max="8453" width="4.5546875" style="7" customWidth="1"/>
    <col min="8454" max="8454" width="9.5546875" style="7" customWidth="1"/>
    <col min="8455" max="8455" width="0.88671875" style="7" customWidth="1"/>
    <col min="8456" max="8456" width="4.5546875" style="7" customWidth="1"/>
    <col min="8457" max="8457" width="9.5546875" style="7" customWidth="1"/>
    <col min="8458" max="8458" width="0.88671875" style="7" customWidth="1"/>
    <col min="8459" max="8459" width="4.5546875" style="7" customWidth="1"/>
    <col min="8460" max="8460" width="9.5546875" style="7" customWidth="1"/>
    <col min="8461" max="8461" width="0.88671875" style="7" customWidth="1"/>
    <col min="8462" max="8462" width="5.44140625" style="7" bestFit="1" customWidth="1"/>
    <col min="8463" max="8463" width="9.5546875" style="7" customWidth="1"/>
    <col min="8464" max="8464" width="0.88671875" style="7" customWidth="1"/>
    <col min="8465" max="8465" width="4.5546875" style="7" customWidth="1"/>
    <col min="8466" max="8466" width="9.5546875" style="7" customWidth="1"/>
    <col min="8467" max="8467" width="0.88671875" style="7" customWidth="1"/>
    <col min="8468" max="8468" width="4.5546875" style="7" customWidth="1"/>
    <col min="8469" max="8469" width="9.5546875" style="7" customWidth="1"/>
    <col min="8470" max="8470" width="0.88671875" style="7" customWidth="1"/>
    <col min="8471" max="8471" width="5.44140625" style="7" bestFit="1" customWidth="1"/>
    <col min="8472" max="8472" width="9.5546875" style="7" customWidth="1"/>
    <col min="8473" max="8474" width="12" style="7" bestFit="1" customWidth="1"/>
    <col min="8475" max="8704" width="11.44140625" style="7"/>
    <col min="8705" max="8705" width="35.5546875" style="7" customWidth="1"/>
    <col min="8706" max="8706" width="9.88671875" style="7" bestFit="1" customWidth="1"/>
    <col min="8707" max="8707" width="9.5546875" style="7" customWidth="1"/>
    <col min="8708" max="8708" width="0.88671875" style="7" customWidth="1"/>
    <col min="8709" max="8709" width="4.5546875" style="7" customWidth="1"/>
    <col min="8710" max="8710" width="9.5546875" style="7" customWidth="1"/>
    <col min="8711" max="8711" width="0.88671875" style="7" customWidth="1"/>
    <col min="8712" max="8712" width="4.5546875" style="7" customWidth="1"/>
    <col min="8713" max="8713" width="9.5546875" style="7" customWidth="1"/>
    <col min="8714" max="8714" width="0.88671875" style="7" customWidth="1"/>
    <col min="8715" max="8715" width="4.5546875" style="7" customWidth="1"/>
    <col min="8716" max="8716" width="9.5546875" style="7" customWidth="1"/>
    <col min="8717" max="8717" width="0.88671875" style="7" customWidth="1"/>
    <col min="8718" max="8718" width="5.44140625" style="7" bestFit="1" customWidth="1"/>
    <col min="8719" max="8719" width="9.5546875" style="7" customWidth="1"/>
    <col min="8720" max="8720" width="0.88671875" style="7" customWidth="1"/>
    <col min="8721" max="8721" width="4.5546875" style="7" customWidth="1"/>
    <col min="8722" max="8722" width="9.5546875" style="7" customWidth="1"/>
    <col min="8723" max="8723" width="0.88671875" style="7" customWidth="1"/>
    <col min="8724" max="8724" width="4.5546875" style="7" customWidth="1"/>
    <col min="8725" max="8725" width="9.5546875" style="7" customWidth="1"/>
    <col min="8726" max="8726" width="0.88671875" style="7" customWidth="1"/>
    <col min="8727" max="8727" width="5.44140625" style="7" bestFit="1" customWidth="1"/>
    <col min="8728" max="8728" width="9.5546875" style="7" customWidth="1"/>
    <col min="8729" max="8730" width="12" style="7" bestFit="1" customWidth="1"/>
    <col min="8731" max="8960" width="11.44140625" style="7"/>
    <col min="8961" max="8961" width="35.5546875" style="7" customWidth="1"/>
    <col min="8962" max="8962" width="9.88671875" style="7" bestFit="1" customWidth="1"/>
    <col min="8963" max="8963" width="9.5546875" style="7" customWidth="1"/>
    <col min="8964" max="8964" width="0.88671875" style="7" customWidth="1"/>
    <col min="8965" max="8965" width="4.5546875" style="7" customWidth="1"/>
    <col min="8966" max="8966" width="9.5546875" style="7" customWidth="1"/>
    <col min="8967" max="8967" width="0.88671875" style="7" customWidth="1"/>
    <col min="8968" max="8968" width="4.5546875" style="7" customWidth="1"/>
    <col min="8969" max="8969" width="9.5546875" style="7" customWidth="1"/>
    <col min="8970" max="8970" width="0.88671875" style="7" customWidth="1"/>
    <col min="8971" max="8971" width="4.5546875" style="7" customWidth="1"/>
    <col min="8972" max="8972" width="9.5546875" style="7" customWidth="1"/>
    <col min="8973" max="8973" width="0.88671875" style="7" customWidth="1"/>
    <col min="8974" max="8974" width="5.44140625" style="7" bestFit="1" customWidth="1"/>
    <col min="8975" max="8975" width="9.5546875" style="7" customWidth="1"/>
    <col min="8976" max="8976" width="0.88671875" style="7" customWidth="1"/>
    <col min="8977" max="8977" width="4.5546875" style="7" customWidth="1"/>
    <col min="8978" max="8978" width="9.5546875" style="7" customWidth="1"/>
    <col min="8979" max="8979" width="0.88671875" style="7" customWidth="1"/>
    <col min="8980" max="8980" width="4.5546875" style="7" customWidth="1"/>
    <col min="8981" max="8981" width="9.5546875" style="7" customWidth="1"/>
    <col min="8982" max="8982" width="0.88671875" style="7" customWidth="1"/>
    <col min="8983" max="8983" width="5.44140625" style="7" bestFit="1" customWidth="1"/>
    <col min="8984" max="8984" width="9.5546875" style="7" customWidth="1"/>
    <col min="8985" max="8986" width="12" style="7" bestFit="1" customWidth="1"/>
    <col min="8987" max="9216" width="11.44140625" style="7"/>
    <col min="9217" max="9217" width="35.5546875" style="7" customWidth="1"/>
    <col min="9218" max="9218" width="9.88671875" style="7" bestFit="1" customWidth="1"/>
    <col min="9219" max="9219" width="9.5546875" style="7" customWidth="1"/>
    <col min="9220" max="9220" width="0.88671875" style="7" customWidth="1"/>
    <col min="9221" max="9221" width="4.5546875" style="7" customWidth="1"/>
    <col min="9222" max="9222" width="9.5546875" style="7" customWidth="1"/>
    <col min="9223" max="9223" width="0.88671875" style="7" customWidth="1"/>
    <col min="9224" max="9224" width="4.5546875" style="7" customWidth="1"/>
    <col min="9225" max="9225" width="9.5546875" style="7" customWidth="1"/>
    <col min="9226" max="9226" width="0.88671875" style="7" customWidth="1"/>
    <col min="9227" max="9227" width="4.5546875" style="7" customWidth="1"/>
    <col min="9228" max="9228" width="9.5546875" style="7" customWidth="1"/>
    <col min="9229" max="9229" width="0.88671875" style="7" customWidth="1"/>
    <col min="9230" max="9230" width="5.44140625" style="7" bestFit="1" customWidth="1"/>
    <col min="9231" max="9231" width="9.5546875" style="7" customWidth="1"/>
    <col min="9232" max="9232" width="0.88671875" style="7" customWidth="1"/>
    <col min="9233" max="9233" width="4.5546875" style="7" customWidth="1"/>
    <col min="9234" max="9234" width="9.5546875" style="7" customWidth="1"/>
    <col min="9235" max="9235" width="0.88671875" style="7" customWidth="1"/>
    <col min="9236" max="9236" width="4.5546875" style="7" customWidth="1"/>
    <col min="9237" max="9237" width="9.5546875" style="7" customWidth="1"/>
    <col min="9238" max="9238" width="0.88671875" style="7" customWidth="1"/>
    <col min="9239" max="9239" width="5.44140625" style="7" bestFit="1" customWidth="1"/>
    <col min="9240" max="9240" width="9.5546875" style="7" customWidth="1"/>
    <col min="9241" max="9242" width="12" style="7" bestFit="1" customWidth="1"/>
    <col min="9243" max="9472" width="11.44140625" style="7"/>
    <col min="9473" max="9473" width="35.5546875" style="7" customWidth="1"/>
    <col min="9474" max="9474" width="9.88671875" style="7" bestFit="1" customWidth="1"/>
    <col min="9475" max="9475" width="9.5546875" style="7" customWidth="1"/>
    <col min="9476" max="9476" width="0.88671875" style="7" customWidth="1"/>
    <col min="9477" max="9477" width="4.5546875" style="7" customWidth="1"/>
    <col min="9478" max="9478" width="9.5546875" style="7" customWidth="1"/>
    <col min="9479" max="9479" width="0.88671875" style="7" customWidth="1"/>
    <col min="9480" max="9480" width="4.5546875" style="7" customWidth="1"/>
    <col min="9481" max="9481" width="9.5546875" style="7" customWidth="1"/>
    <col min="9482" max="9482" width="0.88671875" style="7" customWidth="1"/>
    <col min="9483" max="9483" width="4.5546875" style="7" customWidth="1"/>
    <col min="9484" max="9484" width="9.5546875" style="7" customWidth="1"/>
    <col min="9485" max="9485" width="0.88671875" style="7" customWidth="1"/>
    <col min="9486" max="9486" width="5.44140625" style="7" bestFit="1" customWidth="1"/>
    <col min="9487" max="9487" width="9.5546875" style="7" customWidth="1"/>
    <col min="9488" max="9488" width="0.88671875" style="7" customWidth="1"/>
    <col min="9489" max="9489" width="4.5546875" style="7" customWidth="1"/>
    <col min="9490" max="9490" width="9.5546875" style="7" customWidth="1"/>
    <col min="9491" max="9491" width="0.88671875" style="7" customWidth="1"/>
    <col min="9492" max="9492" width="4.5546875" style="7" customWidth="1"/>
    <col min="9493" max="9493" width="9.5546875" style="7" customWidth="1"/>
    <col min="9494" max="9494" width="0.88671875" style="7" customWidth="1"/>
    <col min="9495" max="9495" width="5.44140625" style="7" bestFit="1" customWidth="1"/>
    <col min="9496" max="9496" width="9.5546875" style="7" customWidth="1"/>
    <col min="9497" max="9498" width="12" style="7" bestFit="1" customWidth="1"/>
    <col min="9499" max="9728" width="11.44140625" style="7"/>
    <col min="9729" max="9729" width="35.5546875" style="7" customWidth="1"/>
    <col min="9730" max="9730" width="9.88671875" style="7" bestFit="1" customWidth="1"/>
    <col min="9731" max="9731" width="9.5546875" style="7" customWidth="1"/>
    <col min="9732" max="9732" width="0.88671875" style="7" customWidth="1"/>
    <col min="9733" max="9733" width="4.5546875" style="7" customWidth="1"/>
    <col min="9734" max="9734" width="9.5546875" style="7" customWidth="1"/>
    <col min="9735" max="9735" width="0.88671875" style="7" customWidth="1"/>
    <col min="9736" max="9736" width="4.5546875" style="7" customWidth="1"/>
    <col min="9737" max="9737" width="9.5546875" style="7" customWidth="1"/>
    <col min="9738" max="9738" width="0.88671875" style="7" customWidth="1"/>
    <col min="9739" max="9739" width="4.5546875" style="7" customWidth="1"/>
    <col min="9740" max="9740" width="9.5546875" style="7" customWidth="1"/>
    <col min="9741" max="9741" width="0.88671875" style="7" customWidth="1"/>
    <col min="9742" max="9742" width="5.44140625" style="7" bestFit="1" customWidth="1"/>
    <col min="9743" max="9743" width="9.5546875" style="7" customWidth="1"/>
    <col min="9744" max="9744" width="0.88671875" style="7" customWidth="1"/>
    <col min="9745" max="9745" width="4.5546875" style="7" customWidth="1"/>
    <col min="9746" max="9746" width="9.5546875" style="7" customWidth="1"/>
    <col min="9747" max="9747" width="0.88671875" style="7" customWidth="1"/>
    <col min="9748" max="9748" width="4.5546875" style="7" customWidth="1"/>
    <col min="9749" max="9749" width="9.5546875" style="7" customWidth="1"/>
    <col min="9750" max="9750" width="0.88671875" style="7" customWidth="1"/>
    <col min="9751" max="9751" width="5.44140625" style="7" bestFit="1" customWidth="1"/>
    <col min="9752" max="9752" width="9.5546875" style="7" customWidth="1"/>
    <col min="9753" max="9754" width="12" style="7" bestFit="1" customWidth="1"/>
    <col min="9755" max="9984" width="11.44140625" style="7"/>
    <col min="9985" max="9985" width="35.5546875" style="7" customWidth="1"/>
    <col min="9986" max="9986" width="9.88671875" style="7" bestFit="1" customWidth="1"/>
    <col min="9987" max="9987" width="9.5546875" style="7" customWidth="1"/>
    <col min="9988" max="9988" width="0.88671875" style="7" customWidth="1"/>
    <col min="9989" max="9989" width="4.5546875" style="7" customWidth="1"/>
    <col min="9990" max="9990" width="9.5546875" style="7" customWidth="1"/>
    <col min="9991" max="9991" width="0.88671875" style="7" customWidth="1"/>
    <col min="9992" max="9992" width="4.5546875" style="7" customWidth="1"/>
    <col min="9993" max="9993" width="9.5546875" style="7" customWidth="1"/>
    <col min="9994" max="9994" width="0.88671875" style="7" customWidth="1"/>
    <col min="9995" max="9995" width="4.5546875" style="7" customWidth="1"/>
    <col min="9996" max="9996" width="9.5546875" style="7" customWidth="1"/>
    <col min="9997" max="9997" width="0.88671875" style="7" customWidth="1"/>
    <col min="9998" max="9998" width="5.44140625" style="7" bestFit="1" customWidth="1"/>
    <col min="9999" max="9999" width="9.5546875" style="7" customWidth="1"/>
    <col min="10000" max="10000" width="0.88671875" style="7" customWidth="1"/>
    <col min="10001" max="10001" width="4.5546875" style="7" customWidth="1"/>
    <col min="10002" max="10002" width="9.5546875" style="7" customWidth="1"/>
    <col min="10003" max="10003" width="0.88671875" style="7" customWidth="1"/>
    <col min="10004" max="10004" width="4.5546875" style="7" customWidth="1"/>
    <col min="10005" max="10005" width="9.5546875" style="7" customWidth="1"/>
    <col min="10006" max="10006" width="0.88671875" style="7" customWidth="1"/>
    <col min="10007" max="10007" width="5.44140625" style="7" bestFit="1" customWidth="1"/>
    <col min="10008" max="10008" width="9.5546875" style="7" customWidth="1"/>
    <col min="10009" max="10010" width="12" style="7" bestFit="1" customWidth="1"/>
    <col min="10011" max="10240" width="11.44140625" style="7"/>
    <col min="10241" max="10241" width="35.5546875" style="7" customWidth="1"/>
    <col min="10242" max="10242" width="9.88671875" style="7" bestFit="1" customWidth="1"/>
    <col min="10243" max="10243" width="9.5546875" style="7" customWidth="1"/>
    <col min="10244" max="10244" width="0.88671875" style="7" customWidth="1"/>
    <col min="10245" max="10245" width="4.5546875" style="7" customWidth="1"/>
    <col min="10246" max="10246" width="9.5546875" style="7" customWidth="1"/>
    <col min="10247" max="10247" width="0.88671875" style="7" customWidth="1"/>
    <col min="10248" max="10248" width="4.5546875" style="7" customWidth="1"/>
    <col min="10249" max="10249" width="9.5546875" style="7" customWidth="1"/>
    <col min="10250" max="10250" width="0.88671875" style="7" customWidth="1"/>
    <col min="10251" max="10251" width="4.5546875" style="7" customWidth="1"/>
    <col min="10252" max="10252" width="9.5546875" style="7" customWidth="1"/>
    <col min="10253" max="10253" width="0.88671875" style="7" customWidth="1"/>
    <col min="10254" max="10254" width="5.44140625" style="7" bestFit="1" customWidth="1"/>
    <col min="10255" max="10255" width="9.5546875" style="7" customWidth="1"/>
    <col min="10256" max="10256" width="0.88671875" style="7" customWidth="1"/>
    <col min="10257" max="10257" width="4.5546875" style="7" customWidth="1"/>
    <col min="10258" max="10258" width="9.5546875" style="7" customWidth="1"/>
    <col min="10259" max="10259" width="0.88671875" style="7" customWidth="1"/>
    <col min="10260" max="10260" width="4.5546875" style="7" customWidth="1"/>
    <col min="10261" max="10261" width="9.5546875" style="7" customWidth="1"/>
    <col min="10262" max="10262" width="0.88671875" style="7" customWidth="1"/>
    <col min="10263" max="10263" width="5.44140625" style="7" bestFit="1" customWidth="1"/>
    <col min="10264" max="10264" width="9.5546875" style="7" customWidth="1"/>
    <col min="10265" max="10266" width="12" style="7" bestFit="1" customWidth="1"/>
    <col min="10267" max="10496" width="11.44140625" style="7"/>
    <col min="10497" max="10497" width="35.5546875" style="7" customWidth="1"/>
    <col min="10498" max="10498" width="9.88671875" style="7" bestFit="1" customWidth="1"/>
    <col min="10499" max="10499" width="9.5546875" style="7" customWidth="1"/>
    <col min="10500" max="10500" width="0.88671875" style="7" customWidth="1"/>
    <col min="10501" max="10501" width="4.5546875" style="7" customWidth="1"/>
    <col min="10502" max="10502" width="9.5546875" style="7" customWidth="1"/>
    <col min="10503" max="10503" width="0.88671875" style="7" customWidth="1"/>
    <col min="10504" max="10504" width="4.5546875" style="7" customWidth="1"/>
    <col min="10505" max="10505" width="9.5546875" style="7" customWidth="1"/>
    <col min="10506" max="10506" width="0.88671875" style="7" customWidth="1"/>
    <col min="10507" max="10507" width="4.5546875" style="7" customWidth="1"/>
    <col min="10508" max="10508" width="9.5546875" style="7" customWidth="1"/>
    <col min="10509" max="10509" width="0.88671875" style="7" customWidth="1"/>
    <col min="10510" max="10510" width="5.44140625" style="7" bestFit="1" customWidth="1"/>
    <col min="10511" max="10511" width="9.5546875" style="7" customWidth="1"/>
    <col min="10512" max="10512" width="0.88671875" style="7" customWidth="1"/>
    <col min="10513" max="10513" width="4.5546875" style="7" customWidth="1"/>
    <col min="10514" max="10514" width="9.5546875" style="7" customWidth="1"/>
    <col min="10515" max="10515" width="0.88671875" style="7" customWidth="1"/>
    <col min="10516" max="10516" width="4.5546875" style="7" customWidth="1"/>
    <col min="10517" max="10517" width="9.5546875" style="7" customWidth="1"/>
    <col min="10518" max="10518" width="0.88671875" style="7" customWidth="1"/>
    <col min="10519" max="10519" width="5.44140625" style="7" bestFit="1" customWidth="1"/>
    <col min="10520" max="10520" width="9.5546875" style="7" customWidth="1"/>
    <col min="10521" max="10522" width="12" style="7" bestFit="1" customWidth="1"/>
    <col min="10523" max="10752" width="11.44140625" style="7"/>
    <col min="10753" max="10753" width="35.5546875" style="7" customWidth="1"/>
    <col min="10754" max="10754" width="9.88671875" style="7" bestFit="1" customWidth="1"/>
    <col min="10755" max="10755" width="9.5546875" style="7" customWidth="1"/>
    <col min="10756" max="10756" width="0.88671875" style="7" customWidth="1"/>
    <col min="10757" max="10757" width="4.5546875" style="7" customWidth="1"/>
    <col min="10758" max="10758" width="9.5546875" style="7" customWidth="1"/>
    <col min="10759" max="10759" width="0.88671875" style="7" customWidth="1"/>
    <col min="10760" max="10760" width="4.5546875" style="7" customWidth="1"/>
    <col min="10761" max="10761" width="9.5546875" style="7" customWidth="1"/>
    <col min="10762" max="10762" width="0.88671875" style="7" customWidth="1"/>
    <col min="10763" max="10763" width="4.5546875" style="7" customWidth="1"/>
    <col min="10764" max="10764" width="9.5546875" style="7" customWidth="1"/>
    <col min="10765" max="10765" width="0.88671875" style="7" customWidth="1"/>
    <col min="10766" max="10766" width="5.44140625" style="7" bestFit="1" customWidth="1"/>
    <col min="10767" max="10767" width="9.5546875" style="7" customWidth="1"/>
    <col min="10768" max="10768" width="0.88671875" style="7" customWidth="1"/>
    <col min="10769" max="10769" width="4.5546875" style="7" customWidth="1"/>
    <col min="10770" max="10770" width="9.5546875" style="7" customWidth="1"/>
    <col min="10771" max="10771" width="0.88671875" style="7" customWidth="1"/>
    <col min="10772" max="10772" width="4.5546875" style="7" customWidth="1"/>
    <col min="10773" max="10773" width="9.5546875" style="7" customWidth="1"/>
    <col min="10774" max="10774" width="0.88671875" style="7" customWidth="1"/>
    <col min="10775" max="10775" width="5.44140625" style="7" bestFit="1" customWidth="1"/>
    <col min="10776" max="10776" width="9.5546875" style="7" customWidth="1"/>
    <col min="10777" max="10778" width="12" style="7" bestFit="1" customWidth="1"/>
    <col min="10779" max="11008" width="11.44140625" style="7"/>
    <col min="11009" max="11009" width="35.5546875" style="7" customWidth="1"/>
    <col min="11010" max="11010" width="9.88671875" style="7" bestFit="1" customWidth="1"/>
    <col min="11011" max="11011" width="9.5546875" style="7" customWidth="1"/>
    <col min="11012" max="11012" width="0.88671875" style="7" customWidth="1"/>
    <col min="11013" max="11013" width="4.5546875" style="7" customWidth="1"/>
    <col min="11014" max="11014" width="9.5546875" style="7" customWidth="1"/>
    <col min="11015" max="11015" width="0.88671875" style="7" customWidth="1"/>
    <col min="11016" max="11016" width="4.5546875" style="7" customWidth="1"/>
    <col min="11017" max="11017" width="9.5546875" style="7" customWidth="1"/>
    <col min="11018" max="11018" width="0.88671875" style="7" customWidth="1"/>
    <col min="11019" max="11019" width="4.5546875" style="7" customWidth="1"/>
    <col min="11020" max="11020" width="9.5546875" style="7" customWidth="1"/>
    <col min="11021" max="11021" width="0.88671875" style="7" customWidth="1"/>
    <col min="11022" max="11022" width="5.44140625" style="7" bestFit="1" customWidth="1"/>
    <col min="11023" max="11023" width="9.5546875" style="7" customWidth="1"/>
    <col min="11024" max="11024" width="0.88671875" style="7" customWidth="1"/>
    <col min="11025" max="11025" width="4.5546875" style="7" customWidth="1"/>
    <col min="11026" max="11026" width="9.5546875" style="7" customWidth="1"/>
    <col min="11027" max="11027" width="0.88671875" style="7" customWidth="1"/>
    <col min="11028" max="11028" width="4.5546875" style="7" customWidth="1"/>
    <col min="11029" max="11029" width="9.5546875" style="7" customWidth="1"/>
    <col min="11030" max="11030" width="0.88671875" style="7" customWidth="1"/>
    <col min="11031" max="11031" width="5.44140625" style="7" bestFit="1" customWidth="1"/>
    <col min="11032" max="11032" width="9.5546875" style="7" customWidth="1"/>
    <col min="11033" max="11034" width="12" style="7" bestFit="1" customWidth="1"/>
    <col min="11035" max="11264" width="11.44140625" style="7"/>
    <col min="11265" max="11265" width="35.5546875" style="7" customWidth="1"/>
    <col min="11266" max="11266" width="9.88671875" style="7" bestFit="1" customWidth="1"/>
    <col min="11267" max="11267" width="9.5546875" style="7" customWidth="1"/>
    <col min="11268" max="11268" width="0.88671875" style="7" customWidth="1"/>
    <col min="11269" max="11269" width="4.5546875" style="7" customWidth="1"/>
    <col min="11270" max="11270" width="9.5546875" style="7" customWidth="1"/>
    <col min="11271" max="11271" width="0.88671875" style="7" customWidth="1"/>
    <col min="11272" max="11272" width="4.5546875" style="7" customWidth="1"/>
    <col min="11273" max="11273" width="9.5546875" style="7" customWidth="1"/>
    <col min="11274" max="11274" width="0.88671875" style="7" customWidth="1"/>
    <col min="11275" max="11275" width="4.5546875" style="7" customWidth="1"/>
    <col min="11276" max="11276" width="9.5546875" style="7" customWidth="1"/>
    <col min="11277" max="11277" width="0.88671875" style="7" customWidth="1"/>
    <col min="11278" max="11278" width="5.44140625" style="7" bestFit="1" customWidth="1"/>
    <col min="11279" max="11279" width="9.5546875" style="7" customWidth="1"/>
    <col min="11280" max="11280" width="0.88671875" style="7" customWidth="1"/>
    <col min="11281" max="11281" width="4.5546875" style="7" customWidth="1"/>
    <col min="11282" max="11282" width="9.5546875" style="7" customWidth="1"/>
    <col min="11283" max="11283" width="0.88671875" style="7" customWidth="1"/>
    <col min="11284" max="11284" width="4.5546875" style="7" customWidth="1"/>
    <col min="11285" max="11285" width="9.5546875" style="7" customWidth="1"/>
    <col min="11286" max="11286" width="0.88671875" style="7" customWidth="1"/>
    <col min="11287" max="11287" width="5.44140625" style="7" bestFit="1" customWidth="1"/>
    <col min="11288" max="11288" width="9.5546875" style="7" customWidth="1"/>
    <col min="11289" max="11290" width="12" style="7" bestFit="1" customWidth="1"/>
    <col min="11291" max="11520" width="11.44140625" style="7"/>
    <col min="11521" max="11521" width="35.5546875" style="7" customWidth="1"/>
    <col min="11522" max="11522" width="9.88671875" style="7" bestFit="1" customWidth="1"/>
    <col min="11523" max="11523" width="9.5546875" style="7" customWidth="1"/>
    <col min="11524" max="11524" width="0.88671875" style="7" customWidth="1"/>
    <col min="11525" max="11525" width="4.5546875" style="7" customWidth="1"/>
    <col min="11526" max="11526" width="9.5546875" style="7" customWidth="1"/>
    <col min="11527" max="11527" width="0.88671875" style="7" customWidth="1"/>
    <col min="11528" max="11528" width="4.5546875" style="7" customWidth="1"/>
    <col min="11529" max="11529" width="9.5546875" style="7" customWidth="1"/>
    <col min="11530" max="11530" width="0.88671875" style="7" customWidth="1"/>
    <col min="11531" max="11531" width="4.5546875" style="7" customWidth="1"/>
    <col min="11532" max="11532" width="9.5546875" style="7" customWidth="1"/>
    <col min="11533" max="11533" width="0.88671875" style="7" customWidth="1"/>
    <col min="11534" max="11534" width="5.44140625" style="7" bestFit="1" customWidth="1"/>
    <col min="11535" max="11535" width="9.5546875" style="7" customWidth="1"/>
    <col min="11536" max="11536" width="0.88671875" style="7" customWidth="1"/>
    <col min="11537" max="11537" width="4.5546875" style="7" customWidth="1"/>
    <col min="11538" max="11538" width="9.5546875" style="7" customWidth="1"/>
    <col min="11539" max="11539" width="0.88671875" style="7" customWidth="1"/>
    <col min="11540" max="11540" width="4.5546875" style="7" customWidth="1"/>
    <col min="11541" max="11541" width="9.5546875" style="7" customWidth="1"/>
    <col min="11542" max="11542" width="0.88671875" style="7" customWidth="1"/>
    <col min="11543" max="11543" width="5.44140625" style="7" bestFit="1" customWidth="1"/>
    <col min="11544" max="11544" width="9.5546875" style="7" customWidth="1"/>
    <col min="11545" max="11546" width="12" style="7" bestFit="1" customWidth="1"/>
    <col min="11547" max="11776" width="11.44140625" style="7"/>
    <col min="11777" max="11777" width="35.5546875" style="7" customWidth="1"/>
    <col min="11778" max="11778" width="9.88671875" style="7" bestFit="1" customWidth="1"/>
    <col min="11779" max="11779" width="9.5546875" style="7" customWidth="1"/>
    <col min="11780" max="11780" width="0.88671875" style="7" customWidth="1"/>
    <col min="11781" max="11781" width="4.5546875" style="7" customWidth="1"/>
    <col min="11782" max="11782" width="9.5546875" style="7" customWidth="1"/>
    <col min="11783" max="11783" width="0.88671875" style="7" customWidth="1"/>
    <col min="11784" max="11784" width="4.5546875" style="7" customWidth="1"/>
    <col min="11785" max="11785" width="9.5546875" style="7" customWidth="1"/>
    <col min="11786" max="11786" width="0.88671875" style="7" customWidth="1"/>
    <col min="11787" max="11787" width="4.5546875" style="7" customWidth="1"/>
    <col min="11788" max="11788" width="9.5546875" style="7" customWidth="1"/>
    <col min="11789" max="11789" width="0.88671875" style="7" customWidth="1"/>
    <col min="11790" max="11790" width="5.44140625" style="7" bestFit="1" customWidth="1"/>
    <col min="11791" max="11791" width="9.5546875" style="7" customWidth="1"/>
    <col min="11792" max="11792" width="0.88671875" style="7" customWidth="1"/>
    <col min="11793" max="11793" width="4.5546875" style="7" customWidth="1"/>
    <col min="11794" max="11794" width="9.5546875" style="7" customWidth="1"/>
    <col min="11795" max="11795" width="0.88671875" style="7" customWidth="1"/>
    <col min="11796" max="11796" width="4.5546875" style="7" customWidth="1"/>
    <col min="11797" max="11797" width="9.5546875" style="7" customWidth="1"/>
    <col min="11798" max="11798" width="0.88671875" style="7" customWidth="1"/>
    <col min="11799" max="11799" width="5.44140625" style="7" bestFit="1" customWidth="1"/>
    <col min="11800" max="11800" width="9.5546875" style="7" customWidth="1"/>
    <col min="11801" max="11802" width="12" style="7" bestFit="1" customWidth="1"/>
    <col min="11803" max="12032" width="11.44140625" style="7"/>
    <col min="12033" max="12033" width="35.5546875" style="7" customWidth="1"/>
    <col min="12034" max="12034" width="9.88671875" style="7" bestFit="1" customWidth="1"/>
    <col min="12035" max="12035" width="9.5546875" style="7" customWidth="1"/>
    <col min="12036" max="12036" width="0.88671875" style="7" customWidth="1"/>
    <col min="12037" max="12037" width="4.5546875" style="7" customWidth="1"/>
    <col min="12038" max="12038" width="9.5546875" style="7" customWidth="1"/>
    <col min="12039" max="12039" width="0.88671875" style="7" customWidth="1"/>
    <col min="12040" max="12040" width="4.5546875" style="7" customWidth="1"/>
    <col min="12041" max="12041" width="9.5546875" style="7" customWidth="1"/>
    <col min="12042" max="12042" width="0.88671875" style="7" customWidth="1"/>
    <col min="12043" max="12043" width="4.5546875" style="7" customWidth="1"/>
    <col min="12044" max="12044" width="9.5546875" style="7" customWidth="1"/>
    <col min="12045" max="12045" width="0.88671875" style="7" customWidth="1"/>
    <col min="12046" max="12046" width="5.44140625" style="7" bestFit="1" customWidth="1"/>
    <col min="12047" max="12047" width="9.5546875" style="7" customWidth="1"/>
    <col min="12048" max="12048" width="0.88671875" style="7" customWidth="1"/>
    <col min="12049" max="12049" width="4.5546875" style="7" customWidth="1"/>
    <col min="12050" max="12050" width="9.5546875" style="7" customWidth="1"/>
    <col min="12051" max="12051" width="0.88671875" style="7" customWidth="1"/>
    <col min="12052" max="12052" width="4.5546875" style="7" customWidth="1"/>
    <col min="12053" max="12053" width="9.5546875" style="7" customWidth="1"/>
    <col min="12054" max="12054" width="0.88671875" style="7" customWidth="1"/>
    <col min="12055" max="12055" width="5.44140625" style="7" bestFit="1" customWidth="1"/>
    <col min="12056" max="12056" width="9.5546875" style="7" customWidth="1"/>
    <col min="12057" max="12058" width="12" style="7" bestFit="1" customWidth="1"/>
    <col min="12059" max="12288" width="11.44140625" style="7"/>
    <col min="12289" max="12289" width="35.5546875" style="7" customWidth="1"/>
    <col min="12290" max="12290" width="9.88671875" style="7" bestFit="1" customWidth="1"/>
    <col min="12291" max="12291" width="9.5546875" style="7" customWidth="1"/>
    <col min="12292" max="12292" width="0.88671875" style="7" customWidth="1"/>
    <col min="12293" max="12293" width="4.5546875" style="7" customWidth="1"/>
    <col min="12294" max="12294" width="9.5546875" style="7" customWidth="1"/>
    <col min="12295" max="12295" width="0.88671875" style="7" customWidth="1"/>
    <col min="12296" max="12296" width="4.5546875" style="7" customWidth="1"/>
    <col min="12297" max="12297" width="9.5546875" style="7" customWidth="1"/>
    <col min="12298" max="12298" width="0.88671875" style="7" customWidth="1"/>
    <col min="12299" max="12299" width="4.5546875" style="7" customWidth="1"/>
    <col min="12300" max="12300" width="9.5546875" style="7" customWidth="1"/>
    <col min="12301" max="12301" width="0.88671875" style="7" customWidth="1"/>
    <col min="12302" max="12302" width="5.44140625" style="7" bestFit="1" customWidth="1"/>
    <col min="12303" max="12303" width="9.5546875" style="7" customWidth="1"/>
    <col min="12304" max="12304" width="0.88671875" style="7" customWidth="1"/>
    <col min="12305" max="12305" width="4.5546875" style="7" customWidth="1"/>
    <col min="12306" max="12306" width="9.5546875" style="7" customWidth="1"/>
    <col min="12307" max="12307" width="0.88671875" style="7" customWidth="1"/>
    <col min="12308" max="12308" width="4.5546875" style="7" customWidth="1"/>
    <col min="12309" max="12309" width="9.5546875" style="7" customWidth="1"/>
    <col min="12310" max="12310" width="0.88671875" style="7" customWidth="1"/>
    <col min="12311" max="12311" width="5.44140625" style="7" bestFit="1" customWidth="1"/>
    <col min="12312" max="12312" width="9.5546875" style="7" customWidth="1"/>
    <col min="12313" max="12314" width="12" style="7" bestFit="1" customWidth="1"/>
    <col min="12315" max="12544" width="11.44140625" style="7"/>
    <col min="12545" max="12545" width="35.5546875" style="7" customWidth="1"/>
    <col min="12546" max="12546" width="9.88671875" style="7" bestFit="1" customWidth="1"/>
    <col min="12547" max="12547" width="9.5546875" style="7" customWidth="1"/>
    <col min="12548" max="12548" width="0.88671875" style="7" customWidth="1"/>
    <col min="12549" max="12549" width="4.5546875" style="7" customWidth="1"/>
    <col min="12550" max="12550" width="9.5546875" style="7" customWidth="1"/>
    <col min="12551" max="12551" width="0.88671875" style="7" customWidth="1"/>
    <col min="12552" max="12552" width="4.5546875" style="7" customWidth="1"/>
    <col min="12553" max="12553" width="9.5546875" style="7" customWidth="1"/>
    <col min="12554" max="12554" width="0.88671875" style="7" customWidth="1"/>
    <col min="12555" max="12555" width="4.5546875" style="7" customWidth="1"/>
    <col min="12556" max="12556" width="9.5546875" style="7" customWidth="1"/>
    <col min="12557" max="12557" width="0.88671875" style="7" customWidth="1"/>
    <col min="12558" max="12558" width="5.44140625" style="7" bestFit="1" customWidth="1"/>
    <col min="12559" max="12559" width="9.5546875" style="7" customWidth="1"/>
    <col min="12560" max="12560" width="0.88671875" style="7" customWidth="1"/>
    <col min="12561" max="12561" width="4.5546875" style="7" customWidth="1"/>
    <col min="12562" max="12562" width="9.5546875" style="7" customWidth="1"/>
    <col min="12563" max="12563" width="0.88671875" style="7" customWidth="1"/>
    <col min="12564" max="12564" width="4.5546875" style="7" customWidth="1"/>
    <col min="12565" max="12565" width="9.5546875" style="7" customWidth="1"/>
    <col min="12566" max="12566" width="0.88671875" style="7" customWidth="1"/>
    <col min="12567" max="12567" width="5.44140625" style="7" bestFit="1" customWidth="1"/>
    <col min="12568" max="12568" width="9.5546875" style="7" customWidth="1"/>
    <col min="12569" max="12570" width="12" style="7" bestFit="1" customWidth="1"/>
    <col min="12571" max="12800" width="11.44140625" style="7"/>
    <col min="12801" max="12801" width="35.5546875" style="7" customWidth="1"/>
    <col min="12802" max="12802" width="9.88671875" style="7" bestFit="1" customWidth="1"/>
    <col min="12803" max="12803" width="9.5546875" style="7" customWidth="1"/>
    <col min="12804" max="12804" width="0.88671875" style="7" customWidth="1"/>
    <col min="12805" max="12805" width="4.5546875" style="7" customWidth="1"/>
    <col min="12806" max="12806" width="9.5546875" style="7" customWidth="1"/>
    <col min="12807" max="12807" width="0.88671875" style="7" customWidth="1"/>
    <col min="12808" max="12808" width="4.5546875" style="7" customWidth="1"/>
    <col min="12809" max="12809" width="9.5546875" style="7" customWidth="1"/>
    <col min="12810" max="12810" width="0.88671875" style="7" customWidth="1"/>
    <col min="12811" max="12811" width="4.5546875" style="7" customWidth="1"/>
    <col min="12812" max="12812" width="9.5546875" style="7" customWidth="1"/>
    <col min="12813" max="12813" width="0.88671875" style="7" customWidth="1"/>
    <col min="12814" max="12814" width="5.44140625" style="7" bestFit="1" customWidth="1"/>
    <col min="12815" max="12815" width="9.5546875" style="7" customWidth="1"/>
    <col min="12816" max="12816" width="0.88671875" style="7" customWidth="1"/>
    <col min="12817" max="12817" width="4.5546875" style="7" customWidth="1"/>
    <col min="12818" max="12818" width="9.5546875" style="7" customWidth="1"/>
    <col min="12819" max="12819" width="0.88671875" style="7" customWidth="1"/>
    <col min="12820" max="12820" width="4.5546875" style="7" customWidth="1"/>
    <col min="12821" max="12821" width="9.5546875" style="7" customWidth="1"/>
    <col min="12822" max="12822" width="0.88671875" style="7" customWidth="1"/>
    <col min="12823" max="12823" width="5.44140625" style="7" bestFit="1" customWidth="1"/>
    <col min="12824" max="12824" width="9.5546875" style="7" customWidth="1"/>
    <col min="12825" max="12826" width="12" style="7" bestFit="1" customWidth="1"/>
    <col min="12827" max="13056" width="11.44140625" style="7"/>
    <col min="13057" max="13057" width="35.5546875" style="7" customWidth="1"/>
    <col min="13058" max="13058" width="9.88671875" style="7" bestFit="1" customWidth="1"/>
    <col min="13059" max="13059" width="9.5546875" style="7" customWidth="1"/>
    <col min="13060" max="13060" width="0.88671875" style="7" customWidth="1"/>
    <col min="13061" max="13061" width="4.5546875" style="7" customWidth="1"/>
    <col min="13062" max="13062" width="9.5546875" style="7" customWidth="1"/>
    <col min="13063" max="13063" width="0.88671875" style="7" customWidth="1"/>
    <col min="13064" max="13064" width="4.5546875" style="7" customWidth="1"/>
    <col min="13065" max="13065" width="9.5546875" style="7" customWidth="1"/>
    <col min="13066" max="13066" width="0.88671875" style="7" customWidth="1"/>
    <col min="13067" max="13067" width="4.5546875" style="7" customWidth="1"/>
    <col min="13068" max="13068" width="9.5546875" style="7" customWidth="1"/>
    <col min="13069" max="13069" width="0.88671875" style="7" customWidth="1"/>
    <col min="13070" max="13070" width="5.44140625" style="7" bestFit="1" customWidth="1"/>
    <col min="13071" max="13071" width="9.5546875" style="7" customWidth="1"/>
    <col min="13072" max="13072" width="0.88671875" style="7" customWidth="1"/>
    <col min="13073" max="13073" width="4.5546875" style="7" customWidth="1"/>
    <col min="13074" max="13074" width="9.5546875" style="7" customWidth="1"/>
    <col min="13075" max="13075" width="0.88671875" style="7" customWidth="1"/>
    <col min="13076" max="13076" width="4.5546875" style="7" customWidth="1"/>
    <col min="13077" max="13077" width="9.5546875" style="7" customWidth="1"/>
    <col min="13078" max="13078" width="0.88671875" style="7" customWidth="1"/>
    <col min="13079" max="13079" width="5.44140625" style="7" bestFit="1" customWidth="1"/>
    <col min="13080" max="13080" width="9.5546875" style="7" customWidth="1"/>
    <col min="13081" max="13082" width="12" style="7" bestFit="1" customWidth="1"/>
    <col min="13083" max="13312" width="11.44140625" style="7"/>
    <col min="13313" max="13313" width="35.5546875" style="7" customWidth="1"/>
    <col min="13314" max="13314" width="9.88671875" style="7" bestFit="1" customWidth="1"/>
    <col min="13315" max="13315" width="9.5546875" style="7" customWidth="1"/>
    <col min="13316" max="13316" width="0.88671875" style="7" customWidth="1"/>
    <col min="13317" max="13317" width="4.5546875" style="7" customWidth="1"/>
    <col min="13318" max="13318" width="9.5546875" style="7" customWidth="1"/>
    <col min="13319" max="13319" width="0.88671875" style="7" customWidth="1"/>
    <col min="13320" max="13320" width="4.5546875" style="7" customWidth="1"/>
    <col min="13321" max="13321" width="9.5546875" style="7" customWidth="1"/>
    <col min="13322" max="13322" width="0.88671875" style="7" customWidth="1"/>
    <col min="13323" max="13323" width="4.5546875" style="7" customWidth="1"/>
    <col min="13324" max="13324" width="9.5546875" style="7" customWidth="1"/>
    <col min="13325" max="13325" width="0.88671875" style="7" customWidth="1"/>
    <col min="13326" max="13326" width="5.44140625" style="7" bestFit="1" customWidth="1"/>
    <col min="13327" max="13327" width="9.5546875" style="7" customWidth="1"/>
    <col min="13328" max="13328" width="0.88671875" style="7" customWidth="1"/>
    <col min="13329" max="13329" width="4.5546875" style="7" customWidth="1"/>
    <col min="13330" max="13330" width="9.5546875" style="7" customWidth="1"/>
    <col min="13331" max="13331" width="0.88671875" style="7" customWidth="1"/>
    <col min="13332" max="13332" width="4.5546875" style="7" customWidth="1"/>
    <col min="13333" max="13333" width="9.5546875" style="7" customWidth="1"/>
    <col min="13334" max="13334" width="0.88671875" style="7" customWidth="1"/>
    <col min="13335" max="13335" width="5.44140625" style="7" bestFit="1" customWidth="1"/>
    <col min="13336" max="13336" width="9.5546875" style="7" customWidth="1"/>
    <col min="13337" max="13338" width="12" style="7" bestFit="1" customWidth="1"/>
    <col min="13339" max="13568" width="11.44140625" style="7"/>
    <col min="13569" max="13569" width="35.5546875" style="7" customWidth="1"/>
    <col min="13570" max="13570" width="9.88671875" style="7" bestFit="1" customWidth="1"/>
    <col min="13571" max="13571" width="9.5546875" style="7" customWidth="1"/>
    <col min="13572" max="13572" width="0.88671875" style="7" customWidth="1"/>
    <col min="13573" max="13573" width="4.5546875" style="7" customWidth="1"/>
    <col min="13574" max="13574" width="9.5546875" style="7" customWidth="1"/>
    <col min="13575" max="13575" width="0.88671875" style="7" customWidth="1"/>
    <col min="13576" max="13576" width="4.5546875" style="7" customWidth="1"/>
    <col min="13577" max="13577" width="9.5546875" style="7" customWidth="1"/>
    <col min="13578" max="13578" width="0.88671875" style="7" customWidth="1"/>
    <col min="13579" max="13579" width="4.5546875" style="7" customWidth="1"/>
    <col min="13580" max="13580" width="9.5546875" style="7" customWidth="1"/>
    <col min="13581" max="13581" width="0.88671875" style="7" customWidth="1"/>
    <col min="13582" max="13582" width="5.44140625" style="7" bestFit="1" customWidth="1"/>
    <col min="13583" max="13583" width="9.5546875" style="7" customWidth="1"/>
    <col min="13584" max="13584" width="0.88671875" style="7" customWidth="1"/>
    <col min="13585" max="13585" width="4.5546875" style="7" customWidth="1"/>
    <col min="13586" max="13586" width="9.5546875" style="7" customWidth="1"/>
    <col min="13587" max="13587" width="0.88671875" style="7" customWidth="1"/>
    <col min="13588" max="13588" width="4.5546875" style="7" customWidth="1"/>
    <col min="13589" max="13589" width="9.5546875" style="7" customWidth="1"/>
    <col min="13590" max="13590" width="0.88671875" style="7" customWidth="1"/>
    <col min="13591" max="13591" width="5.44140625" style="7" bestFit="1" customWidth="1"/>
    <col min="13592" max="13592" width="9.5546875" style="7" customWidth="1"/>
    <col min="13593" max="13594" width="12" style="7" bestFit="1" customWidth="1"/>
    <col min="13595" max="13824" width="11.44140625" style="7"/>
    <col min="13825" max="13825" width="35.5546875" style="7" customWidth="1"/>
    <col min="13826" max="13826" width="9.88671875" style="7" bestFit="1" customWidth="1"/>
    <col min="13827" max="13827" width="9.5546875" style="7" customWidth="1"/>
    <col min="13828" max="13828" width="0.88671875" style="7" customWidth="1"/>
    <col min="13829" max="13829" width="4.5546875" style="7" customWidth="1"/>
    <col min="13830" max="13830" width="9.5546875" style="7" customWidth="1"/>
    <col min="13831" max="13831" width="0.88671875" style="7" customWidth="1"/>
    <col min="13832" max="13832" width="4.5546875" style="7" customWidth="1"/>
    <col min="13833" max="13833" width="9.5546875" style="7" customWidth="1"/>
    <col min="13834" max="13834" width="0.88671875" style="7" customWidth="1"/>
    <col min="13835" max="13835" width="4.5546875" style="7" customWidth="1"/>
    <col min="13836" max="13836" width="9.5546875" style="7" customWidth="1"/>
    <col min="13837" max="13837" width="0.88671875" style="7" customWidth="1"/>
    <col min="13838" max="13838" width="5.44140625" style="7" bestFit="1" customWidth="1"/>
    <col min="13839" max="13839" width="9.5546875" style="7" customWidth="1"/>
    <col min="13840" max="13840" width="0.88671875" style="7" customWidth="1"/>
    <col min="13841" max="13841" width="4.5546875" style="7" customWidth="1"/>
    <col min="13842" max="13842" width="9.5546875" style="7" customWidth="1"/>
    <col min="13843" max="13843" width="0.88671875" style="7" customWidth="1"/>
    <col min="13844" max="13844" width="4.5546875" style="7" customWidth="1"/>
    <col min="13845" max="13845" width="9.5546875" style="7" customWidth="1"/>
    <col min="13846" max="13846" width="0.88671875" style="7" customWidth="1"/>
    <col min="13847" max="13847" width="5.44140625" style="7" bestFit="1" customWidth="1"/>
    <col min="13848" max="13848" width="9.5546875" style="7" customWidth="1"/>
    <col min="13849" max="13850" width="12" style="7" bestFit="1" customWidth="1"/>
    <col min="13851" max="14080" width="11.44140625" style="7"/>
    <col min="14081" max="14081" width="35.5546875" style="7" customWidth="1"/>
    <col min="14082" max="14082" width="9.88671875" style="7" bestFit="1" customWidth="1"/>
    <col min="14083" max="14083" width="9.5546875" style="7" customWidth="1"/>
    <col min="14084" max="14084" width="0.88671875" style="7" customWidth="1"/>
    <col min="14085" max="14085" width="4.5546875" style="7" customWidth="1"/>
    <col min="14086" max="14086" width="9.5546875" style="7" customWidth="1"/>
    <col min="14087" max="14087" width="0.88671875" style="7" customWidth="1"/>
    <col min="14088" max="14088" width="4.5546875" style="7" customWidth="1"/>
    <col min="14089" max="14089" width="9.5546875" style="7" customWidth="1"/>
    <col min="14090" max="14090" width="0.88671875" style="7" customWidth="1"/>
    <col min="14091" max="14091" width="4.5546875" style="7" customWidth="1"/>
    <col min="14092" max="14092" width="9.5546875" style="7" customWidth="1"/>
    <col min="14093" max="14093" width="0.88671875" style="7" customWidth="1"/>
    <col min="14094" max="14094" width="5.44140625" style="7" bestFit="1" customWidth="1"/>
    <col min="14095" max="14095" width="9.5546875" style="7" customWidth="1"/>
    <col min="14096" max="14096" width="0.88671875" style="7" customWidth="1"/>
    <col min="14097" max="14097" width="4.5546875" style="7" customWidth="1"/>
    <col min="14098" max="14098" width="9.5546875" style="7" customWidth="1"/>
    <col min="14099" max="14099" width="0.88671875" style="7" customWidth="1"/>
    <col min="14100" max="14100" width="4.5546875" style="7" customWidth="1"/>
    <col min="14101" max="14101" width="9.5546875" style="7" customWidth="1"/>
    <col min="14102" max="14102" width="0.88671875" style="7" customWidth="1"/>
    <col min="14103" max="14103" width="5.44140625" style="7" bestFit="1" customWidth="1"/>
    <col min="14104" max="14104" width="9.5546875" style="7" customWidth="1"/>
    <col min="14105" max="14106" width="12" style="7" bestFit="1" customWidth="1"/>
    <col min="14107" max="14336" width="11.44140625" style="7"/>
    <col min="14337" max="14337" width="35.5546875" style="7" customWidth="1"/>
    <col min="14338" max="14338" width="9.88671875" style="7" bestFit="1" customWidth="1"/>
    <col min="14339" max="14339" width="9.5546875" style="7" customWidth="1"/>
    <col min="14340" max="14340" width="0.88671875" style="7" customWidth="1"/>
    <col min="14341" max="14341" width="4.5546875" style="7" customWidth="1"/>
    <col min="14342" max="14342" width="9.5546875" style="7" customWidth="1"/>
    <col min="14343" max="14343" width="0.88671875" style="7" customWidth="1"/>
    <col min="14344" max="14344" width="4.5546875" style="7" customWidth="1"/>
    <col min="14345" max="14345" width="9.5546875" style="7" customWidth="1"/>
    <col min="14346" max="14346" width="0.88671875" style="7" customWidth="1"/>
    <col min="14347" max="14347" width="4.5546875" style="7" customWidth="1"/>
    <col min="14348" max="14348" width="9.5546875" style="7" customWidth="1"/>
    <col min="14349" max="14349" width="0.88671875" style="7" customWidth="1"/>
    <col min="14350" max="14350" width="5.44140625" style="7" bestFit="1" customWidth="1"/>
    <col min="14351" max="14351" width="9.5546875" style="7" customWidth="1"/>
    <col min="14352" max="14352" width="0.88671875" style="7" customWidth="1"/>
    <col min="14353" max="14353" width="4.5546875" style="7" customWidth="1"/>
    <col min="14354" max="14354" width="9.5546875" style="7" customWidth="1"/>
    <col min="14355" max="14355" width="0.88671875" style="7" customWidth="1"/>
    <col min="14356" max="14356" width="4.5546875" style="7" customWidth="1"/>
    <col min="14357" max="14357" width="9.5546875" style="7" customWidth="1"/>
    <col min="14358" max="14358" width="0.88671875" style="7" customWidth="1"/>
    <col min="14359" max="14359" width="5.44140625" style="7" bestFit="1" customWidth="1"/>
    <col min="14360" max="14360" width="9.5546875" style="7" customWidth="1"/>
    <col min="14361" max="14362" width="12" style="7" bestFit="1" customWidth="1"/>
    <col min="14363" max="14592" width="11.44140625" style="7"/>
    <col min="14593" max="14593" width="35.5546875" style="7" customWidth="1"/>
    <col min="14594" max="14594" width="9.88671875" style="7" bestFit="1" customWidth="1"/>
    <col min="14595" max="14595" width="9.5546875" style="7" customWidth="1"/>
    <col min="14596" max="14596" width="0.88671875" style="7" customWidth="1"/>
    <col min="14597" max="14597" width="4.5546875" style="7" customWidth="1"/>
    <col min="14598" max="14598" width="9.5546875" style="7" customWidth="1"/>
    <col min="14599" max="14599" width="0.88671875" style="7" customWidth="1"/>
    <col min="14600" max="14600" width="4.5546875" style="7" customWidth="1"/>
    <col min="14601" max="14601" width="9.5546875" style="7" customWidth="1"/>
    <col min="14602" max="14602" width="0.88671875" style="7" customWidth="1"/>
    <col min="14603" max="14603" width="4.5546875" style="7" customWidth="1"/>
    <col min="14604" max="14604" width="9.5546875" style="7" customWidth="1"/>
    <col min="14605" max="14605" width="0.88671875" style="7" customWidth="1"/>
    <col min="14606" max="14606" width="5.44140625" style="7" bestFit="1" customWidth="1"/>
    <col min="14607" max="14607" width="9.5546875" style="7" customWidth="1"/>
    <col min="14608" max="14608" width="0.88671875" style="7" customWidth="1"/>
    <col min="14609" max="14609" width="4.5546875" style="7" customWidth="1"/>
    <col min="14610" max="14610" width="9.5546875" style="7" customWidth="1"/>
    <col min="14611" max="14611" width="0.88671875" style="7" customWidth="1"/>
    <col min="14612" max="14612" width="4.5546875" style="7" customWidth="1"/>
    <col min="14613" max="14613" width="9.5546875" style="7" customWidth="1"/>
    <col min="14614" max="14614" width="0.88671875" style="7" customWidth="1"/>
    <col min="14615" max="14615" width="5.44140625" style="7" bestFit="1" customWidth="1"/>
    <col min="14616" max="14616" width="9.5546875" style="7" customWidth="1"/>
    <col min="14617" max="14618" width="12" style="7" bestFit="1" customWidth="1"/>
    <col min="14619" max="14848" width="11.44140625" style="7"/>
    <col min="14849" max="14849" width="35.5546875" style="7" customWidth="1"/>
    <col min="14850" max="14850" width="9.88671875" style="7" bestFit="1" customWidth="1"/>
    <col min="14851" max="14851" width="9.5546875" style="7" customWidth="1"/>
    <col min="14852" max="14852" width="0.88671875" style="7" customWidth="1"/>
    <col min="14853" max="14853" width="4.5546875" style="7" customWidth="1"/>
    <col min="14854" max="14854" width="9.5546875" style="7" customWidth="1"/>
    <col min="14855" max="14855" width="0.88671875" style="7" customWidth="1"/>
    <col min="14856" max="14856" width="4.5546875" style="7" customWidth="1"/>
    <col min="14857" max="14857" width="9.5546875" style="7" customWidth="1"/>
    <col min="14858" max="14858" width="0.88671875" style="7" customWidth="1"/>
    <col min="14859" max="14859" width="4.5546875" style="7" customWidth="1"/>
    <col min="14860" max="14860" width="9.5546875" style="7" customWidth="1"/>
    <col min="14861" max="14861" width="0.88671875" style="7" customWidth="1"/>
    <col min="14862" max="14862" width="5.44140625" style="7" bestFit="1" customWidth="1"/>
    <col min="14863" max="14863" width="9.5546875" style="7" customWidth="1"/>
    <col min="14864" max="14864" width="0.88671875" style="7" customWidth="1"/>
    <col min="14865" max="14865" width="4.5546875" style="7" customWidth="1"/>
    <col min="14866" max="14866" width="9.5546875" style="7" customWidth="1"/>
    <col min="14867" max="14867" width="0.88671875" style="7" customWidth="1"/>
    <col min="14868" max="14868" width="4.5546875" style="7" customWidth="1"/>
    <col min="14869" max="14869" width="9.5546875" style="7" customWidth="1"/>
    <col min="14870" max="14870" width="0.88671875" style="7" customWidth="1"/>
    <col min="14871" max="14871" width="5.44140625" style="7" bestFit="1" customWidth="1"/>
    <col min="14872" max="14872" width="9.5546875" style="7" customWidth="1"/>
    <col min="14873" max="14874" width="12" style="7" bestFit="1" customWidth="1"/>
    <col min="14875" max="15104" width="11.44140625" style="7"/>
    <col min="15105" max="15105" width="35.5546875" style="7" customWidth="1"/>
    <col min="15106" max="15106" width="9.88671875" style="7" bestFit="1" customWidth="1"/>
    <col min="15107" max="15107" width="9.5546875" style="7" customWidth="1"/>
    <col min="15108" max="15108" width="0.88671875" style="7" customWidth="1"/>
    <col min="15109" max="15109" width="4.5546875" style="7" customWidth="1"/>
    <col min="15110" max="15110" width="9.5546875" style="7" customWidth="1"/>
    <col min="15111" max="15111" width="0.88671875" style="7" customWidth="1"/>
    <col min="15112" max="15112" width="4.5546875" style="7" customWidth="1"/>
    <col min="15113" max="15113" width="9.5546875" style="7" customWidth="1"/>
    <col min="15114" max="15114" width="0.88671875" style="7" customWidth="1"/>
    <col min="15115" max="15115" width="4.5546875" style="7" customWidth="1"/>
    <col min="15116" max="15116" width="9.5546875" style="7" customWidth="1"/>
    <col min="15117" max="15117" width="0.88671875" style="7" customWidth="1"/>
    <col min="15118" max="15118" width="5.44140625" style="7" bestFit="1" customWidth="1"/>
    <col min="15119" max="15119" width="9.5546875" style="7" customWidth="1"/>
    <col min="15120" max="15120" width="0.88671875" style="7" customWidth="1"/>
    <col min="15121" max="15121" width="4.5546875" style="7" customWidth="1"/>
    <col min="15122" max="15122" width="9.5546875" style="7" customWidth="1"/>
    <col min="15123" max="15123" width="0.88671875" style="7" customWidth="1"/>
    <col min="15124" max="15124" width="4.5546875" style="7" customWidth="1"/>
    <col min="15125" max="15125" width="9.5546875" style="7" customWidth="1"/>
    <col min="15126" max="15126" width="0.88671875" style="7" customWidth="1"/>
    <col min="15127" max="15127" width="5.44140625" style="7" bestFit="1" customWidth="1"/>
    <col min="15128" max="15128" width="9.5546875" style="7" customWidth="1"/>
    <col min="15129" max="15130" width="12" style="7" bestFit="1" customWidth="1"/>
    <col min="15131" max="15360" width="11.44140625" style="7"/>
    <col min="15361" max="15361" width="35.5546875" style="7" customWidth="1"/>
    <col min="15362" max="15362" width="9.88671875" style="7" bestFit="1" customWidth="1"/>
    <col min="15363" max="15363" width="9.5546875" style="7" customWidth="1"/>
    <col min="15364" max="15364" width="0.88671875" style="7" customWidth="1"/>
    <col min="15365" max="15365" width="4.5546875" style="7" customWidth="1"/>
    <col min="15366" max="15366" width="9.5546875" style="7" customWidth="1"/>
    <col min="15367" max="15367" width="0.88671875" style="7" customWidth="1"/>
    <col min="15368" max="15368" width="4.5546875" style="7" customWidth="1"/>
    <col min="15369" max="15369" width="9.5546875" style="7" customWidth="1"/>
    <col min="15370" max="15370" width="0.88671875" style="7" customWidth="1"/>
    <col min="15371" max="15371" width="4.5546875" style="7" customWidth="1"/>
    <col min="15372" max="15372" width="9.5546875" style="7" customWidth="1"/>
    <col min="15373" max="15373" width="0.88671875" style="7" customWidth="1"/>
    <col min="15374" max="15374" width="5.44140625" style="7" bestFit="1" customWidth="1"/>
    <col min="15375" max="15375" width="9.5546875" style="7" customWidth="1"/>
    <col min="15376" max="15376" width="0.88671875" style="7" customWidth="1"/>
    <col min="15377" max="15377" width="4.5546875" style="7" customWidth="1"/>
    <col min="15378" max="15378" width="9.5546875" style="7" customWidth="1"/>
    <col min="15379" max="15379" width="0.88671875" style="7" customWidth="1"/>
    <col min="15380" max="15380" width="4.5546875" style="7" customWidth="1"/>
    <col min="15381" max="15381" width="9.5546875" style="7" customWidth="1"/>
    <col min="15382" max="15382" width="0.88671875" style="7" customWidth="1"/>
    <col min="15383" max="15383" width="5.44140625" style="7" bestFit="1" customWidth="1"/>
    <col min="15384" max="15384" width="9.5546875" style="7" customWidth="1"/>
    <col min="15385" max="15386" width="12" style="7" bestFit="1" customWidth="1"/>
    <col min="15387" max="15616" width="11.44140625" style="7"/>
    <col min="15617" max="15617" width="35.5546875" style="7" customWidth="1"/>
    <col min="15618" max="15618" width="9.88671875" style="7" bestFit="1" customWidth="1"/>
    <col min="15619" max="15619" width="9.5546875" style="7" customWidth="1"/>
    <col min="15620" max="15620" width="0.88671875" style="7" customWidth="1"/>
    <col min="15621" max="15621" width="4.5546875" style="7" customWidth="1"/>
    <col min="15622" max="15622" width="9.5546875" style="7" customWidth="1"/>
    <col min="15623" max="15623" width="0.88671875" style="7" customWidth="1"/>
    <col min="15624" max="15624" width="4.5546875" style="7" customWidth="1"/>
    <col min="15625" max="15625" width="9.5546875" style="7" customWidth="1"/>
    <col min="15626" max="15626" width="0.88671875" style="7" customWidth="1"/>
    <col min="15627" max="15627" width="4.5546875" style="7" customWidth="1"/>
    <col min="15628" max="15628" width="9.5546875" style="7" customWidth="1"/>
    <col min="15629" max="15629" width="0.88671875" style="7" customWidth="1"/>
    <col min="15630" max="15630" width="5.44140625" style="7" bestFit="1" customWidth="1"/>
    <col min="15631" max="15631" width="9.5546875" style="7" customWidth="1"/>
    <col min="15632" max="15632" width="0.88671875" style="7" customWidth="1"/>
    <col min="15633" max="15633" width="4.5546875" style="7" customWidth="1"/>
    <col min="15634" max="15634" width="9.5546875" style="7" customWidth="1"/>
    <col min="15635" max="15635" width="0.88671875" style="7" customWidth="1"/>
    <col min="15636" max="15636" width="4.5546875" style="7" customWidth="1"/>
    <col min="15637" max="15637" width="9.5546875" style="7" customWidth="1"/>
    <col min="15638" max="15638" width="0.88671875" style="7" customWidth="1"/>
    <col min="15639" max="15639" width="5.44140625" style="7" bestFit="1" customWidth="1"/>
    <col min="15640" max="15640" width="9.5546875" style="7" customWidth="1"/>
    <col min="15641" max="15642" width="12" style="7" bestFit="1" customWidth="1"/>
    <col min="15643" max="15872" width="11.44140625" style="7"/>
    <col min="15873" max="15873" width="35.5546875" style="7" customWidth="1"/>
    <col min="15874" max="15874" width="9.88671875" style="7" bestFit="1" customWidth="1"/>
    <col min="15875" max="15875" width="9.5546875" style="7" customWidth="1"/>
    <col min="15876" max="15876" width="0.88671875" style="7" customWidth="1"/>
    <col min="15877" max="15877" width="4.5546875" style="7" customWidth="1"/>
    <col min="15878" max="15878" width="9.5546875" style="7" customWidth="1"/>
    <col min="15879" max="15879" width="0.88671875" style="7" customWidth="1"/>
    <col min="15880" max="15880" width="4.5546875" style="7" customWidth="1"/>
    <col min="15881" max="15881" width="9.5546875" style="7" customWidth="1"/>
    <col min="15882" max="15882" width="0.88671875" style="7" customWidth="1"/>
    <col min="15883" max="15883" width="4.5546875" style="7" customWidth="1"/>
    <col min="15884" max="15884" width="9.5546875" style="7" customWidth="1"/>
    <col min="15885" max="15885" width="0.88671875" style="7" customWidth="1"/>
    <col min="15886" max="15886" width="5.44140625" style="7" bestFit="1" customWidth="1"/>
    <col min="15887" max="15887" width="9.5546875" style="7" customWidth="1"/>
    <col min="15888" max="15888" width="0.88671875" style="7" customWidth="1"/>
    <col min="15889" max="15889" width="4.5546875" style="7" customWidth="1"/>
    <col min="15890" max="15890" width="9.5546875" style="7" customWidth="1"/>
    <col min="15891" max="15891" width="0.88671875" style="7" customWidth="1"/>
    <col min="15892" max="15892" width="4.5546875" style="7" customWidth="1"/>
    <col min="15893" max="15893" width="9.5546875" style="7" customWidth="1"/>
    <col min="15894" max="15894" width="0.88671875" style="7" customWidth="1"/>
    <col min="15895" max="15895" width="5.44140625" style="7" bestFit="1" customWidth="1"/>
    <col min="15896" max="15896" width="9.5546875" style="7" customWidth="1"/>
    <col min="15897" max="15898" width="12" style="7" bestFit="1" customWidth="1"/>
    <col min="15899" max="16128" width="11.44140625" style="7"/>
    <col min="16129" max="16129" width="35.5546875" style="7" customWidth="1"/>
    <col min="16130" max="16130" width="9.88671875" style="7" bestFit="1" customWidth="1"/>
    <col min="16131" max="16131" width="9.5546875" style="7" customWidth="1"/>
    <col min="16132" max="16132" width="0.88671875" style="7" customWidth="1"/>
    <col min="16133" max="16133" width="4.5546875" style="7" customWidth="1"/>
    <col min="16134" max="16134" width="9.5546875" style="7" customWidth="1"/>
    <col min="16135" max="16135" width="0.88671875" style="7" customWidth="1"/>
    <col min="16136" max="16136" width="4.5546875" style="7" customWidth="1"/>
    <col min="16137" max="16137" width="9.5546875" style="7" customWidth="1"/>
    <col min="16138" max="16138" width="0.88671875" style="7" customWidth="1"/>
    <col min="16139" max="16139" width="4.5546875" style="7" customWidth="1"/>
    <col min="16140" max="16140" width="9.5546875" style="7" customWidth="1"/>
    <col min="16141" max="16141" width="0.88671875" style="7" customWidth="1"/>
    <col min="16142" max="16142" width="5.44140625" style="7" bestFit="1" customWidth="1"/>
    <col min="16143" max="16143" width="9.5546875" style="7" customWidth="1"/>
    <col min="16144" max="16144" width="0.88671875" style="7" customWidth="1"/>
    <col min="16145" max="16145" width="4.5546875" style="7" customWidth="1"/>
    <col min="16146" max="16146" width="9.5546875" style="7" customWidth="1"/>
    <col min="16147" max="16147" width="0.88671875" style="7" customWidth="1"/>
    <col min="16148" max="16148" width="4.5546875" style="7" customWidth="1"/>
    <col min="16149" max="16149" width="9.5546875" style="7" customWidth="1"/>
    <col min="16150" max="16150" width="0.88671875" style="7" customWidth="1"/>
    <col min="16151" max="16151" width="5.44140625" style="7" bestFit="1" customWidth="1"/>
    <col min="16152" max="16152" width="9.5546875" style="7" customWidth="1"/>
    <col min="16153" max="16154" width="12" style="7" bestFit="1" customWidth="1"/>
    <col min="16155" max="16384" width="11.44140625" style="7"/>
  </cols>
  <sheetData>
    <row r="1" spans="1:25" ht="22.5" customHeight="1">
      <c r="A1" s="1402" t="s">
        <v>1234</v>
      </c>
      <c r="B1" s="275"/>
      <c r="C1" s="275"/>
      <c r="D1" s="275"/>
      <c r="E1" s="275"/>
      <c r="F1" s="275"/>
      <c r="G1" s="275"/>
      <c r="H1" s="275"/>
      <c r="I1" s="275"/>
      <c r="J1" s="275"/>
      <c r="K1" s="275"/>
      <c r="L1" s="275"/>
      <c r="M1" s="275"/>
      <c r="N1" s="275"/>
      <c r="O1" s="275"/>
      <c r="P1" s="275"/>
      <c r="Q1" s="275"/>
      <c r="R1" s="275"/>
      <c r="S1" s="275"/>
      <c r="T1" s="275"/>
      <c r="U1" s="275"/>
      <c r="V1" s="275"/>
      <c r="W1" s="275"/>
      <c r="X1" s="275"/>
    </row>
    <row r="2" spans="1:25" ht="27" customHeight="1">
      <c r="A2" s="352" t="s">
        <v>986</v>
      </c>
      <c r="B2" s="1025"/>
      <c r="C2" s="1025"/>
      <c r="D2" s="1025"/>
      <c r="E2" s="1025"/>
      <c r="F2" s="1025"/>
      <c r="G2" s="1025"/>
      <c r="H2" s="1025"/>
      <c r="I2" s="1025"/>
      <c r="J2" s="1025"/>
      <c r="K2" s="1025"/>
      <c r="L2" s="1025"/>
      <c r="M2" s="1025"/>
      <c r="N2" s="1025"/>
      <c r="O2" s="1025"/>
      <c r="P2" s="1025"/>
      <c r="Q2" s="1025"/>
      <c r="R2" s="1025"/>
      <c r="S2" s="1025"/>
      <c r="T2" s="1025"/>
      <c r="U2" s="1025"/>
      <c r="V2" s="1025"/>
      <c r="W2" s="1025"/>
      <c r="X2" s="1025"/>
    </row>
    <row r="3" spans="1:25" ht="27" customHeight="1">
      <c r="A3" s="352" t="s">
        <v>987</v>
      </c>
      <c r="B3" s="1025"/>
      <c r="C3" s="1025"/>
      <c r="D3" s="1025"/>
      <c r="E3" s="1025"/>
      <c r="F3" s="1025"/>
      <c r="G3" s="1025"/>
      <c r="H3" s="1025"/>
      <c r="I3" s="1025"/>
      <c r="J3" s="1025"/>
      <c r="K3" s="1025"/>
      <c r="L3" s="1025"/>
      <c r="M3" s="1025"/>
      <c r="N3" s="1025"/>
      <c r="O3" s="1025"/>
      <c r="P3" s="1025"/>
      <c r="Q3" s="1025"/>
      <c r="R3" s="1025"/>
      <c r="S3" s="1025"/>
      <c r="T3" s="1025"/>
      <c r="U3" s="1025"/>
      <c r="V3" s="1025"/>
      <c r="W3" s="1025"/>
      <c r="X3" s="1025"/>
    </row>
    <row r="4" spans="1:25" ht="24" customHeight="1">
      <c r="A4" s="170">
        <v>45596</v>
      </c>
      <c r="B4" s="1026"/>
      <c r="C4" s="1026"/>
      <c r="D4" s="1026"/>
      <c r="E4" s="1026"/>
      <c r="F4" s="1026"/>
      <c r="G4" s="1026"/>
      <c r="H4" s="1026"/>
      <c r="I4" s="1026"/>
      <c r="J4" s="1026"/>
      <c r="K4" s="1026"/>
      <c r="L4" s="1026"/>
      <c r="M4" s="1026"/>
      <c r="N4" s="1026"/>
      <c r="O4" s="1026"/>
      <c r="P4" s="1026"/>
      <c r="Q4" s="1026"/>
      <c r="R4" s="1026"/>
      <c r="S4" s="1026"/>
      <c r="T4" s="1026"/>
      <c r="U4" s="1026"/>
      <c r="V4" s="1026"/>
      <c r="W4" s="1026"/>
      <c r="X4" s="1026"/>
    </row>
    <row r="5" spans="1:25" ht="24" customHeight="1">
      <c r="A5" s="171" t="s">
        <v>122</v>
      </c>
      <c r="B5" s="1027"/>
      <c r="C5" s="1027"/>
      <c r="D5" s="1027"/>
      <c r="E5" s="1027"/>
      <c r="F5" s="1027"/>
      <c r="G5" s="1027"/>
      <c r="H5" s="1027"/>
      <c r="I5" s="1027"/>
      <c r="J5" s="1027"/>
      <c r="K5" s="1027"/>
      <c r="L5" s="1027"/>
      <c r="M5" s="1027"/>
      <c r="N5" s="1027"/>
      <c r="O5" s="1027"/>
      <c r="P5" s="1027"/>
      <c r="Q5" s="1027"/>
      <c r="R5" s="1027"/>
      <c r="S5" s="1027"/>
      <c r="T5" s="1027"/>
      <c r="U5" s="1027"/>
      <c r="V5" s="1027"/>
      <c r="W5" s="1027"/>
      <c r="X5" s="1027"/>
    </row>
    <row r="6" spans="1:25" ht="13.8" thickBot="1"/>
    <row r="7" spans="1:25" ht="21" customHeight="1">
      <c r="A7" s="1028" t="s">
        <v>988</v>
      </c>
      <c r="B7" s="1029" t="s">
        <v>989</v>
      </c>
      <c r="C7" s="1029"/>
      <c r="D7" s="1030"/>
      <c r="E7" s="1029" t="s">
        <v>990</v>
      </c>
      <c r="F7" s="1029"/>
      <c r="G7" s="1030"/>
      <c r="H7" s="1029" t="s">
        <v>991</v>
      </c>
      <c r="I7" s="1029"/>
      <c r="J7" s="1030"/>
      <c r="K7" s="1029" t="s">
        <v>992</v>
      </c>
      <c r="L7" s="1029"/>
      <c r="M7" s="1030"/>
      <c r="N7" s="1029" t="s">
        <v>993</v>
      </c>
      <c r="O7" s="1029"/>
      <c r="P7" s="1030"/>
      <c r="Q7" s="1029" t="s">
        <v>994</v>
      </c>
      <c r="R7" s="1029"/>
      <c r="S7" s="1030"/>
      <c r="T7" s="1031" t="s">
        <v>735</v>
      </c>
      <c r="U7" s="1031"/>
      <c r="V7" s="1032"/>
      <c r="W7" s="1031" t="s">
        <v>191</v>
      </c>
      <c r="X7" s="1031"/>
    </row>
    <row r="8" spans="1:25" ht="24.75" customHeight="1">
      <c r="A8" s="847"/>
      <c r="B8" s="1033" t="s">
        <v>995</v>
      </c>
      <c r="C8" s="1033"/>
      <c r="D8" s="1034"/>
      <c r="E8" s="1033"/>
      <c r="F8" s="1033"/>
      <c r="G8" s="1034"/>
      <c r="H8" s="1033" t="s">
        <v>996</v>
      </c>
      <c r="I8" s="1033"/>
      <c r="J8" s="1034"/>
      <c r="K8" s="1033" t="s">
        <v>997</v>
      </c>
      <c r="L8" s="1033"/>
      <c r="M8" s="1034"/>
      <c r="N8" s="1033" t="s">
        <v>998</v>
      </c>
      <c r="O8" s="1033"/>
      <c r="P8" s="1034"/>
      <c r="Q8" s="1033" t="s">
        <v>999</v>
      </c>
      <c r="R8" s="1033"/>
      <c r="S8" s="1034"/>
      <c r="T8" s="1035"/>
      <c r="U8" s="1035"/>
      <c r="V8" s="1036"/>
      <c r="W8" s="1035"/>
      <c r="X8" s="1035"/>
    </row>
    <row r="9" spans="1:25" ht="18.75" customHeight="1">
      <c r="A9" s="1037" t="s">
        <v>1000</v>
      </c>
      <c r="B9" s="1038" t="s">
        <v>1001</v>
      </c>
      <c r="C9" s="1038" t="s">
        <v>1002</v>
      </c>
      <c r="D9" s="1039"/>
      <c r="E9" s="1038" t="s">
        <v>1001</v>
      </c>
      <c r="F9" s="1038" t="s">
        <v>1003</v>
      </c>
      <c r="G9" s="1039"/>
      <c r="H9" s="1038" t="s">
        <v>1001</v>
      </c>
      <c r="I9" s="1038" t="s">
        <v>1003</v>
      </c>
      <c r="J9" s="1039"/>
      <c r="K9" s="1038" t="s">
        <v>1001</v>
      </c>
      <c r="L9" s="1038" t="s">
        <v>1003</v>
      </c>
      <c r="M9" s="1039"/>
      <c r="N9" s="1038" t="s">
        <v>1001</v>
      </c>
      <c r="O9" s="1038" t="s">
        <v>1003</v>
      </c>
      <c r="P9" s="1039"/>
      <c r="Q9" s="1038" t="s">
        <v>1001</v>
      </c>
      <c r="R9" s="1038" t="s">
        <v>1003</v>
      </c>
      <c r="S9" s="1039"/>
      <c r="T9" s="1038" t="s">
        <v>1001</v>
      </c>
      <c r="U9" s="1038" t="s">
        <v>1003</v>
      </c>
      <c r="V9" s="1039"/>
      <c r="W9" s="1040" t="s">
        <v>1001</v>
      </c>
      <c r="X9" s="1040" t="s">
        <v>1002</v>
      </c>
    </row>
    <row r="10" spans="1:25" ht="3.9" customHeight="1">
      <c r="A10" s="1041"/>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3"/>
      <c r="X10" s="1043"/>
    </row>
    <row r="11" spans="1:25" s="35" customFormat="1" ht="19.649999999999999" customHeight="1">
      <c r="A11" s="18" t="s">
        <v>1004</v>
      </c>
      <c r="B11" s="1044">
        <v>2</v>
      </c>
      <c r="C11" s="1044">
        <v>5840.683</v>
      </c>
      <c r="D11" s="1044">
        <v>0</v>
      </c>
      <c r="E11" s="1044">
        <v>68</v>
      </c>
      <c r="F11" s="1044">
        <v>53853.357000000004</v>
      </c>
      <c r="G11" s="1044">
        <v>0</v>
      </c>
      <c r="H11" s="1044">
        <v>2</v>
      </c>
      <c r="I11" s="1044">
        <v>1123.777</v>
      </c>
      <c r="J11" s="1044">
        <v>0</v>
      </c>
      <c r="K11" s="1044">
        <v>0</v>
      </c>
      <c r="L11" s="1044">
        <v>0</v>
      </c>
      <c r="M11" s="1044">
        <v>0</v>
      </c>
      <c r="N11" s="1044">
        <v>26</v>
      </c>
      <c r="O11" s="1044">
        <v>12853.317999999999</v>
      </c>
      <c r="P11" s="1044">
        <v>0</v>
      </c>
      <c r="Q11" s="1044">
        <v>0</v>
      </c>
      <c r="R11" s="1044">
        <v>0</v>
      </c>
      <c r="S11" s="1044">
        <v>0</v>
      </c>
      <c r="T11" s="1044">
        <v>0</v>
      </c>
      <c r="U11" s="1044">
        <v>0</v>
      </c>
      <c r="V11" s="1044">
        <v>0</v>
      </c>
      <c r="W11" s="1045">
        <v>98</v>
      </c>
      <c r="X11" s="1045">
        <v>73671.135000000009</v>
      </c>
      <c r="Y11" s="1046"/>
    </row>
    <row r="12" spans="1:25" s="35" customFormat="1" ht="19.649999999999999" customHeight="1">
      <c r="A12" s="18" t="s">
        <v>1005</v>
      </c>
      <c r="B12" s="1044">
        <v>0</v>
      </c>
      <c r="C12" s="1044">
        <v>0</v>
      </c>
      <c r="D12" s="1044">
        <v>0</v>
      </c>
      <c r="E12" s="1044">
        <v>2</v>
      </c>
      <c r="F12" s="1044">
        <v>596.26700000000005</v>
      </c>
      <c r="G12" s="1044">
        <v>0</v>
      </c>
      <c r="H12" s="1044">
        <v>0</v>
      </c>
      <c r="I12" s="1044">
        <v>0</v>
      </c>
      <c r="J12" s="1044">
        <v>0</v>
      </c>
      <c r="K12" s="1044">
        <v>0</v>
      </c>
      <c r="L12" s="1044">
        <v>0</v>
      </c>
      <c r="M12" s="1044">
        <v>0</v>
      </c>
      <c r="N12" s="1044">
        <v>1</v>
      </c>
      <c r="O12" s="1044">
        <v>69.159000000000006</v>
      </c>
      <c r="P12" s="1044">
        <v>0</v>
      </c>
      <c r="Q12" s="1044">
        <v>0</v>
      </c>
      <c r="R12" s="1044">
        <v>0</v>
      </c>
      <c r="S12" s="1044">
        <v>0</v>
      </c>
      <c r="T12" s="1044">
        <v>0</v>
      </c>
      <c r="U12" s="1044">
        <v>0</v>
      </c>
      <c r="V12" s="1044">
        <v>0</v>
      </c>
      <c r="W12" s="1045">
        <v>3</v>
      </c>
      <c r="X12" s="1045">
        <v>665.42600000000004</v>
      </c>
      <c r="Y12" s="1046"/>
    </row>
    <row r="13" spans="1:25" s="35" customFormat="1" ht="19.649999999999999" customHeight="1">
      <c r="A13" s="18" t="s">
        <v>1006</v>
      </c>
      <c r="B13" s="1044">
        <v>0</v>
      </c>
      <c r="C13" s="1044">
        <v>0</v>
      </c>
      <c r="D13" s="1044">
        <v>0</v>
      </c>
      <c r="E13" s="1044">
        <v>58</v>
      </c>
      <c r="F13" s="1044">
        <v>109044.276</v>
      </c>
      <c r="G13" s="1044">
        <v>0</v>
      </c>
      <c r="H13" s="1044">
        <v>1</v>
      </c>
      <c r="I13" s="1044">
        <v>257.298</v>
      </c>
      <c r="J13" s="1044">
        <v>0</v>
      </c>
      <c r="K13" s="1044">
        <v>0</v>
      </c>
      <c r="L13" s="1044">
        <v>0</v>
      </c>
      <c r="M13" s="1044">
        <v>0</v>
      </c>
      <c r="N13" s="1044">
        <v>20</v>
      </c>
      <c r="O13" s="1044">
        <v>3665.9450000000002</v>
      </c>
      <c r="P13" s="1044">
        <v>0</v>
      </c>
      <c r="Q13" s="1044">
        <v>1</v>
      </c>
      <c r="R13" s="1044">
        <v>245.86199999999999</v>
      </c>
      <c r="S13" s="1044">
        <v>0</v>
      </c>
      <c r="T13" s="1044">
        <v>0</v>
      </c>
      <c r="U13" s="1044">
        <v>0</v>
      </c>
      <c r="V13" s="1044">
        <v>0</v>
      </c>
      <c r="W13" s="1045">
        <v>80</v>
      </c>
      <c r="X13" s="1045">
        <v>113213.38099999999</v>
      </c>
      <c r="Y13" s="1046"/>
    </row>
    <row r="14" spans="1:25" s="35" customFormat="1" ht="19.649999999999999" customHeight="1">
      <c r="A14" s="18" t="s">
        <v>490</v>
      </c>
      <c r="B14" s="1044">
        <v>6</v>
      </c>
      <c r="C14" s="1044">
        <v>10653.306</v>
      </c>
      <c r="D14" s="1044">
        <v>0</v>
      </c>
      <c r="E14" s="1044">
        <v>153</v>
      </c>
      <c r="F14" s="1044">
        <v>213986.57</v>
      </c>
      <c r="G14" s="1044">
        <v>0</v>
      </c>
      <c r="H14" s="1044">
        <v>4</v>
      </c>
      <c r="I14" s="1044">
        <v>801.47900000000004</v>
      </c>
      <c r="J14" s="1044">
        <v>0</v>
      </c>
      <c r="K14" s="1044">
        <v>0</v>
      </c>
      <c r="L14" s="1044">
        <v>0</v>
      </c>
      <c r="M14" s="1044">
        <v>0</v>
      </c>
      <c r="N14" s="1044">
        <v>71</v>
      </c>
      <c r="O14" s="1044">
        <v>16551.631000000001</v>
      </c>
      <c r="P14" s="1044">
        <v>0</v>
      </c>
      <c r="Q14" s="1044">
        <v>0</v>
      </c>
      <c r="R14" s="1044">
        <v>0</v>
      </c>
      <c r="S14" s="1044">
        <v>0</v>
      </c>
      <c r="T14" s="1044">
        <v>0</v>
      </c>
      <c r="U14" s="1044">
        <v>0</v>
      </c>
      <c r="V14" s="1044">
        <v>0</v>
      </c>
      <c r="W14" s="1045">
        <v>234</v>
      </c>
      <c r="X14" s="1045">
        <v>241992.986</v>
      </c>
      <c r="Y14" s="1046"/>
    </row>
    <row r="15" spans="1:25" s="35" customFormat="1" ht="19.649999999999999" customHeight="1">
      <c r="A15" s="18" t="s">
        <v>1007</v>
      </c>
      <c r="B15" s="1044">
        <v>2</v>
      </c>
      <c r="C15" s="1044">
        <v>2830.83</v>
      </c>
      <c r="D15" s="1044">
        <v>0</v>
      </c>
      <c r="E15" s="1044">
        <v>1</v>
      </c>
      <c r="F15" s="1044">
        <v>1649.2260000000001</v>
      </c>
      <c r="G15" s="1044">
        <v>0</v>
      </c>
      <c r="H15" s="1044">
        <v>0</v>
      </c>
      <c r="I15" s="1044">
        <v>0</v>
      </c>
      <c r="J15" s="1044">
        <v>0</v>
      </c>
      <c r="K15" s="1044">
        <v>0</v>
      </c>
      <c r="L15" s="1044">
        <v>0</v>
      </c>
      <c r="M15" s="1044">
        <v>0</v>
      </c>
      <c r="N15" s="1044">
        <v>10</v>
      </c>
      <c r="O15" s="1044">
        <v>4434.2520000000004</v>
      </c>
      <c r="P15" s="1044">
        <v>0</v>
      </c>
      <c r="Q15" s="1044">
        <v>0</v>
      </c>
      <c r="R15" s="1044">
        <v>0</v>
      </c>
      <c r="S15" s="1044">
        <v>0</v>
      </c>
      <c r="T15" s="1044">
        <v>0</v>
      </c>
      <c r="U15" s="1044">
        <v>0</v>
      </c>
      <c r="V15" s="1044">
        <v>0</v>
      </c>
      <c r="W15" s="1045">
        <v>13</v>
      </c>
      <c r="X15" s="1045">
        <v>8914.3080000000009</v>
      </c>
      <c r="Y15" s="1046"/>
    </row>
    <row r="16" spans="1:25" s="35" customFormat="1" ht="19.649999999999999" customHeight="1">
      <c r="A16" s="18" t="s">
        <v>1008</v>
      </c>
      <c r="B16" s="1044">
        <v>2</v>
      </c>
      <c r="C16" s="1044">
        <v>2649.4270000000001</v>
      </c>
      <c r="D16" s="1044">
        <v>0</v>
      </c>
      <c r="E16" s="1044">
        <v>23</v>
      </c>
      <c r="F16" s="1044">
        <v>9468.9809999999998</v>
      </c>
      <c r="G16" s="1044">
        <v>0</v>
      </c>
      <c r="H16" s="1044">
        <v>0</v>
      </c>
      <c r="I16" s="1044">
        <v>0</v>
      </c>
      <c r="J16" s="1044">
        <v>0</v>
      </c>
      <c r="K16" s="1044">
        <v>0</v>
      </c>
      <c r="L16" s="1044">
        <v>0</v>
      </c>
      <c r="M16" s="1044">
        <v>0</v>
      </c>
      <c r="N16" s="1044">
        <v>44</v>
      </c>
      <c r="O16" s="1044">
        <v>8043.4430000000002</v>
      </c>
      <c r="P16" s="1044">
        <v>0</v>
      </c>
      <c r="Q16" s="1044">
        <v>0</v>
      </c>
      <c r="R16" s="1044">
        <v>0</v>
      </c>
      <c r="S16" s="1044">
        <v>0</v>
      </c>
      <c r="T16" s="1044">
        <v>0</v>
      </c>
      <c r="U16" s="1044">
        <v>0</v>
      </c>
      <c r="V16" s="1044">
        <v>0</v>
      </c>
      <c r="W16" s="1045">
        <v>69</v>
      </c>
      <c r="X16" s="1045">
        <v>20161.850999999999</v>
      </c>
      <c r="Y16" s="1046"/>
    </row>
    <row r="17" spans="1:27" s="35" customFormat="1" ht="19.649999999999999" customHeight="1">
      <c r="A17" s="18" t="s">
        <v>492</v>
      </c>
      <c r="B17" s="1044">
        <v>22</v>
      </c>
      <c r="C17" s="1044">
        <v>34163.826000000001</v>
      </c>
      <c r="D17" s="1044">
        <v>0</v>
      </c>
      <c r="E17" s="1044">
        <v>35</v>
      </c>
      <c r="F17" s="1044">
        <v>13669.521000000001</v>
      </c>
      <c r="G17" s="1044">
        <v>0</v>
      </c>
      <c r="H17" s="1044">
        <v>5</v>
      </c>
      <c r="I17" s="1044">
        <v>3232.4259999999999</v>
      </c>
      <c r="J17" s="1044">
        <v>0</v>
      </c>
      <c r="K17" s="1044">
        <v>0</v>
      </c>
      <c r="L17" s="1044">
        <v>0</v>
      </c>
      <c r="M17" s="1044">
        <v>0</v>
      </c>
      <c r="N17" s="1044">
        <v>130</v>
      </c>
      <c r="O17" s="1044">
        <v>18314.187000000002</v>
      </c>
      <c r="P17" s="1044">
        <v>0</v>
      </c>
      <c r="Q17" s="1044">
        <v>0</v>
      </c>
      <c r="R17" s="1044">
        <v>0</v>
      </c>
      <c r="S17" s="1044">
        <v>0</v>
      </c>
      <c r="T17" s="1044">
        <v>3</v>
      </c>
      <c r="U17" s="1044">
        <v>12641.275</v>
      </c>
      <c r="V17" s="1044">
        <v>0</v>
      </c>
      <c r="W17" s="1045">
        <v>195</v>
      </c>
      <c r="X17" s="1045">
        <v>82021.235000000001</v>
      </c>
      <c r="Y17" s="1046"/>
    </row>
    <row r="18" spans="1:27" s="35" customFormat="1" ht="19.649999999999999" customHeight="1">
      <c r="A18" s="18" t="s">
        <v>1009</v>
      </c>
      <c r="B18" s="1044">
        <v>6</v>
      </c>
      <c r="C18" s="1044">
        <v>6854.9719999999998</v>
      </c>
      <c r="D18" s="1044">
        <v>0</v>
      </c>
      <c r="E18" s="1044">
        <v>1</v>
      </c>
      <c r="F18" s="1044">
        <v>1271.0899999999999</v>
      </c>
      <c r="G18" s="1044">
        <v>0</v>
      </c>
      <c r="H18" s="1044">
        <v>2</v>
      </c>
      <c r="I18" s="1044">
        <v>235.797</v>
      </c>
      <c r="J18" s="1044">
        <v>0</v>
      </c>
      <c r="K18" s="1044">
        <v>0</v>
      </c>
      <c r="L18" s="1044">
        <v>0</v>
      </c>
      <c r="M18" s="1044">
        <v>0</v>
      </c>
      <c r="N18" s="1044">
        <v>1</v>
      </c>
      <c r="O18" s="1044">
        <v>248.255</v>
      </c>
      <c r="P18" s="1044">
        <v>0</v>
      </c>
      <c r="Q18" s="1044">
        <v>0</v>
      </c>
      <c r="R18" s="1044">
        <v>0</v>
      </c>
      <c r="S18" s="1044">
        <v>0</v>
      </c>
      <c r="T18" s="1044">
        <v>0</v>
      </c>
      <c r="U18" s="1044">
        <v>0</v>
      </c>
      <c r="V18" s="1044">
        <v>0</v>
      </c>
      <c r="W18" s="1045">
        <v>10</v>
      </c>
      <c r="X18" s="1045">
        <v>8610.1139999999996</v>
      </c>
      <c r="Y18" s="1046"/>
    </row>
    <row r="19" spans="1:27" s="35" customFormat="1" ht="19.649999999999999" customHeight="1">
      <c r="A19" s="18" t="s">
        <v>1010</v>
      </c>
      <c r="B19" s="1044">
        <v>8</v>
      </c>
      <c r="C19" s="1044">
        <v>7517.518</v>
      </c>
      <c r="D19" s="1044">
        <v>0</v>
      </c>
      <c r="E19" s="1044">
        <v>42</v>
      </c>
      <c r="F19" s="1044">
        <v>41434.091999999997</v>
      </c>
      <c r="G19" s="1044">
        <v>0</v>
      </c>
      <c r="H19" s="1044">
        <v>0</v>
      </c>
      <c r="I19" s="1044">
        <v>0</v>
      </c>
      <c r="J19" s="1044">
        <v>0</v>
      </c>
      <c r="K19" s="1044">
        <v>0</v>
      </c>
      <c r="L19" s="1044">
        <v>0</v>
      </c>
      <c r="M19" s="1044">
        <v>0</v>
      </c>
      <c r="N19" s="1044">
        <v>254</v>
      </c>
      <c r="O19" s="1044">
        <v>175599.924</v>
      </c>
      <c r="P19" s="1044">
        <v>0</v>
      </c>
      <c r="Q19" s="1044">
        <v>1</v>
      </c>
      <c r="R19" s="1044">
        <v>335.33699999999999</v>
      </c>
      <c r="S19" s="1044">
        <v>0</v>
      </c>
      <c r="T19" s="1044">
        <v>2</v>
      </c>
      <c r="U19" s="1044">
        <v>20483</v>
      </c>
      <c r="V19" s="1044">
        <v>0</v>
      </c>
      <c r="W19" s="1045">
        <v>307</v>
      </c>
      <c r="X19" s="1045">
        <v>245369.87099999998</v>
      </c>
      <c r="Y19" s="1046"/>
    </row>
    <row r="20" spans="1:27" s="35" customFormat="1" ht="19.649999999999999" customHeight="1">
      <c r="A20" s="18" t="s">
        <v>1011</v>
      </c>
      <c r="B20" s="1044">
        <v>0</v>
      </c>
      <c r="C20" s="1044">
        <v>0</v>
      </c>
      <c r="D20" s="1044">
        <v>0</v>
      </c>
      <c r="E20" s="1044">
        <v>0</v>
      </c>
      <c r="F20" s="1044">
        <v>0</v>
      </c>
      <c r="G20" s="1044">
        <v>0</v>
      </c>
      <c r="H20" s="1044">
        <v>0</v>
      </c>
      <c r="I20" s="1044">
        <v>0</v>
      </c>
      <c r="J20" s="1044">
        <v>0</v>
      </c>
      <c r="K20" s="1044">
        <v>0</v>
      </c>
      <c r="L20" s="1044">
        <v>0</v>
      </c>
      <c r="M20" s="1044">
        <v>0</v>
      </c>
      <c r="N20" s="1044">
        <v>1</v>
      </c>
      <c r="O20" s="1044">
        <v>34.762999999999998</v>
      </c>
      <c r="P20" s="1044">
        <v>0</v>
      </c>
      <c r="Q20" s="1044">
        <v>0</v>
      </c>
      <c r="R20" s="1044">
        <v>0</v>
      </c>
      <c r="S20" s="1044">
        <v>0</v>
      </c>
      <c r="T20" s="1044">
        <v>0</v>
      </c>
      <c r="U20" s="1044">
        <v>0</v>
      </c>
      <c r="V20" s="1044">
        <v>0</v>
      </c>
      <c r="W20" s="1045">
        <v>1</v>
      </c>
      <c r="X20" s="1045">
        <v>34.762999999999998</v>
      </c>
      <c r="Y20" s="1046"/>
    </row>
    <row r="21" spans="1:27" s="35" customFormat="1" ht="19.649999999999999" customHeight="1">
      <c r="A21" s="18" t="s">
        <v>1012</v>
      </c>
      <c r="B21" s="1044">
        <v>8</v>
      </c>
      <c r="C21" s="1044">
        <v>44519.438000000002</v>
      </c>
      <c r="D21" s="1044">
        <v>0</v>
      </c>
      <c r="E21" s="1044">
        <v>56</v>
      </c>
      <c r="F21" s="1044">
        <v>48784.358999999997</v>
      </c>
      <c r="G21" s="1044">
        <v>0</v>
      </c>
      <c r="H21" s="1044">
        <v>2</v>
      </c>
      <c r="I21" s="1044">
        <v>1469.0619999999999</v>
      </c>
      <c r="J21" s="1044">
        <v>0</v>
      </c>
      <c r="K21" s="1044">
        <v>0</v>
      </c>
      <c r="L21" s="1044">
        <v>0</v>
      </c>
      <c r="M21" s="1044">
        <v>0</v>
      </c>
      <c r="N21" s="1044">
        <v>146</v>
      </c>
      <c r="O21" s="1044">
        <v>54476.599000000002</v>
      </c>
      <c r="P21" s="1044">
        <v>0</v>
      </c>
      <c r="Q21" s="1044">
        <v>0</v>
      </c>
      <c r="R21" s="1044">
        <v>0</v>
      </c>
      <c r="S21" s="1044">
        <v>0</v>
      </c>
      <c r="T21" s="1044">
        <v>0</v>
      </c>
      <c r="U21" s="1044">
        <v>0</v>
      </c>
      <c r="V21" s="1044">
        <v>0</v>
      </c>
      <c r="W21" s="1045">
        <v>212</v>
      </c>
      <c r="X21" s="1045">
        <v>149249.45799999998</v>
      </c>
      <c r="Y21" s="1046"/>
    </row>
    <row r="22" spans="1:27" s="35" customFormat="1" ht="19.649999999999999" customHeight="1">
      <c r="A22" s="18" t="s">
        <v>1013</v>
      </c>
      <c r="B22" s="1044">
        <v>0</v>
      </c>
      <c r="C22" s="1044">
        <v>0</v>
      </c>
      <c r="D22" s="1044">
        <v>0</v>
      </c>
      <c r="E22" s="1044">
        <v>0</v>
      </c>
      <c r="F22" s="1044">
        <v>0</v>
      </c>
      <c r="G22" s="1044">
        <v>0</v>
      </c>
      <c r="H22" s="1044">
        <v>0</v>
      </c>
      <c r="I22" s="1044">
        <v>0</v>
      </c>
      <c r="J22" s="1044">
        <v>0</v>
      </c>
      <c r="K22" s="1044">
        <v>0</v>
      </c>
      <c r="L22" s="1044">
        <v>0</v>
      </c>
      <c r="M22" s="1044">
        <v>0</v>
      </c>
      <c r="N22" s="1044">
        <v>0</v>
      </c>
      <c r="O22" s="1044">
        <v>0</v>
      </c>
      <c r="P22" s="1044">
        <v>0</v>
      </c>
      <c r="Q22" s="1044">
        <v>0</v>
      </c>
      <c r="R22" s="1044">
        <v>0</v>
      </c>
      <c r="S22" s="1044">
        <v>0</v>
      </c>
      <c r="T22" s="1044">
        <v>0</v>
      </c>
      <c r="U22" s="1044">
        <v>0</v>
      </c>
      <c r="V22" s="1044">
        <v>0</v>
      </c>
      <c r="W22" s="1045">
        <v>0</v>
      </c>
      <c r="X22" s="1045">
        <v>0</v>
      </c>
      <c r="Y22" s="1046"/>
    </row>
    <row r="23" spans="1:27" s="35" customFormat="1" ht="19.649999999999999" customHeight="1">
      <c r="A23" s="18" t="s">
        <v>1014</v>
      </c>
      <c r="B23" s="1044">
        <v>0</v>
      </c>
      <c r="C23" s="1044">
        <v>0</v>
      </c>
      <c r="D23" s="1044">
        <v>0</v>
      </c>
      <c r="E23" s="1044">
        <v>0</v>
      </c>
      <c r="F23" s="1044">
        <v>0</v>
      </c>
      <c r="G23" s="1044">
        <v>0</v>
      </c>
      <c r="H23" s="1044">
        <v>0</v>
      </c>
      <c r="I23" s="1044">
        <v>0</v>
      </c>
      <c r="J23" s="1044">
        <v>0</v>
      </c>
      <c r="K23" s="1044">
        <v>0</v>
      </c>
      <c r="L23" s="1044">
        <v>0</v>
      </c>
      <c r="M23" s="1044">
        <v>0</v>
      </c>
      <c r="N23" s="1044">
        <v>0</v>
      </c>
      <c r="O23" s="1044">
        <v>0</v>
      </c>
      <c r="P23" s="1044">
        <v>0</v>
      </c>
      <c r="Q23" s="1044">
        <v>0</v>
      </c>
      <c r="R23" s="1044">
        <v>0</v>
      </c>
      <c r="S23" s="1044">
        <v>0</v>
      </c>
      <c r="T23" s="1044">
        <v>0</v>
      </c>
      <c r="U23" s="1044">
        <v>0</v>
      </c>
      <c r="V23" s="1044">
        <v>0</v>
      </c>
      <c r="W23" s="1045">
        <v>0</v>
      </c>
      <c r="X23" s="1045">
        <v>0</v>
      </c>
      <c r="Y23" s="1046"/>
    </row>
    <row r="24" spans="1:27" s="35" customFormat="1" ht="19.649999999999999" customHeight="1">
      <c r="A24" s="18" t="s">
        <v>1015</v>
      </c>
      <c r="B24" s="1044">
        <v>1</v>
      </c>
      <c r="C24" s="1044">
        <v>1589.241</v>
      </c>
      <c r="D24" s="1044">
        <v>0</v>
      </c>
      <c r="E24" s="1044">
        <v>12</v>
      </c>
      <c r="F24" s="1044">
        <v>5798.3010000000004</v>
      </c>
      <c r="G24" s="1044">
        <v>0</v>
      </c>
      <c r="H24" s="1044">
        <v>0</v>
      </c>
      <c r="I24" s="1044">
        <v>0</v>
      </c>
      <c r="J24" s="1044">
        <v>0</v>
      </c>
      <c r="K24" s="1044">
        <v>0</v>
      </c>
      <c r="L24" s="1044">
        <v>0</v>
      </c>
      <c r="M24" s="1044">
        <v>0</v>
      </c>
      <c r="N24" s="1044">
        <v>5</v>
      </c>
      <c r="O24" s="1044">
        <v>245.43</v>
      </c>
      <c r="P24" s="1044">
        <v>0</v>
      </c>
      <c r="Q24" s="1044">
        <v>0</v>
      </c>
      <c r="R24" s="1044">
        <v>0</v>
      </c>
      <c r="S24" s="1044">
        <v>0</v>
      </c>
      <c r="T24" s="1044">
        <v>0</v>
      </c>
      <c r="U24" s="1044">
        <v>0</v>
      </c>
      <c r="V24" s="1044">
        <v>0</v>
      </c>
      <c r="W24" s="1045">
        <v>18</v>
      </c>
      <c r="X24" s="1045">
        <v>7632.9720000000007</v>
      </c>
      <c r="Y24" s="1046"/>
    </row>
    <row r="25" spans="1:27" s="35" customFormat="1" ht="19.649999999999999" customHeight="1">
      <c r="A25" s="18" t="s">
        <v>1016</v>
      </c>
      <c r="B25" s="1044">
        <v>1</v>
      </c>
      <c r="C25" s="1044">
        <v>957.03200000000004</v>
      </c>
      <c r="D25" s="1044">
        <v>0</v>
      </c>
      <c r="E25" s="1044">
        <v>11</v>
      </c>
      <c r="F25" s="1044">
        <v>2736.6610000000001</v>
      </c>
      <c r="G25" s="1044">
        <v>0</v>
      </c>
      <c r="H25" s="1044">
        <v>0</v>
      </c>
      <c r="I25" s="1044">
        <v>0</v>
      </c>
      <c r="J25" s="1044">
        <v>0</v>
      </c>
      <c r="K25" s="1044">
        <v>0</v>
      </c>
      <c r="L25" s="1044">
        <v>0</v>
      </c>
      <c r="M25" s="1044">
        <v>0</v>
      </c>
      <c r="N25" s="1044">
        <v>7</v>
      </c>
      <c r="O25" s="1044">
        <v>1335.4449999999999</v>
      </c>
      <c r="P25" s="1044">
        <v>0</v>
      </c>
      <c r="Q25" s="1044">
        <v>0</v>
      </c>
      <c r="R25" s="1044">
        <v>0</v>
      </c>
      <c r="S25" s="1044">
        <v>0</v>
      </c>
      <c r="T25" s="1044">
        <v>1</v>
      </c>
      <c r="U25" s="1044">
        <v>175.13200000000001</v>
      </c>
      <c r="V25" s="1044">
        <v>0</v>
      </c>
      <c r="W25" s="1045">
        <v>20</v>
      </c>
      <c r="X25" s="1045">
        <v>5204.2699999999995</v>
      </c>
      <c r="Y25" s="1046"/>
    </row>
    <row r="26" spans="1:27" s="35" customFormat="1" ht="19.649999999999999" customHeight="1">
      <c r="A26" s="18" t="s">
        <v>1017</v>
      </c>
      <c r="B26" s="1044">
        <v>0</v>
      </c>
      <c r="C26" s="1044">
        <v>0</v>
      </c>
      <c r="D26" s="1044">
        <v>0</v>
      </c>
      <c r="E26" s="1044">
        <v>0</v>
      </c>
      <c r="F26" s="1044">
        <v>0</v>
      </c>
      <c r="G26" s="1044">
        <v>0</v>
      </c>
      <c r="H26" s="1044">
        <v>0</v>
      </c>
      <c r="I26" s="1044">
        <v>0</v>
      </c>
      <c r="J26" s="1044">
        <v>0</v>
      </c>
      <c r="K26" s="1044">
        <v>0</v>
      </c>
      <c r="L26" s="1044">
        <v>0</v>
      </c>
      <c r="M26" s="1044">
        <v>0</v>
      </c>
      <c r="N26" s="1044">
        <v>0</v>
      </c>
      <c r="O26" s="1044">
        <v>0</v>
      </c>
      <c r="P26" s="1044">
        <v>0</v>
      </c>
      <c r="Q26" s="1044">
        <v>0</v>
      </c>
      <c r="R26" s="1044">
        <v>0</v>
      </c>
      <c r="S26" s="1044">
        <v>0</v>
      </c>
      <c r="T26" s="1044">
        <v>0</v>
      </c>
      <c r="U26" s="1044">
        <v>0</v>
      </c>
      <c r="V26" s="1044">
        <v>0</v>
      </c>
      <c r="W26" s="1045">
        <v>0</v>
      </c>
      <c r="X26" s="1045">
        <v>0</v>
      </c>
      <c r="Y26" s="1046"/>
    </row>
    <row r="27" spans="1:27" s="35" customFormat="1" ht="15" customHeight="1">
      <c r="A27" s="18"/>
      <c r="B27" s="1044"/>
      <c r="C27" s="1044"/>
      <c r="D27" s="1044"/>
      <c r="E27" s="1044"/>
      <c r="F27" s="1044"/>
      <c r="G27" s="1044"/>
      <c r="H27" s="1044"/>
      <c r="I27" s="1044"/>
      <c r="J27" s="1044"/>
      <c r="K27" s="1044"/>
      <c r="L27" s="1044"/>
      <c r="M27" s="1044"/>
      <c r="N27" s="1044"/>
      <c r="O27" s="1044"/>
      <c r="P27" s="1044"/>
      <c r="Q27" s="1044"/>
      <c r="R27" s="1044"/>
      <c r="S27" s="1044"/>
      <c r="T27" s="1044"/>
      <c r="U27" s="1044"/>
      <c r="V27" s="1044"/>
      <c r="W27" s="1045"/>
      <c r="X27" s="1045"/>
      <c r="Y27" s="1046"/>
    </row>
    <row r="28" spans="1:27" s="35" customFormat="1" ht="19.649999999999999" customHeight="1" thickBot="1">
      <c r="A28" s="667" t="s">
        <v>516</v>
      </c>
      <c r="B28" s="1047">
        <v>58</v>
      </c>
      <c r="C28" s="1047">
        <v>117576.273</v>
      </c>
      <c r="D28" s="1047">
        <v>0</v>
      </c>
      <c r="E28" s="1047">
        <v>462</v>
      </c>
      <c r="F28" s="1047">
        <v>502292.701</v>
      </c>
      <c r="G28" s="1047">
        <v>0</v>
      </c>
      <c r="H28" s="1047">
        <v>16</v>
      </c>
      <c r="I28" s="1047">
        <v>7119.8389999999999</v>
      </c>
      <c r="J28" s="1047">
        <v>0</v>
      </c>
      <c r="K28" s="1047">
        <v>0</v>
      </c>
      <c r="L28" s="1047">
        <v>0</v>
      </c>
      <c r="M28" s="1047">
        <v>0</v>
      </c>
      <c r="N28" s="1047">
        <v>716</v>
      </c>
      <c r="O28" s="1047">
        <v>295872.35100000002</v>
      </c>
      <c r="P28" s="1047">
        <v>0</v>
      </c>
      <c r="Q28" s="1047">
        <v>2</v>
      </c>
      <c r="R28" s="1047">
        <v>581.19899999999996</v>
      </c>
      <c r="S28" s="1047">
        <v>0</v>
      </c>
      <c r="T28" s="1047">
        <v>6</v>
      </c>
      <c r="U28" s="1047">
        <v>33299.406999999999</v>
      </c>
      <c r="V28" s="1047">
        <v>0</v>
      </c>
      <c r="W28" s="1047">
        <v>1260</v>
      </c>
      <c r="X28" s="1047">
        <v>956741.77000000014</v>
      </c>
      <c r="Y28" s="1046"/>
      <c r="Z28" s="1048"/>
      <c r="AA28" s="1049"/>
    </row>
    <row r="29" spans="1:27" ht="9" customHeight="1"/>
    <row r="30" spans="1:27" s="74" customFormat="1" ht="10.199999999999999">
      <c r="A30" s="30" t="s">
        <v>1018</v>
      </c>
      <c r="X30" s="1050"/>
    </row>
    <row r="31" spans="1:27">
      <c r="B31" s="1051"/>
      <c r="C31" s="1051"/>
      <c r="D31" s="1051"/>
      <c r="E31" s="1051"/>
      <c r="F31" s="1051"/>
      <c r="G31" s="1051"/>
      <c r="H31" s="1051"/>
      <c r="I31" s="1051"/>
      <c r="J31" s="1051"/>
      <c r="K31" s="1051"/>
      <c r="L31" s="1051"/>
      <c r="M31" s="1051"/>
      <c r="N31" s="1051"/>
      <c r="O31" s="1051"/>
      <c r="P31" s="1051"/>
      <c r="Q31" s="1051"/>
      <c r="R31" s="1051"/>
      <c r="S31" s="1051"/>
      <c r="T31" s="1051"/>
      <c r="U31" s="1051"/>
      <c r="V31" s="1051"/>
      <c r="W31" s="1051"/>
      <c r="X31" s="1051"/>
      <c r="Y31" s="421"/>
    </row>
  </sheetData>
  <mergeCells count="10">
    <mergeCell ref="A2:X2"/>
    <mergeCell ref="A3:X3"/>
    <mergeCell ref="B7:C8"/>
    <mergeCell ref="E7:F8"/>
    <mergeCell ref="H7:I8"/>
    <mergeCell ref="K7:L8"/>
    <mergeCell ref="N7:O8"/>
    <mergeCell ref="Q7:R8"/>
    <mergeCell ref="T7:U8"/>
    <mergeCell ref="W7:X8"/>
  </mergeCells>
  <hyperlinks>
    <hyperlink ref="A1" location="Índice!A1" display="Volver al Índice" xr:uid="{F1815FF6-499A-44B3-9745-55F07EC1F40D}"/>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8D807-6DB8-4B5D-AE37-C578E38B6707}">
  <sheetPr codeName="Hoja52"/>
  <dimension ref="A1:J27"/>
  <sheetViews>
    <sheetView showGridLines="0" zoomScaleNormal="100" workbookViewId="0"/>
  </sheetViews>
  <sheetFormatPr baseColWidth="10" defaultColWidth="11.44140625" defaultRowHeight="13.2"/>
  <cols>
    <col min="1" max="1" width="40.88671875" style="165" customWidth="1"/>
    <col min="2" max="2" width="21.44140625" style="165" customWidth="1"/>
    <col min="3" max="3" width="23" style="165" bestFit="1" customWidth="1"/>
    <col min="4" max="4" width="23.109375" style="165" bestFit="1" customWidth="1"/>
    <col min="5" max="5" width="21.44140625" style="165" customWidth="1"/>
    <col min="6" max="6" width="23.5546875" style="165" bestFit="1" customWidth="1"/>
    <col min="7" max="256" width="11.44140625" style="165"/>
    <col min="257" max="257" width="40.88671875" style="165" customWidth="1"/>
    <col min="258" max="258" width="21.44140625" style="165" customWidth="1"/>
    <col min="259" max="259" width="23" style="165" bestFit="1" customWidth="1"/>
    <col min="260" max="260" width="23.109375" style="165" bestFit="1" customWidth="1"/>
    <col min="261" max="261" width="21.44140625" style="165" customWidth="1"/>
    <col min="262" max="262" width="23.5546875" style="165" bestFit="1" customWidth="1"/>
    <col min="263" max="512" width="11.44140625" style="165"/>
    <col min="513" max="513" width="40.88671875" style="165" customWidth="1"/>
    <col min="514" max="514" width="21.44140625" style="165" customWidth="1"/>
    <col min="515" max="515" width="23" style="165" bestFit="1" customWidth="1"/>
    <col min="516" max="516" width="23.109375" style="165" bestFit="1" customWidth="1"/>
    <col min="517" max="517" width="21.44140625" style="165" customWidth="1"/>
    <col min="518" max="518" width="23.5546875" style="165" bestFit="1" customWidth="1"/>
    <col min="519" max="768" width="11.44140625" style="165"/>
    <col min="769" max="769" width="40.88671875" style="165" customWidth="1"/>
    <col min="770" max="770" width="21.44140625" style="165" customWidth="1"/>
    <col min="771" max="771" width="23" style="165" bestFit="1" customWidth="1"/>
    <col min="772" max="772" width="23.109375" style="165" bestFit="1" customWidth="1"/>
    <col min="773" max="773" width="21.44140625" style="165" customWidth="1"/>
    <col min="774" max="774" width="23.5546875" style="165" bestFit="1" customWidth="1"/>
    <col min="775" max="1024" width="11.44140625" style="165"/>
    <col min="1025" max="1025" width="40.88671875" style="165" customWidth="1"/>
    <col min="1026" max="1026" width="21.44140625" style="165" customWidth="1"/>
    <col min="1027" max="1027" width="23" style="165" bestFit="1" customWidth="1"/>
    <col min="1028" max="1028" width="23.109375" style="165" bestFit="1" customWidth="1"/>
    <col min="1029" max="1029" width="21.44140625" style="165" customWidth="1"/>
    <col min="1030" max="1030" width="23.5546875" style="165" bestFit="1" customWidth="1"/>
    <col min="1031" max="1280" width="11.44140625" style="165"/>
    <col min="1281" max="1281" width="40.88671875" style="165" customWidth="1"/>
    <col min="1282" max="1282" width="21.44140625" style="165" customWidth="1"/>
    <col min="1283" max="1283" width="23" style="165" bestFit="1" customWidth="1"/>
    <col min="1284" max="1284" width="23.109375" style="165" bestFit="1" customWidth="1"/>
    <col min="1285" max="1285" width="21.44140625" style="165" customWidth="1"/>
    <col min="1286" max="1286" width="23.5546875" style="165" bestFit="1" customWidth="1"/>
    <col min="1287" max="1536" width="11.44140625" style="165"/>
    <col min="1537" max="1537" width="40.88671875" style="165" customWidth="1"/>
    <col min="1538" max="1538" width="21.44140625" style="165" customWidth="1"/>
    <col min="1539" max="1539" width="23" style="165" bestFit="1" customWidth="1"/>
    <col min="1540" max="1540" width="23.109375" style="165" bestFit="1" customWidth="1"/>
    <col min="1541" max="1541" width="21.44140625" style="165" customWidth="1"/>
    <col min="1542" max="1542" width="23.5546875" style="165" bestFit="1" customWidth="1"/>
    <col min="1543" max="1792" width="11.44140625" style="165"/>
    <col min="1793" max="1793" width="40.88671875" style="165" customWidth="1"/>
    <col min="1794" max="1794" width="21.44140625" style="165" customWidth="1"/>
    <col min="1795" max="1795" width="23" style="165" bestFit="1" customWidth="1"/>
    <col min="1796" max="1796" width="23.109375" style="165" bestFit="1" customWidth="1"/>
    <col min="1797" max="1797" width="21.44140625" style="165" customWidth="1"/>
    <col min="1798" max="1798" width="23.5546875" style="165" bestFit="1" customWidth="1"/>
    <col min="1799" max="2048" width="11.44140625" style="165"/>
    <col min="2049" max="2049" width="40.88671875" style="165" customWidth="1"/>
    <col min="2050" max="2050" width="21.44140625" style="165" customWidth="1"/>
    <col min="2051" max="2051" width="23" style="165" bestFit="1" customWidth="1"/>
    <col min="2052" max="2052" width="23.109375" style="165" bestFit="1" customWidth="1"/>
    <col min="2053" max="2053" width="21.44140625" style="165" customWidth="1"/>
    <col min="2054" max="2054" width="23.5546875" style="165" bestFit="1" customWidth="1"/>
    <col min="2055" max="2304" width="11.44140625" style="165"/>
    <col min="2305" max="2305" width="40.88671875" style="165" customWidth="1"/>
    <col min="2306" max="2306" width="21.44140625" style="165" customWidth="1"/>
    <col min="2307" max="2307" width="23" style="165" bestFit="1" customWidth="1"/>
    <col min="2308" max="2308" width="23.109375" style="165" bestFit="1" customWidth="1"/>
    <col min="2309" max="2309" width="21.44140625" style="165" customWidth="1"/>
    <col min="2310" max="2310" width="23.5546875" style="165" bestFit="1" customWidth="1"/>
    <col min="2311" max="2560" width="11.44140625" style="165"/>
    <col min="2561" max="2561" width="40.88671875" style="165" customWidth="1"/>
    <col min="2562" max="2562" width="21.44140625" style="165" customWidth="1"/>
    <col min="2563" max="2563" width="23" style="165" bestFit="1" customWidth="1"/>
    <col min="2564" max="2564" width="23.109375" style="165" bestFit="1" customWidth="1"/>
    <col min="2565" max="2565" width="21.44140625" style="165" customWidth="1"/>
    <col min="2566" max="2566" width="23.5546875" style="165" bestFit="1" customWidth="1"/>
    <col min="2567" max="2816" width="11.44140625" style="165"/>
    <col min="2817" max="2817" width="40.88671875" style="165" customWidth="1"/>
    <col min="2818" max="2818" width="21.44140625" style="165" customWidth="1"/>
    <col min="2819" max="2819" width="23" style="165" bestFit="1" customWidth="1"/>
    <col min="2820" max="2820" width="23.109375" style="165" bestFit="1" customWidth="1"/>
    <col min="2821" max="2821" width="21.44140625" style="165" customWidth="1"/>
    <col min="2822" max="2822" width="23.5546875" style="165" bestFit="1" customWidth="1"/>
    <col min="2823" max="3072" width="11.44140625" style="165"/>
    <col min="3073" max="3073" width="40.88671875" style="165" customWidth="1"/>
    <col min="3074" max="3074" width="21.44140625" style="165" customWidth="1"/>
    <col min="3075" max="3075" width="23" style="165" bestFit="1" customWidth="1"/>
    <col min="3076" max="3076" width="23.109375" style="165" bestFit="1" customWidth="1"/>
    <col min="3077" max="3077" width="21.44140625" style="165" customWidth="1"/>
    <col min="3078" max="3078" width="23.5546875" style="165" bestFit="1" customWidth="1"/>
    <col min="3079" max="3328" width="11.44140625" style="165"/>
    <col min="3329" max="3329" width="40.88671875" style="165" customWidth="1"/>
    <col min="3330" max="3330" width="21.44140625" style="165" customWidth="1"/>
    <col min="3331" max="3331" width="23" style="165" bestFit="1" customWidth="1"/>
    <col min="3332" max="3332" width="23.109375" style="165" bestFit="1" customWidth="1"/>
    <col min="3333" max="3333" width="21.44140625" style="165" customWidth="1"/>
    <col min="3334" max="3334" width="23.5546875" style="165" bestFit="1" customWidth="1"/>
    <col min="3335" max="3584" width="11.44140625" style="165"/>
    <col min="3585" max="3585" width="40.88671875" style="165" customWidth="1"/>
    <col min="3586" max="3586" width="21.44140625" style="165" customWidth="1"/>
    <col min="3587" max="3587" width="23" style="165" bestFit="1" customWidth="1"/>
    <col min="3588" max="3588" width="23.109375" style="165" bestFit="1" customWidth="1"/>
    <col min="3589" max="3589" width="21.44140625" style="165" customWidth="1"/>
    <col min="3590" max="3590" width="23.5546875" style="165" bestFit="1" customWidth="1"/>
    <col min="3591" max="3840" width="11.44140625" style="165"/>
    <col min="3841" max="3841" width="40.88671875" style="165" customWidth="1"/>
    <col min="3842" max="3842" width="21.44140625" style="165" customWidth="1"/>
    <col min="3843" max="3843" width="23" style="165" bestFit="1" customWidth="1"/>
    <col min="3844" max="3844" width="23.109375" style="165" bestFit="1" customWidth="1"/>
    <col min="3845" max="3845" width="21.44140625" style="165" customWidth="1"/>
    <col min="3846" max="3846" width="23.5546875" style="165" bestFit="1" customWidth="1"/>
    <col min="3847" max="4096" width="11.44140625" style="165"/>
    <col min="4097" max="4097" width="40.88671875" style="165" customWidth="1"/>
    <col min="4098" max="4098" width="21.44140625" style="165" customWidth="1"/>
    <col min="4099" max="4099" width="23" style="165" bestFit="1" customWidth="1"/>
    <col min="4100" max="4100" width="23.109375" style="165" bestFit="1" customWidth="1"/>
    <col min="4101" max="4101" width="21.44140625" style="165" customWidth="1"/>
    <col min="4102" max="4102" width="23.5546875" style="165" bestFit="1" customWidth="1"/>
    <col min="4103" max="4352" width="11.44140625" style="165"/>
    <col min="4353" max="4353" width="40.88671875" style="165" customWidth="1"/>
    <col min="4354" max="4354" width="21.44140625" style="165" customWidth="1"/>
    <col min="4355" max="4355" width="23" style="165" bestFit="1" customWidth="1"/>
    <col min="4356" max="4356" width="23.109375" style="165" bestFit="1" customWidth="1"/>
    <col min="4357" max="4357" width="21.44140625" style="165" customWidth="1"/>
    <col min="4358" max="4358" width="23.5546875" style="165" bestFit="1" customWidth="1"/>
    <col min="4359" max="4608" width="11.44140625" style="165"/>
    <col min="4609" max="4609" width="40.88671875" style="165" customWidth="1"/>
    <col min="4610" max="4610" width="21.44140625" style="165" customWidth="1"/>
    <col min="4611" max="4611" width="23" style="165" bestFit="1" customWidth="1"/>
    <col min="4612" max="4612" width="23.109375" style="165" bestFit="1" customWidth="1"/>
    <col min="4613" max="4613" width="21.44140625" style="165" customWidth="1"/>
    <col min="4614" max="4614" width="23.5546875" style="165" bestFit="1" customWidth="1"/>
    <col min="4615" max="4864" width="11.44140625" style="165"/>
    <col min="4865" max="4865" width="40.88671875" style="165" customWidth="1"/>
    <col min="4866" max="4866" width="21.44140625" style="165" customWidth="1"/>
    <col min="4867" max="4867" width="23" style="165" bestFit="1" customWidth="1"/>
    <col min="4868" max="4868" width="23.109375" style="165" bestFit="1" customWidth="1"/>
    <col min="4869" max="4869" width="21.44140625" style="165" customWidth="1"/>
    <col min="4870" max="4870" width="23.5546875" style="165" bestFit="1" customWidth="1"/>
    <col min="4871" max="5120" width="11.44140625" style="165"/>
    <col min="5121" max="5121" width="40.88671875" style="165" customWidth="1"/>
    <col min="5122" max="5122" width="21.44140625" style="165" customWidth="1"/>
    <col min="5123" max="5123" width="23" style="165" bestFit="1" customWidth="1"/>
    <col min="5124" max="5124" width="23.109375" style="165" bestFit="1" customWidth="1"/>
    <col min="5125" max="5125" width="21.44140625" style="165" customWidth="1"/>
    <col min="5126" max="5126" width="23.5546875" style="165" bestFit="1" customWidth="1"/>
    <col min="5127" max="5376" width="11.44140625" style="165"/>
    <col min="5377" max="5377" width="40.88671875" style="165" customWidth="1"/>
    <col min="5378" max="5378" width="21.44140625" style="165" customWidth="1"/>
    <col min="5379" max="5379" width="23" style="165" bestFit="1" customWidth="1"/>
    <col min="5380" max="5380" width="23.109375" style="165" bestFit="1" customWidth="1"/>
    <col min="5381" max="5381" width="21.44140625" style="165" customWidth="1"/>
    <col min="5382" max="5382" width="23.5546875" style="165" bestFit="1" customWidth="1"/>
    <col min="5383" max="5632" width="11.44140625" style="165"/>
    <col min="5633" max="5633" width="40.88671875" style="165" customWidth="1"/>
    <col min="5634" max="5634" width="21.44140625" style="165" customWidth="1"/>
    <col min="5635" max="5635" width="23" style="165" bestFit="1" customWidth="1"/>
    <col min="5636" max="5636" width="23.109375" style="165" bestFit="1" customWidth="1"/>
    <col min="5637" max="5637" width="21.44140625" style="165" customWidth="1"/>
    <col min="5638" max="5638" width="23.5546875" style="165" bestFit="1" customWidth="1"/>
    <col min="5639" max="5888" width="11.44140625" style="165"/>
    <col min="5889" max="5889" width="40.88671875" style="165" customWidth="1"/>
    <col min="5890" max="5890" width="21.44140625" style="165" customWidth="1"/>
    <col min="5891" max="5891" width="23" style="165" bestFit="1" customWidth="1"/>
    <col min="5892" max="5892" width="23.109375" style="165" bestFit="1" customWidth="1"/>
    <col min="5893" max="5893" width="21.44140625" style="165" customWidth="1"/>
    <col min="5894" max="5894" width="23.5546875" style="165" bestFit="1" customWidth="1"/>
    <col min="5895" max="6144" width="11.44140625" style="165"/>
    <col min="6145" max="6145" width="40.88671875" style="165" customWidth="1"/>
    <col min="6146" max="6146" width="21.44140625" style="165" customWidth="1"/>
    <col min="6147" max="6147" width="23" style="165" bestFit="1" customWidth="1"/>
    <col min="6148" max="6148" width="23.109375" style="165" bestFit="1" customWidth="1"/>
    <col min="6149" max="6149" width="21.44140625" style="165" customWidth="1"/>
    <col min="6150" max="6150" width="23.5546875" style="165" bestFit="1" customWidth="1"/>
    <col min="6151" max="6400" width="11.44140625" style="165"/>
    <col min="6401" max="6401" width="40.88671875" style="165" customWidth="1"/>
    <col min="6402" max="6402" width="21.44140625" style="165" customWidth="1"/>
    <col min="6403" max="6403" width="23" style="165" bestFit="1" customWidth="1"/>
    <col min="6404" max="6404" width="23.109375" style="165" bestFit="1" customWidth="1"/>
    <col min="6405" max="6405" width="21.44140625" style="165" customWidth="1"/>
    <col min="6406" max="6406" width="23.5546875" style="165" bestFit="1" customWidth="1"/>
    <col min="6407" max="6656" width="11.44140625" style="165"/>
    <col min="6657" max="6657" width="40.88671875" style="165" customWidth="1"/>
    <col min="6658" max="6658" width="21.44140625" style="165" customWidth="1"/>
    <col min="6659" max="6659" width="23" style="165" bestFit="1" customWidth="1"/>
    <col min="6660" max="6660" width="23.109375" style="165" bestFit="1" customWidth="1"/>
    <col min="6661" max="6661" width="21.44140625" style="165" customWidth="1"/>
    <col min="6662" max="6662" width="23.5546875" style="165" bestFit="1" customWidth="1"/>
    <col min="6663" max="6912" width="11.44140625" style="165"/>
    <col min="6913" max="6913" width="40.88671875" style="165" customWidth="1"/>
    <col min="6914" max="6914" width="21.44140625" style="165" customWidth="1"/>
    <col min="6915" max="6915" width="23" style="165" bestFit="1" customWidth="1"/>
    <col min="6916" max="6916" width="23.109375" style="165" bestFit="1" customWidth="1"/>
    <col min="6917" max="6917" width="21.44140625" style="165" customWidth="1"/>
    <col min="6918" max="6918" width="23.5546875" style="165" bestFit="1" customWidth="1"/>
    <col min="6919" max="7168" width="11.44140625" style="165"/>
    <col min="7169" max="7169" width="40.88671875" style="165" customWidth="1"/>
    <col min="7170" max="7170" width="21.44140625" style="165" customWidth="1"/>
    <col min="7171" max="7171" width="23" style="165" bestFit="1" customWidth="1"/>
    <col min="7172" max="7172" width="23.109375" style="165" bestFit="1" customWidth="1"/>
    <col min="7173" max="7173" width="21.44140625" style="165" customWidth="1"/>
    <col min="7174" max="7174" width="23.5546875" style="165" bestFit="1" customWidth="1"/>
    <col min="7175" max="7424" width="11.44140625" style="165"/>
    <col min="7425" max="7425" width="40.88671875" style="165" customWidth="1"/>
    <col min="7426" max="7426" width="21.44140625" style="165" customWidth="1"/>
    <col min="7427" max="7427" width="23" style="165" bestFit="1" customWidth="1"/>
    <col min="7428" max="7428" width="23.109375" style="165" bestFit="1" customWidth="1"/>
    <col min="7429" max="7429" width="21.44140625" style="165" customWidth="1"/>
    <col min="7430" max="7430" width="23.5546875" style="165" bestFit="1" customWidth="1"/>
    <col min="7431" max="7680" width="11.44140625" style="165"/>
    <col min="7681" max="7681" width="40.88671875" style="165" customWidth="1"/>
    <col min="7682" max="7682" width="21.44140625" style="165" customWidth="1"/>
    <col min="7683" max="7683" width="23" style="165" bestFit="1" customWidth="1"/>
    <col min="7684" max="7684" width="23.109375" style="165" bestFit="1" customWidth="1"/>
    <col min="7685" max="7685" width="21.44140625" style="165" customWidth="1"/>
    <col min="7686" max="7686" width="23.5546875" style="165" bestFit="1" customWidth="1"/>
    <col min="7687" max="7936" width="11.44140625" style="165"/>
    <col min="7937" max="7937" width="40.88671875" style="165" customWidth="1"/>
    <col min="7938" max="7938" width="21.44140625" style="165" customWidth="1"/>
    <col min="7939" max="7939" width="23" style="165" bestFit="1" customWidth="1"/>
    <col min="7940" max="7940" width="23.109375" style="165" bestFit="1" customWidth="1"/>
    <col min="7941" max="7941" width="21.44140625" style="165" customWidth="1"/>
    <col min="7942" max="7942" width="23.5546875" style="165" bestFit="1" customWidth="1"/>
    <col min="7943" max="8192" width="11.44140625" style="165"/>
    <col min="8193" max="8193" width="40.88671875" style="165" customWidth="1"/>
    <col min="8194" max="8194" width="21.44140625" style="165" customWidth="1"/>
    <col min="8195" max="8195" width="23" style="165" bestFit="1" customWidth="1"/>
    <col min="8196" max="8196" width="23.109375" style="165" bestFit="1" customWidth="1"/>
    <col min="8197" max="8197" width="21.44140625" style="165" customWidth="1"/>
    <col min="8198" max="8198" width="23.5546875" style="165" bestFit="1" customWidth="1"/>
    <col min="8199" max="8448" width="11.44140625" style="165"/>
    <col min="8449" max="8449" width="40.88671875" style="165" customWidth="1"/>
    <col min="8450" max="8450" width="21.44140625" style="165" customWidth="1"/>
    <col min="8451" max="8451" width="23" style="165" bestFit="1" customWidth="1"/>
    <col min="8452" max="8452" width="23.109375" style="165" bestFit="1" customWidth="1"/>
    <col min="8453" max="8453" width="21.44140625" style="165" customWidth="1"/>
    <col min="8454" max="8454" width="23.5546875" style="165" bestFit="1" customWidth="1"/>
    <col min="8455" max="8704" width="11.44140625" style="165"/>
    <col min="8705" max="8705" width="40.88671875" style="165" customWidth="1"/>
    <col min="8706" max="8706" width="21.44140625" style="165" customWidth="1"/>
    <col min="8707" max="8707" width="23" style="165" bestFit="1" customWidth="1"/>
    <col min="8708" max="8708" width="23.109375" style="165" bestFit="1" customWidth="1"/>
    <col min="8709" max="8709" width="21.44140625" style="165" customWidth="1"/>
    <col min="8710" max="8710" width="23.5546875" style="165" bestFit="1" customWidth="1"/>
    <col min="8711" max="8960" width="11.44140625" style="165"/>
    <col min="8961" max="8961" width="40.88671875" style="165" customWidth="1"/>
    <col min="8962" max="8962" width="21.44140625" style="165" customWidth="1"/>
    <col min="8963" max="8963" width="23" style="165" bestFit="1" customWidth="1"/>
    <col min="8964" max="8964" width="23.109375" style="165" bestFit="1" customWidth="1"/>
    <col min="8965" max="8965" width="21.44140625" style="165" customWidth="1"/>
    <col min="8966" max="8966" width="23.5546875" style="165" bestFit="1" customWidth="1"/>
    <col min="8967" max="9216" width="11.44140625" style="165"/>
    <col min="9217" max="9217" width="40.88671875" style="165" customWidth="1"/>
    <col min="9218" max="9218" width="21.44140625" style="165" customWidth="1"/>
    <col min="9219" max="9219" width="23" style="165" bestFit="1" customWidth="1"/>
    <col min="9220" max="9220" width="23.109375" style="165" bestFit="1" customWidth="1"/>
    <col min="9221" max="9221" width="21.44140625" style="165" customWidth="1"/>
    <col min="9222" max="9222" width="23.5546875" style="165" bestFit="1" customWidth="1"/>
    <col min="9223" max="9472" width="11.44140625" style="165"/>
    <col min="9473" max="9473" width="40.88671875" style="165" customWidth="1"/>
    <col min="9474" max="9474" width="21.44140625" style="165" customWidth="1"/>
    <col min="9475" max="9475" width="23" style="165" bestFit="1" customWidth="1"/>
    <col min="9476" max="9476" width="23.109375" style="165" bestFit="1" customWidth="1"/>
    <col min="9477" max="9477" width="21.44140625" style="165" customWidth="1"/>
    <col min="9478" max="9478" width="23.5546875" style="165" bestFit="1" customWidth="1"/>
    <col min="9479" max="9728" width="11.44140625" style="165"/>
    <col min="9729" max="9729" width="40.88671875" style="165" customWidth="1"/>
    <col min="9730" max="9730" width="21.44140625" style="165" customWidth="1"/>
    <col min="9731" max="9731" width="23" style="165" bestFit="1" customWidth="1"/>
    <col min="9732" max="9732" width="23.109375" style="165" bestFit="1" customWidth="1"/>
    <col min="9733" max="9733" width="21.44140625" style="165" customWidth="1"/>
    <col min="9734" max="9734" width="23.5546875" style="165" bestFit="1" customWidth="1"/>
    <col min="9735" max="9984" width="11.44140625" style="165"/>
    <col min="9985" max="9985" width="40.88671875" style="165" customWidth="1"/>
    <col min="9986" max="9986" width="21.44140625" style="165" customWidth="1"/>
    <col min="9987" max="9987" width="23" style="165" bestFit="1" customWidth="1"/>
    <col min="9988" max="9988" width="23.109375" style="165" bestFit="1" customWidth="1"/>
    <col min="9989" max="9989" width="21.44140625" style="165" customWidth="1"/>
    <col min="9990" max="9990" width="23.5546875" style="165" bestFit="1" customWidth="1"/>
    <col min="9991" max="10240" width="11.44140625" style="165"/>
    <col min="10241" max="10241" width="40.88671875" style="165" customWidth="1"/>
    <col min="10242" max="10242" width="21.44140625" style="165" customWidth="1"/>
    <col min="10243" max="10243" width="23" style="165" bestFit="1" customWidth="1"/>
    <col min="10244" max="10244" width="23.109375" style="165" bestFit="1" customWidth="1"/>
    <col min="10245" max="10245" width="21.44140625" style="165" customWidth="1"/>
    <col min="10246" max="10246" width="23.5546875" style="165" bestFit="1" customWidth="1"/>
    <col min="10247" max="10496" width="11.44140625" style="165"/>
    <col min="10497" max="10497" width="40.88671875" style="165" customWidth="1"/>
    <col min="10498" max="10498" width="21.44140625" style="165" customWidth="1"/>
    <col min="10499" max="10499" width="23" style="165" bestFit="1" customWidth="1"/>
    <col min="10500" max="10500" width="23.109375" style="165" bestFit="1" customWidth="1"/>
    <col min="10501" max="10501" width="21.44140625" style="165" customWidth="1"/>
    <col min="10502" max="10502" width="23.5546875" style="165" bestFit="1" customWidth="1"/>
    <col min="10503" max="10752" width="11.44140625" style="165"/>
    <col min="10753" max="10753" width="40.88671875" style="165" customWidth="1"/>
    <col min="10754" max="10754" width="21.44140625" style="165" customWidth="1"/>
    <col min="10755" max="10755" width="23" style="165" bestFit="1" customWidth="1"/>
    <col min="10756" max="10756" width="23.109375" style="165" bestFit="1" customWidth="1"/>
    <col min="10757" max="10757" width="21.44140625" style="165" customWidth="1"/>
    <col min="10758" max="10758" width="23.5546875" style="165" bestFit="1" customWidth="1"/>
    <col min="10759" max="11008" width="11.44140625" style="165"/>
    <col min="11009" max="11009" width="40.88671875" style="165" customWidth="1"/>
    <col min="11010" max="11010" width="21.44140625" style="165" customWidth="1"/>
    <col min="11011" max="11011" width="23" style="165" bestFit="1" customWidth="1"/>
    <col min="11012" max="11012" width="23.109375" style="165" bestFit="1" customWidth="1"/>
    <col min="11013" max="11013" width="21.44140625" style="165" customWidth="1"/>
    <col min="11014" max="11014" width="23.5546875" style="165" bestFit="1" customWidth="1"/>
    <col min="11015" max="11264" width="11.44140625" style="165"/>
    <col min="11265" max="11265" width="40.88671875" style="165" customWidth="1"/>
    <col min="11266" max="11266" width="21.44140625" style="165" customWidth="1"/>
    <col min="11267" max="11267" width="23" style="165" bestFit="1" customWidth="1"/>
    <col min="11268" max="11268" width="23.109375" style="165" bestFit="1" customWidth="1"/>
    <col min="11269" max="11269" width="21.44140625" style="165" customWidth="1"/>
    <col min="11270" max="11270" width="23.5546875" style="165" bestFit="1" customWidth="1"/>
    <col min="11271" max="11520" width="11.44140625" style="165"/>
    <col min="11521" max="11521" width="40.88671875" style="165" customWidth="1"/>
    <col min="11522" max="11522" width="21.44140625" style="165" customWidth="1"/>
    <col min="11523" max="11523" width="23" style="165" bestFit="1" customWidth="1"/>
    <col min="11524" max="11524" width="23.109375" style="165" bestFit="1" customWidth="1"/>
    <col min="11525" max="11525" width="21.44140625" style="165" customWidth="1"/>
    <col min="11526" max="11526" width="23.5546875" style="165" bestFit="1" customWidth="1"/>
    <col min="11527" max="11776" width="11.44140625" style="165"/>
    <col min="11777" max="11777" width="40.88671875" style="165" customWidth="1"/>
    <col min="11778" max="11778" width="21.44140625" style="165" customWidth="1"/>
    <col min="11779" max="11779" width="23" style="165" bestFit="1" customWidth="1"/>
    <col min="11780" max="11780" width="23.109375" style="165" bestFit="1" customWidth="1"/>
    <col min="11781" max="11781" width="21.44140625" style="165" customWidth="1"/>
    <col min="11782" max="11782" width="23.5546875" style="165" bestFit="1" customWidth="1"/>
    <col min="11783" max="12032" width="11.44140625" style="165"/>
    <col min="12033" max="12033" width="40.88671875" style="165" customWidth="1"/>
    <col min="12034" max="12034" width="21.44140625" style="165" customWidth="1"/>
    <col min="12035" max="12035" width="23" style="165" bestFit="1" customWidth="1"/>
    <col min="12036" max="12036" width="23.109375" style="165" bestFit="1" customWidth="1"/>
    <col min="12037" max="12037" width="21.44140625" style="165" customWidth="1"/>
    <col min="12038" max="12038" width="23.5546875" style="165" bestFit="1" customWidth="1"/>
    <col min="12039" max="12288" width="11.44140625" style="165"/>
    <col min="12289" max="12289" width="40.88671875" style="165" customWidth="1"/>
    <col min="12290" max="12290" width="21.44140625" style="165" customWidth="1"/>
    <col min="12291" max="12291" width="23" style="165" bestFit="1" customWidth="1"/>
    <col min="12292" max="12292" width="23.109375" style="165" bestFit="1" customWidth="1"/>
    <col min="12293" max="12293" width="21.44140625" style="165" customWidth="1"/>
    <col min="12294" max="12294" width="23.5546875" style="165" bestFit="1" customWidth="1"/>
    <col min="12295" max="12544" width="11.44140625" style="165"/>
    <col min="12545" max="12545" width="40.88671875" style="165" customWidth="1"/>
    <col min="12546" max="12546" width="21.44140625" style="165" customWidth="1"/>
    <col min="12547" max="12547" width="23" style="165" bestFit="1" customWidth="1"/>
    <col min="12548" max="12548" width="23.109375" style="165" bestFit="1" customWidth="1"/>
    <col min="12549" max="12549" width="21.44140625" style="165" customWidth="1"/>
    <col min="12550" max="12550" width="23.5546875" style="165" bestFit="1" customWidth="1"/>
    <col min="12551" max="12800" width="11.44140625" style="165"/>
    <col min="12801" max="12801" width="40.88671875" style="165" customWidth="1"/>
    <col min="12802" max="12802" width="21.44140625" style="165" customWidth="1"/>
    <col min="12803" max="12803" width="23" style="165" bestFit="1" customWidth="1"/>
    <col min="12804" max="12804" width="23.109375" style="165" bestFit="1" customWidth="1"/>
    <col min="12805" max="12805" width="21.44140625" style="165" customWidth="1"/>
    <col min="12806" max="12806" width="23.5546875" style="165" bestFit="1" customWidth="1"/>
    <col min="12807" max="13056" width="11.44140625" style="165"/>
    <col min="13057" max="13057" width="40.88671875" style="165" customWidth="1"/>
    <col min="13058" max="13058" width="21.44140625" style="165" customWidth="1"/>
    <col min="13059" max="13059" width="23" style="165" bestFit="1" customWidth="1"/>
    <col min="13060" max="13060" width="23.109375" style="165" bestFit="1" customWidth="1"/>
    <col min="13061" max="13061" width="21.44140625" style="165" customWidth="1"/>
    <col min="13062" max="13062" width="23.5546875" style="165" bestFit="1" customWidth="1"/>
    <col min="13063" max="13312" width="11.44140625" style="165"/>
    <col min="13313" max="13313" width="40.88671875" style="165" customWidth="1"/>
    <col min="13314" max="13314" width="21.44140625" style="165" customWidth="1"/>
    <col min="13315" max="13315" width="23" style="165" bestFit="1" customWidth="1"/>
    <col min="13316" max="13316" width="23.109375" style="165" bestFit="1" customWidth="1"/>
    <col min="13317" max="13317" width="21.44140625" style="165" customWidth="1"/>
    <col min="13318" max="13318" width="23.5546875" style="165" bestFit="1" customWidth="1"/>
    <col min="13319" max="13568" width="11.44140625" style="165"/>
    <col min="13569" max="13569" width="40.88671875" style="165" customWidth="1"/>
    <col min="13570" max="13570" width="21.44140625" style="165" customWidth="1"/>
    <col min="13571" max="13571" width="23" style="165" bestFit="1" customWidth="1"/>
    <col min="13572" max="13572" width="23.109375" style="165" bestFit="1" customWidth="1"/>
    <col min="13573" max="13573" width="21.44140625" style="165" customWidth="1"/>
    <col min="13574" max="13574" width="23.5546875" style="165" bestFit="1" customWidth="1"/>
    <col min="13575" max="13824" width="11.44140625" style="165"/>
    <col min="13825" max="13825" width="40.88671875" style="165" customWidth="1"/>
    <col min="13826" max="13826" width="21.44140625" style="165" customWidth="1"/>
    <col min="13827" max="13827" width="23" style="165" bestFit="1" customWidth="1"/>
    <col min="13828" max="13828" width="23.109375" style="165" bestFit="1" customWidth="1"/>
    <col min="13829" max="13829" width="21.44140625" style="165" customWidth="1"/>
    <col min="13830" max="13830" width="23.5546875" style="165" bestFit="1" customWidth="1"/>
    <col min="13831" max="14080" width="11.44140625" style="165"/>
    <col min="14081" max="14081" width="40.88671875" style="165" customWidth="1"/>
    <col min="14082" max="14082" width="21.44140625" style="165" customWidth="1"/>
    <col min="14083" max="14083" width="23" style="165" bestFit="1" customWidth="1"/>
    <col min="14084" max="14084" width="23.109375" style="165" bestFit="1" customWidth="1"/>
    <col min="14085" max="14085" width="21.44140625" style="165" customWidth="1"/>
    <col min="14086" max="14086" width="23.5546875" style="165" bestFit="1" customWidth="1"/>
    <col min="14087" max="14336" width="11.44140625" style="165"/>
    <col min="14337" max="14337" width="40.88671875" style="165" customWidth="1"/>
    <col min="14338" max="14338" width="21.44140625" style="165" customWidth="1"/>
    <col min="14339" max="14339" width="23" style="165" bestFit="1" customWidth="1"/>
    <col min="14340" max="14340" width="23.109375" style="165" bestFit="1" customWidth="1"/>
    <col min="14341" max="14341" width="21.44140625" style="165" customWidth="1"/>
    <col min="14342" max="14342" width="23.5546875" style="165" bestFit="1" customWidth="1"/>
    <col min="14343" max="14592" width="11.44140625" style="165"/>
    <col min="14593" max="14593" width="40.88671875" style="165" customWidth="1"/>
    <col min="14594" max="14594" width="21.44140625" style="165" customWidth="1"/>
    <col min="14595" max="14595" width="23" style="165" bestFit="1" customWidth="1"/>
    <col min="14596" max="14596" width="23.109375" style="165" bestFit="1" customWidth="1"/>
    <col min="14597" max="14597" width="21.44140625" style="165" customWidth="1"/>
    <col min="14598" max="14598" width="23.5546875" style="165" bestFit="1" customWidth="1"/>
    <col min="14599" max="14848" width="11.44140625" style="165"/>
    <col min="14849" max="14849" width="40.88671875" style="165" customWidth="1"/>
    <col min="14850" max="14850" width="21.44140625" style="165" customWidth="1"/>
    <col min="14851" max="14851" width="23" style="165" bestFit="1" customWidth="1"/>
    <col min="14852" max="14852" width="23.109375" style="165" bestFit="1" customWidth="1"/>
    <col min="14853" max="14853" width="21.44140625" style="165" customWidth="1"/>
    <col min="14854" max="14854" width="23.5546875" style="165" bestFit="1" customWidth="1"/>
    <col min="14855" max="15104" width="11.44140625" style="165"/>
    <col min="15105" max="15105" width="40.88671875" style="165" customWidth="1"/>
    <col min="15106" max="15106" width="21.44140625" style="165" customWidth="1"/>
    <col min="15107" max="15107" width="23" style="165" bestFit="1" customWidth="1"/>
    <col min="15108" max="15108" width="23.109375" style="165" bestFit="1" customWidth="1"/>
    <col min="15109" max="15109" width="21.44140625" style="165" customWidth="1"/>
    <col min="15110" max="15110" width="23.5546875" style="165" bestFit="1" customWidth="1"/>
    <col min="15111" max="15360" width="11.44140625" style="165"/>
    <col min="15361" max="15361" width="40.88671875" style="165" customWidth="1"/>
    <col min="15362" max="15362" width="21.44140625" style="165" customWidth="1"/>
    <col min="15363" max="15363" width="23" style="165" bestFit="1" customWidth="1"/>
    <col min="15364" max="15364" width="23.109375" style="165" bestFit="1" customWidth="1"/>
    <col min="15365" max="15365" width="21.44140625" style="165" customWidth="1"/>
    <col min="15366" max="15366" width="23.5546875" style="165" bestFit="1" customWidth="1"/>
    <col min="15367" max="15616" width="11.44140625" style="165"/>
    <col min="15617" max="15617" width="40.88671875" style="165" customWidth="1"/>
    <col min="15618" max="15618" width="21.44140625" style="165" customWidth="1"/>
    <col min="15619" max="15619" width="23" style="165" bestFit="1" customWidth="1"/>
    <col min="15620" max="15620" width="23.109375" style="165" bestFit="1" customWidth="1"/>
    <col min="15621" max="15621" width="21.44140625" style="165" customWidth="1"/>
    <col min="15622" max="15622" width="23.5546875" style="165" bestFit="1" customWidth="1"/>
    <col min="15623" max="15872" width="11.44140625" style="165"/>
    <col min="15873" max="15873" width="40.88671875" style="165" customWidth="1"/>
    <col min="15874" max="15874" width="21.44140625" style="165" customWidth="1"/>
    <col min="15875" max="15875" width="23" style="165" bestFit="1" customWidth="1"/>
    <col min="15876" max="15876" width="23.109375" style="165" bestFit="1" customWidth="1"/>
    <col min="15877" max="15877" width="21.44140625" style="165" customWidth="1"/>
    <col min="15878" max="15878" width="23.5546875" style="165" bestFit="1" customWidth="1"/>
    <col min="15879" max="16128" width="11.44140625" style="165"/>
    <col min="16129" max="16129" width="40.88671875" style="165" customWidth="1"/>
    <col min="16130" max="16130" width="21.44140625" style="165" customWidth="1"/>
    <col min="16131" max="16131" width="23" style="165" bestFit="1" customWidth="1"/>
    <col min="16132" max="16132" width="23.109375" style="165" bestFit="1" customWidth="1"/>
    <col min="16133" max="16133" width="21.44140625" style="165" customWidth="1"/>
    <col min="16134" max="16134" width="23.5546875" style="165" bestFit="1" customWidth="1"/>
    <col min="16135" max="16384" width="11.44140625" style="165"/>
  </cols>
  <sheetData>
    <row r="1" spans="1:10" s="888" customFormat="1" ht="20.100000000000001" customHeight="1">
      <c r="A1" s="1403" t="s">
        <v>1234</v>
      </c>
      <c r="B1" s="117"/>
      <c r="C1" s="117"/>
      <c r="D1" s="117"/>
      <c r="E1" s="117"/>
      <c r="F1" s="117"/>
    </row>
    <row r="2" spans="1:10" s="890" customFormat="1" ht="28.2">
      <c r="A2" s="119" t="s">
        <v>884</v>
      </c>
      <c r="B2" s="119"/>
      <c r="C2" s="119"/>
      <c r="D2" s="119"/>
      <c r="E2" s="119"/>
      <c r="F2" s="119"/>
      <c r="G2" s="889"/>
      <c r="H2" s="889"/>
      <c r="I2" s="889"/>
      <c r="J2" s="889"/>
    </row>
    <row r="3" spans="1:10" s="892" customFormat="1" ht="20.100000000000001" customHeight="1">
      <c r="A3" s="210">
        <v>45596</v>
      </c>
      <c r="B3" s="210"/>
      <c r="C3" s="210"/>
      <c r="D3" s="210"/>
      <c r="E3" s="210"/>
      <c r="F3" s="210"/>
      <c r="G3" s="891"/>
      <c r="H3" s="891"/>
      <c r="I3" s="891"/>
      <c r="J3" s="891"/>
    </row>
    <row r="4" spans="1:10" s="894" customFormat="1" ht="20.100000000000001" customHeight="1">
      <c r="A4" s="123" t="s">
        <v>885</v>
      </c>
      <c r="B4" s="123"/>
      <c r="C4" s="123"/>
      <c r="D4" s="123"/>
      <c r="E4" s="123"/>
      <c r="F4" s="123"/>
      <c r="G4" s="893"/>
      <c r="H4" s="893"/>
      <c r="I4" s="893"/>
      <c r="J4" s="893"/>
    </row>
    <row r="5" spans="1:10" s="895" customFormat="1" ht="13.5" customHeight="1" thickBot="1">
      <c r="F5" s="896"/>
    </row>
    <row r="6" spans="1:10" s="895" customFormat="1" ht="54.9" customHeight="1">
      <c r="A6" s="897" t="s">
        <v>1</v>
      </c>
      <c r="B6" s="898" t="s">
        <v>886</v>
      </c>
      <c r="C6" s="898" t="s">
        <v>887</v>
      </c>
      <c r="D6" s="898" t="s">
        <v>888</v>
      </c>
      <c r="E6" s="898" t="s">
        <v>735</v>
      </c>
      <c r="F6" s="899" t="s">
        <v>191</v>
      </c>
    </row>
    <row r="7" spans="1:10" s="895" customFormat="1" ht="10.5" customHeight="1">
      <c r="A7" s="13"/>
      <c r="B7" s="900"/>
      <c r="C7" s="900"/>
      <c r="D7" s="900"/>
      <c r="E7" s="900"/>
      <c r="F7" s="901"/>
    </row>
    <row r="8" spans="1:10" s="143" customFormat="1" ht="18" customHeight="1">
      <c r="A8" s="902" t="s">
        <v>29</v>
      </c>
      <c r="B8" s="903">
        <v>436</v>
      </c>
      <c r="C8" s="903">
        <v>5180</v>
      </c>
      <c r="D8" s="903">
        <v>1901</v>
      </c>
      <c r="E8" s="903">
        <v>123</v>
      </c>
      <c r="F8" s="904">
        <v>7640</v>
      </c>
    </row>
    <row r="9" spans="1:10" s="143" customFormat="1" ht="18" customHeight="1">
      <c r="A9" s="902" t="s">
        <v>30</v>
      </c>
      <c r="B9" s="903">
        <v>7</v>
      </c>
      <c r="C9" s="903">
        <v>360</v>
      </c>
      <c r="D9" s="903">
        <v>356</v>
      </c>
      <c r="E9" s="903">
        <v>40</v>
      </c>
      <c r="F9" s="904">
        <v>763</v>
      </c>
    </row>
    <row r="10" spans="1:10" s="143" customFormat="1" ht="18" customHeight="1">
      <c r="A10" s="902" t="s">
        <v>31</v>
      </c>
      <c r="B10" s="903">
        <v>1083</v>
      </c>
      <c r="C10" s="903">
        <v>8303</v>
      </c>
      <c r="D10" s="903">
        <v>9492</v>
      </c>
      <c r="E10" s="903">
        <v>6445</v>
      </c>
      <c r="F10" s="904">
        <v>25323</v>
      </c>
    </row>
    <row r="11" spans="1:10" s="143" customFormat="1" ht="18" customHeight="1">
      <c r="A11" s="902" t="s">
        <v>32</v>
      </c>
      <c r="B11" s="903">
        <v>47</v>
      </c>
      <c r="C11" s="903">
        <v>316</v>
      </c>
      <c r="D11" s="903">
        <v>854</v>
      </c>
      <c r="E11" s="903">
        <v>41</v>
      </c>
      <c r="F11" s="904">
        <v>1258</v>
      </c>
    </row>
    <row r="12" spans="1:10" s="143" customFormat="1" ht="18" customHeight="1">
      <c r="A12" s="902" t="s">
        <v>33</v>
      </c>
      <c r="B12" s="903">
        <v>28</v>
      </c>
      <c r="C12" s="903">
        <v>95</v>
      </c>
      <c r="D12" s="903">
        <v>1285</v>
      </c>
      <c r="E12" s="903">
        <v>53</v>
      </c>
      <c r="F12" s="904">
        <v>1461</v>
      </c>
    </row>
    <row r="13" spans="1:10" s="143" customFormat="1" ht="18" customHeight="1">
      <c r="A13" s="902" t="s">
        <v>114</v>
      </c>
      <c r="B13" s="903">
        <v>264</v>
      </c>
      <c r="C13" s="903">
        <v>2292</v>
      </c>
      <c r="D13" s="903">
        <v>3252</v>
      </c>
      <c r="E13" s="903">
        <v>126</v>
      </c>
      <c r="F13" s="904">
        <v>5934</v>
      </c>
    </row>
    <row r="14" spans="1:10" s="143" customFormat="1" ht="18" customHeight="1">
      <c r="A14" s="902" t="s">
        <v>35</v>
      </c>
      <c r="B14" s="903">
        <v>93</v>
      </c>
      <c r="C14" s="903">
        <v>98</v>
      </c>
      <c r="D14" s="903">
        <v>11</v>
      </c>
      <c r="E14" s="903">
        <v>47</v>
      </c>
      <c r="F14" s="904">
        <v>249</v>
      </c>
    </row>
    <row r="15" spans="1:10" s="143" customFormat="1" ht="18" customHeight="1">
      <c r="A15" s="902" t="s">
        <v>36</v>
      </c>
      <c r="B15" s="903">
        <v>59</v>
      </c>
      <c r="C15" s="903">
        <v>4040</v>
      </c>
      <c r="D15" s="903">
        <v>2261</v>
      </c>
      <c r="E15" s="903">
        <v>119</v>
      </c>
      <c r="F15" s="904">
        <v>6479</v>
      </c>
    </row>
    <row r="16" spans="1:10" s="143" customFormat="1" ht="18" customHeight="1">
      <c r="A16" s="902" t="s">
        <v>37</v>
      </c>
      <c r="B16" s="903">
        <v>46</v>
      </c>
      <c r="C16" s="903">
        <v>1052</v>
      </c>
      <c r="D16" s="903">
        <v>8916</v>
      </c>
      <c r="E16" s="903">
        <v>77</v>
      </c>
      <c r="F16" s="904">
        <v>10091</v>
      </c>
    </row>
    <row r="17" spans="1:6" s="143" customFormat="1" ht="18" customHeight="1">
      <c r="A17" s="902" t="s">
        <v>506</v>
      </c>
      <c r="B17" s="903">
        <v>12</v>
      </c>
      <c r="C17" s="903">
        <v>40</v>
      </c>
      <c r="D17" s="903">
        <v>513</v>
      </c>
      <c r="E17" s="903">
        <v>0</v>
      </c>
      <c r="F17" s="904">
        <v>565</v>
      </c>
    </row>
    <row r="18" spans="1:6" s="143" customFormat="1" ht="18" customHeight="1">
      <c r="A18" s="902" t="s">
        <v>96</v>
      </c>
      <c r="B18" s="903">
        <v>11</v>
      </c>
      <c r="C18" s="903">
        <v>103</v>
      </c>
      <c r="D18" s="903">
        <v>1372</v>
      </c>
      <c r="E18" s="903">
        <v>67</v>
      </c>
      <c r="F18" s="904">
        <v>1553</v>
      </c>
    </row>
    <row r="19" spans="1:6" s="143" customFormat="1" ht="18" customHeight="1">
      <c r="A19" s="902" t="s">
        <v>40</v>
      </c>
      <c r="B19" s="903">
        <v>39</v>
      </c>
      <c r="C19" s="903">
        <v>60</v>
      </c>
      <c r="D19" s="903">
        <v>143</v>
      </c>
      <c r="E19" s="903">
        <v>0</v>
      </c>
      <c r="F19" s="904">
        <v>242</v>
      </c>
    </row>
    <row r="20" spans="1:6" s="143" customFormat="1" ht="18" customHeight="1">
      <c r="A20" s="902" t="s">
        <v>150</v>
      </c>
      <c r="B20" s="903">
        <v>13</v>
      </c>
      <c r="C20" s="903">
        <v>44</v>
      </c>
      <c r="D20" s="903">
        <v>1193</v>
      </c>
      <c r="E20" s="903">
        <v>0</v>
      </c>
      <c r="F20" s="904">
        <v>1250</v>
      </c>
    </row>
    <row r="21" spans="1:6" s="143" customFormat="1" ht="18" customHeight="1">
      <c r="A21" s="27" t="s">
        <v>769</v>
      </c>
      <c r="B21" s="903">
        <v>14</v>
      </c>
      <c r="C21" s="903">
        <v>298</v>
      </c>
      <c r="D21" s="903">
        <v>651</v>
      </c>
      <c r="E21" s="903">
        <v>8</v>
      </c>
      <c r="F21" s="904">
        <v>971</v>
      </c>
    </row>
    <row r="22" spans="1:6" s="143" customFormat="1" ht="18" customHeight="1">
      <c r="A22" s="902" t="s">
        <v>43</v>
      </c>
      <c r="B22" s="903">
        <v>4</v>
      </c>
      <c r="C22" s="903">
        <v>14</v>
      </c>
      <c r="D22" s="903">
        <v>44</v>
      </c>
      <c r="E22" s="903">
        <v>9</v>
      </c>
      <c r="F22" s="904">
        <v>71</v>
      </c>
    </row>
    <row r="23" spans="1:6" s="143" customFormat="1" ht="18" customHeight="1">
      <c r="A23" s="902" t="s">
        <v>44</v>
      </c>
      <c r="B23" s="903">
        <v>9</v>
      </c>
      <c r="C23" s="903">
        <v>4</v>
      </c>
      <c r="D23" s="903">
        <v>30</v>
      </c>
      <c r="E23" s="903">
        <v>0</v>
      </c>
      <c r="F23" s="904">
        <v>43</v>
      </c>
    </row>
    <row r="24" spans="1:6" s="143" customFormat="1" ht="18" customHeight="1">
      <c r="A24" s="902" t="s">
        <v>45</v>
      </c>
      <c r="B24" s="903">
        <v>9</v>
      </c>
      <c r="C24" s="903">
        <v>0</v>
      </c>
      <c r="D24" s="903">
        <v>61</v>
      </c>
      <c r="E24" s="903">
        <v>0</v>
      </c>
      <c r="F24" s="904">
        <v>70</v>
      </c>
    </row>
    <row r="25" spans="1:6" s="907" customFormat="1" ht="24" customHeight="1" thickBot="1">
      <c r="A25" s="905" t="s">
        <v>46</v>
      </c>
      <c r="B25" s="906">
        <v>2174</v>
      </c>
      <c r="C25" s="906">
        <v>22299</v>
      </c>
      <c r="D25" s="906">
        <v>32335</v>
      </c>
      <c r="E25" s="906">
        <v>7155</v>
      </c>
      <c r="F25" s="906">
        <v>63963</v>
      </c>
    </row>
    <row r="26" spans="1:6" s="909" customFormat="1" ht="19.5" customHeight="1">
      <c r="A26" s="908" t="s">
        <v>47</v>
      </c>
      <c r="B26" s="908"/>
      <c r="C26" s="908"/>
      <c r="D26" s="908"/>
      <c r="E26" s="908"/>
      <c r="F26" s="908"/>
    </row>
    <row r="27" spans="1:6">
      <c r="A27" s="33"/>
    </row>
  </sheetData>
  <mergeCells count="1">
    <mergeCell ref="A26:F26"/>
  </mergeCells>
  <conditionalFormatting sqref="B8:F23 B25:F25">
    <cfRule type="cellIs" priority="2" stopIfTrue="1" operator="equal">
      <formula>"0;-"</formula>
    </cfRule>
  </conditionalFormatting>
  <conditionalFormatting sqref="B24:F24">
    <cfRule type="cellIs" priority="1" stopIfTrue="1" operator="equal">
      <formula>"0;-"</formula>
    </cfRule>
  </conditionalFormatting>
  <hyperlinks>
    <hyperlink ref="A1" location="Índice!A1" display="Volver al Índice" xr:uid="{C2750597-792E-4E08-A420-29DA9822616A}"/>
  </hyperlinks>
  <printOptions horizontalCentered="1" verticalCentered="1"/>
  <pageMargins left="1.1811023622047245" right="1.1811023622047245" top="0.98425196850393704" bottom="0.98425196850393704" header="0.43307086614173229" footer="0.43307086614173229"/>
  <pageSetup paperSize="9" scale="74"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FFC8A-534C-4D76-9DB5-8739F4F320F9}">
  <sheetPr codeName="Hoja28"/>
  <dimension ref="A1:N45"/>
  <sheetViews>
    <sheetView showGridLines="0" zoomScale="80" zoomScaleNormal="80" workbookViewId="0">
      <selection activeCell="A6" sqref="A6"/>
    </sheetView>
  </sheetViews>
  <sheetFormatPr baseColWidth="10" defaultColWidth="12.5546875" defaultRowHeight="13.2"/>
  <cols>
    <col min="1" max="1" width="32.5546875" style="45" customWidth="1"/>
    <col min="2" max="4" width="19.6640625" style="45" customWidth="1"/>
    <col min="5" max="5" width="4" style="45" customWidth="1"/>
    <col min="6" max="9" width="18.5546875" style="45" customWidth="1"/>
    <col min="10" max="10" width="5.33203125" style="45" customWidth="1"/>
    <col min="11" max="11" width="19.33203125" style="45" customWidth="1"/>
    <col min="12" max="12" width="18.5546875" style="45" customWidth="1"/>
    <col min="13" max="13" width="17.44140625" style="45" customWidth="1"/>
    <col min="14" max="21" width="15.109375" style="45" customWidth="1"/>
    <col min="22" max="256" width="12.5546875" style="45"/>
    <col min="257" max="257" width="32.5546875" style="45" customWidth="1"/>
    <col min="258" max="260" width="19.6640625" style="45" customWidth="1"/>
    <col min="261" max="261" width="4" style="45" customWidth="1"/>
    <col min="262" max="265" width="18.5546875" style="45" customWidth="1"/>
    <col min="266" max="266" width="5.33203125" style="45" customWidth="1"/>
    <col min="267" max="267" width="19.33203125" style="45" customWidth="1"/>
    <col min="268" max="268" width="18.5546875" style="45" customWidth="1"/>
    <col min="269" max="269" width="17.44140625" style="45" customWidth="1"/>
    <col min="270" max="277" width="15.109375" style="45" customWidth="1"/>
    <col min="278" max="512" width="12.5546875" style="45"/>
    <col min="513" max="513" width="32.5546875" style="45" customWidth="1"/>
    <col min="514" max="516" width="19.6640625" style="45" customWidth="1"/>
    <col min="517" max="517" width="4" style="45" customWidth="1"/>
    <col min="518" max="521" width="18.5546875" style="45" customWidth="1"/>
    <col min="522" max="522" width="5.33203125" style="45" customWidth="1"/>
    <col min="523" max="523" width="19.33203125" style="45" customWidth="1"/>
    <col min="524" max="524" width="18.5546875" style="45" customWidth="1"/>
    <col min="525" max="525" width="17.44140625" style="45" customWidth="1"/>
    <col min="526" max="533" width="15.109375" style="45" customWidth="1"/>
    <col min="534" max="768" width="12.5546875" style="45"/>
    <col min="769" max="769" width="32.5546875" style="45" customWidth="1"/>
    <col min="770" max="772" width="19.6640625" style="45" customWidth="1"/>
    <col min="773" max="773" width="4" style="45" customWidth="1"/>
    <col min="774" max="777" width="18.5546875" style="45" customWidth="1"/>
    <col min="778" max="778" width="5.33203125" style="45" customWidth="1"/>
    <col min="779" max="779" width="19.33203125" style="45" customWidth="1"/>
    <col min="780" max="780" width="18.5546875" style="45" customWidth="1"/>
    <col min="781" max="781" width="17.44140625" style="45" customWidth="1"/>
    <col min="782" max="789" width="15.109375" style="45" customWidth="1"/>
    <col min="790" max="1024" width="12.5546875" style="45"/>
    <col min="1025" max="1025" width="32.5546875" style="45" customWidth="1"/>
    <col min="1026" max="1028" width="19.6640625" style="45" customWidth="1"/>
    <col min="1029" max="1029" width="4" style="45" customWidth="1"/>
    <col min="1030" max="1033" width="18.5546875" style="45" customWidth="1"/>
    <col min="1034" max="1034" width="5.33203125" style="45" customWidth="1"/>
    <col min="1035" max="1035" width="19.33203125" style="45" customWidth="1"/>
    <col min="1036" max="1036" width="18.5546875" style="45" customWidth="1"/>
    <col min="1037" max="1037" width="17.44140625" style="45" customWidth="1"/>
    <col min="1038" max="1045" width="15.109375" style="45" customWidth="1"/>
    <col min="1046" max="1280" width="12.5546875" style="45"/>
    <col min="1281" max="1281" width="32.5546875" style="45" customWidth="1"/>
    <col min="1282" max="1284" width="19.6640625" style="45" customWidth="1"/>
    <col min="1285" max="1285" width="4" style="45" customWidth="1"/>
    <col min="1286" max="1289" width="18.5546875" style="45" customWidth="1"/>
    <col min="1290" max="1290" width="5.33203125" style="45" customWidth="1"/>
    <col min="1291" max="1291" width="19.33203125" style="45" customWidth="1"/>
    <col min="1292" max="1292" width="18.5546875" style="45" customWidth="1"/>
    <col min="1293" max="1293" width="17.44140625" style="45" customWidth="1"/>
    <col min="1294" max="1301" width="15.109375" style="45" customWidth="1"/>
    <col min="1302" max="1536" width="12.5546875" style="45"/>
    <col min="1537" max="1537" width="32.5546875" style="45" customWidth="1"/>
    <col min="1538" max="1540" width="19.6640625" style="45" customWidth="1"/>
    <col min="1541" max="1541" width="4" style="45" customWidth="1"/>
    <col min="1542" max="1545" width="18.5546875" style="45" customWidth="1"/>
    <col min="1546" max="1546" width="5.33203125" style="45" customWidth="1"/>
    <col min="1547" max="1547" width="19.33203125" style="45" customWidth="1"/>
    <col min="1548" max="1548" width="18.5546875" style="45" customWidth="1"/>
    <col min="1549" max="1549" width="17.44140625" style="45" customWidth="1"/>
    <col min="1550" max="1557" width="15.109375" style="45" customWidth="1"/>
    <col min="1558" max="1792" width="12.5546875" style="45"/>
    <col min="1793" max="1793" width="32.5546875" style="45" customWidth="1"/>
    <col min="1794" max="1796" width="19.6640625" style="45" customWidth="1"/>
    <col min="1797" max="1797" width="4" style="45" customWidth="1"/>
    <col min="1798" max="1801" width="18.5546875" style="45" customWidth="1"/>
    <col min="1802" max="1802" width="5.33203125" style="45" customWidth="1"/>
    <col min="1803" max="1803" width="19.33203125" style="45" customWidth="1"/>
    <col min="1804" max="1804" width="18.5546875" style="45" customWidth="1"/>
    <col min="1805" max="1805" width="17.44140625" style="45" customWidth="1"/>
    <col min="1806" max="1813" width="15.109375" style="45" customWidth="1"/>
    <col min="1814" max="2048" width="12.5546875" style="45"/>
    <col min="2049" max="2049" width="32.5546875" style="45" customWidth="1"/>
    <col min="2050" max="2052" width="19.6640625" style="45" customWidth="1"/>
    <col min="2053" max="2053" width="4" style="45" customWidth="1"/>
    <col min="2054" max="2057" width="18.5546875" style="45" customWidth="1"/>
    <col min="2058" max="2058" width="5.33203125" style="45" customWidth="1"/>
    <col min="2059" max="2059" width="19.33203125" style="45" customWidth="1"/>
    <col min="2060" max="2060" width="18.5546875" style="45" customWidth="1"/>
    <col min="2061" max="2061" width="17.44140625" style="45" customWidth="1"/>
    <col min="2062" max="2069" width="15.109375" style="45" customWidth="1"/>
    <col min="2070" max="2304" width="12.5546875" style="45"/>
    <col min="2305" max="2305" width="32.5546875" style="45" customWidth="1"/>
    <col min="2306" max="2308" width="19.6640625" style="45" customWidth="1"/>
    <col min="2309" max="2309" width="4" style="45" customWidth="1"/>
    <col min="2310" max="2313" width="18.5546875" style="45" customWidth="1"/>
    <col min="2314" max="2314" width="5.33203125" style="45" customWidth="1"/>
    <col min="2315" max="2315" width="19.33203125" style="45" customWidth="1"/>
    <col min="2316" max="2316" width="18.5546875" style="45" customWidth="1"/>
    <col min="2317" max="2317" width="17.44140625" style="45" customWidth="1"/>
    <col min="2318" max="2325" width="15.109375" style="45" customWidth="1"/>
    <col min="2326" max="2560" width="12.5546875" style="45"/>
    <col min="2561" max="2561" width="32.5546875" style="45" customWidth="1"/>
    <col min="2562" max="2564" width="19.6640625" style="45" customWidth="1"/>
    <col min="2565" max="2565" width="4" style="45" customWidth="1"/>
    <col min="2566" max="2569" width="18.5546875" style="45" customWidth="1"/>
    <col min="2570" max="2570" width="5.33203125" style="45" customWidth="1"/>
    <col min="2571" max="2571" width="19.33203125" style="45" customWidth="1"/>
    <col min="2572" max="2572" width="18.5546875" style="45" customWidth="1"/>
    <col min="2573" max="2573" width="17.44140625" style="45" customWidth="1"/>
    <col min="2574" max="2581" width="15.109375" style="45" customWidth="1"/>
    <col min="2582" max="2816" width="12.5546875" style="45"/>
    <col min="2817" max="2817" width="32.5546875" style="45" customWidth="1"/>
    <col min="2818" max="2820" width="19.6640625" style="45" customWidth="1"/>
    <col min="2821" max="2821" width="4" style="45" customWidth="1"/>
    <col min="2822" max="2825" width="18.5546875" style="45" customWidth="1"/>
    <col min="2826" max="2826" width="5.33203125" style="45" customWidth="1"/>
    <col min="2827" max="2827" width="19.33203125" style="45" customWidth="1"/>
    <col min="2828" max="2828" width="18.5546875" style="45" customWidth="1"/>
    <col min="2829" max="2829" width="17.44140625" style="45" customWidth="1"/>
    <col min="2830" max="2837" width="15.109375" style="45" customWidth="1"/>
    <col min="2838" max="3072" width="12.5546875" style="45"/>
    <col min="3073" max="3073" width="32.5546875" style="45" customWidth="1"/>
    <col min="3074" max="3076" width="19.6640625" style="45" customWidth="1"/>
    <col min="3077" max="3077" width="4" style="45" customWidth="1"/>
    <col min="3078" max="3081" width="18.5546875" style="45" customWidth="1"/>
    <col min="3082" max="3082" width="5.33203125" style="45" customWidth="1"/>
    <col min="3083" max="3083" width="19.33203125" style="45" customWidth="1"/>
    <col min="3084" max="3084" width="18.5546875" style="45" customWidth="1"/>
    <col min="3085" max="3085" width="17.44140625" style="45" customWidth="1"/>
    <col min="3086" max="3093" width="15.109375" style="45" customWidth="1"/>
    <col min="3094" max="3328" width="12.5546875" style="45"/>
    <col min="3329" max="3329" width="32.5546875" style="45" customWidth="1"/>
    <col min="3330" max="3332" width="19.6640625" style="45" customWidth="1"/>
    <col min="3333" max="3333" width="4" style="45" customWidth="1"/>
    <col min="3334" max="3337" width="18.5546875" style="45" customWidth="1"/>
    <col min="3338" max="3338" width="5.33203125" style="45" customWidth="1"/>
    <col min="3339" max="3339" width="19.33203125" style="45" customWidth="1"/>
    <col min="3340" max="3340" width="18.5546875" style="45" customWidth="1"/>
    <col min="3341" max="3341" width="17.44140625" style="45" customWidth="1"/>
    <col min="3342" max="3349" width="15.109375" style="45" customWidth="1"/>
    <col min="3350" max="3584" width="12.5546875" style="45"/>
    <col min="3585" max="3585" width="32.5546875" style="45" customWidth="1"/>
    <col min="3586" max="3588" width="19.6640625" style="45" customWidth="1"/>
    <col min="3589" max="3589" width="4" style="45" customWidth="1"/>
    <col min="3590" max="3593" width="18.5546875" style="45" customWidth="1"/>
    <col min="3594" max="3594" width="5.33203125" style="45" customWidth="1"/>
    <col min="3595" max="3595" width="19.33203125" style="45" customWidth="1"/>
    <col min="3596" max="3596" width="18.5546875" style="45" customWidth="1"/>
    <col min="3597" max="3597" width="17.44140625" style="45" customWidth="1"/>
    <col min="3598" max="3605" width="15.109375" style="45" customWidth="1"/>
    <col min="3606" max="3840" width="12.5546875" style="45"/>
    <col min="3841" max="3841" width="32.5546875" style="45" customWidth="1"/>
    <col min="3842" max="3844" width="19.6640625" style="45" customWidth="1"/>
    <col min="3845" max="3845" width="4" style="45" customWidth="1"/>
    <col min="3846" max="3849" width="18.5546875" style="45" customWidth="1"/>
    <col min="3850" max="3850" width="5.33203125" style="45" customWidth="1"/>
    <col min="3851" max="3851" width="19.33203125" style="45" customWidth="1"/>
    <col min="3852" max="3852" width="18.5546875" style="45" customWidth="1"/>
    <col min="3853" max="3853" width="17.44140625" style="45" customWidth="1"/>
    <col min="3854" max="3861" width="15.109375" style="45" customWidth="1"/>
    <col min="3862" max="4096" width="12.5546875" style="45"/>
    <col min="4097" max="4097" width="32.5546875" style="45" customWidth="1"/>
    <col min="4098" max="4100" width="19.6640625" style="45" customWidth="1"/>
    <col min="4101" max="4101" width="4" style="45" customWidth="1"/>
    <col min="4102" max="4105" width="18.5546875" style="45" customWidth="1"/>
    <col min="4106" max="4106" width="5.33203125" style="45" customWidth="1"/>
    <col min="4107" max="4107" width="19.33203125" style="45" customWidth="1"/>
    <col min="4108" max="4108" width="18.5546875" style="45" customWidth="1"/>
    <col min="4109" max="4109" width="17.44140625" style="45" customWidth="1"/>
    <col min="4110" max="4117" width="15.109375" style="45" customWidth="1"/>
    <col min="4118" max="4352" width="12.5546875" style="45"/>
    <col min="4353" max="4353" width="32.5546875" style="45" customWidth="1"/>
    <col min="4354" max="4356" width="19.6640625" style="45" customWidth="1"/>
    <col min="4357" max="4357" width="4" style="45" customWidth="1"/>
    <col min="4358" max="4361" width="18.5546875" style="45" customWidth="1"/>
    <col min="4362" max="4362" width="5.33203125" style="45" customWidth="1"/>
    <col min="4363" max="4363" width="19.33203125" style="45" customWidth="1"/>
    <col min="4364" max="4364" width="18.5546875" style="45" customWidth="1"/>
    <col min="4365" max="4365" width="17.44140625" style="45" customWidth="1"/>
    <col min="4366" max="4373" width="15.109375" style="45" customWidth="1"/>
    <col min="4374" max="4608" width="12.5546875" style="45"/>
    <col min="4609" max="4609" width="32.5546875" style="45" customWidth="1"/>
    <col min="4610" max="4612" width="19.6640625" style="45" customWidth="1"/>
    <col min="4613" max="4613" width="4" style="45" customWidth="1"/>
    <col min="4614" max="4617" width="18.5546875" style="45" customWidth="1"/>
    <col min="4618" max="4618" width="5.33203125" style="45" customWidth="1"/>
    <col min="4619" max="4619" width="19.33203125" style="45" customWidth="1"/>
    <col min="4620" max="4620" width="18.5546875" style="45" customWidth="1"/>
    <col min="4621" max="4621" width="17.44140625" style="45" customWidth="1"/>
    <col min="4622" max="4629" width="15.109375" style="45" customWidth="1"/>
    <col min="4630" max="4864" width="12.5546875" style="45"/>
    <col min="4865" max="4865" width="32.5546875" style="45" customWidth="1"/>
    <col min="4866" max="4868" width="19.6640625" style="45" customWidth="1"/>
    <col min="4869" max="4869" width="4" style="45" customWidth="1"/>
    <col min="4870" max="4873" width="18.5546875" style="45" customWidth="1"/>
    <col min="4874" max="4874" width="5.33203125" style="45" customWidth="1"/>
    <col min="4875" max="4875" width="19.33203125" style="45" customWidth="1"/>
    <col min="4876" max="4876" width="18.5546875" style="45" customWidth="1"/>
    <col min="4877" max="4877" width="17.44140625" style="45" customWidth="1"/>
    <col min="4878" max="4885" width="15.109375" style="45" customWidth="1"/>
    <col min="4886" max="5120" width="12.5546875" style="45"/>
    <col min="5121" max="5121" width="32.5546875" style="45" customWidth="1"/>
    <col min="5122" max="5124" width="19.6640625" style="45" customWidth="1"/>
    <col min="5125" max="5125" width="4" style="45" customWidth="1"/>
    <col min="5126" max="5129" width="18.5546875" style="45" customWidth="1"/>
    <col min="5130" max="5130" width="5.33203125" style="45" customWidth="1"/>
    <col min="5131" max="5131" width="19.33203125" style="45" customWidth="1"/>
    <col min="5132" max="5132" width="18.5546875" style="45" customWidth="1"/>
    <col min="5133" max="5133" width="17.44140625" style="45" customWidth="1"/>
    <col min="5134" max="5141" width="15.109375" style="45" customWidth="1"/>
    <col min="5142" max="5376" width="12.5546875" style="45"/>
    <col min="5377" max="5377" width="32.5546875" style="45" customWidth="1"/>
    <col min="5378" max="5380" width="19.6640625" style="45" customWidth="1"/>
    <col min="5381" max="5381" width="4" style="45" customWidth="1"/>
    <col min="5382" max="5385" width="18.5546875" style="45" customWidth="1"/>
    <col min="5386" max="5386" width="5.33203125" style="45" customWidth="1"/>
    <col min="5387" max="5387" width="19.33203125" style="45" customWidth="1"/>
    <col min="5388" max="5388" width="18.5546875" style="45" customWidth="1"/>
    <col min="5389" max="5389" width="17.44140625" style="45" customWidth="1"/>
    <col min="5390" max="5397" width="15.109375" style="45" customWidth="1"/>
    <col min="5398" max="5632" width="12.5546875" style="45"/>
    <col min="5633" max="5633" width="32.5546875" style="45" customWidth="1"/>
    <col min="5634" max="5636" width="19.6640625" style="45" customWidth="1"/>
    <col min="5637" max="5637" width="4" style="45" customWidth="1"/>
    <col min="5638" max="5641" width="18.5546875" style="45" customWidth="1"/>
    <col min="5642" max="5642" width="5.33203125" style="45" customWidth="1"/>
    <col min="5643" max="5643" width="19.33203125" style="45" customWidth="1"/>
    <col min="5644" max="5644" width="18.5546875" style="45" customWidth="1"/>
    <col min="5645" max="5645" width="17.44140625" style="45" customWidth="1"/>
    <col min="5646" max="5653" width="15.109375" style="45" customWidth="1"/>
    <col min="5654" max="5888" width="12.5546875" style="45"/>
    <col min="5889" max="5889" width="32.5546875" style="45" customWidth="1"/>
    <col min="5890" max="5892" width="19.6640625" style="45" customWidth="1"/>
    <col min="5893" max="5893" width="4" style="45" customWidth="1"/>
    <col min="5894" max="5897" width="18.5546875" style="45" customWidth="1"/>
    <col min="5898" max="5898" width="5.33203125" style="45" customWidth="1"/>
    <col min="5899" max="5899" width="19.33203125" style="45" customWidth="1"/>
    <col min="5900" max="5900" width="18.5546875" style="45" customWidth="1"/>
    <col min="5901" max="5901" width="17.44140625" style="45" customWidth="1"/>
    <col min="5902" max="5909" width="15.109375" style="45" customWidth="1"/>
    <col min="5910" max="6144" width="12.5546875" style="45"/>
    <col min="6145" max="6145" width="32.5546875" style="45" customWidth="1"/>
    <col min="6146" max="6148" width="19.6640625" style="45" customWidth="1"/>
    <col min="6149" max="6149" width="4" style="45" customWidth="1"/>
    <col min="6150" max="6153" width="18.5546875" style="45" customWidth="1"/>
    <col min="6154" max="6154" width="5.33203125" style="45" customWidth="1"/>
    <col min="6155" max="6155" width="19.33203125" style="45" customWidth="1"/>
    <col min="6156" max="6156" width="18.5546875" style="45" customWidth="1"/>
    <col min="6157" max="6157" width="17.44140625" style="45" customWidth="1"/>
    <col min="6158" max="6165" width="15.109375" style="45" customWidth="1"/>
    <col min="6166" max="6400" width="12.5546875" style="45"/>
    <col min="6401" max="6401" width="32.5546875" style="45" customWidth="1"/>
    <col min="6402" max="6404" width="19.6640625" style="45" customWidth="1"/>
    <col min="6405" max="6405" width="4" style="45" customWidth="1"/>
    <col min="6406" max="6409" width="18.5546875" style="45" customWidth="1"/>
    <col min="6410" max="6410" width="5.33203125" style="45" customWidth="1"/>
    <col min="6411" max="6411" width="19.33203125" style="45" customWidth="1"/>
    <col min="6412" max="6412" width="18.5546875" style="45" customWidth="1"/>
    <col min="6413" max="6413" width="17.44140625" style="45" customWidth="1"/>
    <col min="6414" max="6421" width="15.109375" style="45" customWidth="1"/>
    <col min="6422" max="6656" width="12.5546875" style="45"/>
    <col min="6657" max="6657" width="32.5546875" style="45" customWidth="1"/>
    <col min="6658" max="6660" width="19.6640625" style="45" customWidth="1"/>
    <col min="6661" max="6661" width="4" style="45" customWidth="1"/>
    <col min="6662" max="6665" width="18.5546875" style="45" customWidth="1"/>
    <col min="6666" max="6666" width="5.33203125" style="45" customWidth="1"/>
    <col min="6667" max="6667" width="19.33203125" style="45" customWidth="1"/>
    <col min="6668" max="6668" width="18.5546875" style="45" customWidth="1"/>
    <col min="6669" max="6669" width="17.44140625" style="45" customWidth="1"/>
    <col min="6670" max="6677" width="15.109375" style="45" customWidth="1"/>
    <col min="6678" max="6912" width="12.5546875" style="45"/>
    <col min="6913" max="6913" width="32.5546875" style="45" customWidth="1"/>
    <col min="6914" max="6916" width="19.6640625" style="45" customWidth="1"/>
    <col min="6917" max="6917" width="4" style="45" customWidth="1"/>
    <col min="6918" max="6921" width="18.5546875" style="45" customWidth="1"/>
    <col min="6922" max="6922" width="5.33203125" style="45" customWidth="1"/>
    <col min="6923" max="6923" width="19.33203125" style="45" customWidth="1"/>
    <col min="6924" max="6924" width="18.5546875" style="45" customWidth="1"/>
    <col min="6925" max="6925" width="17.44140625" style="45" customWidth="1"/>
    <col min="6926" max="6933" width="15.109375" style="45" customWidth="1"/>
    <col min="6934" max="7168" width="12.5546875" style="45"/>
    <col min="7169" max="7169" width="32.5546875" style="45" customWidth="1"/>
    <col min="7170" max="7172" width="19.6640625" style="45" customWidth="1"/>
    <col min="7173" max="7173" width="4" style="45" customWidth="1"/>
    <col min="7174" max="7177" width="18.5546875" style="45" customWidth="1"/>
    <col min="7178" max="7178" width="5.33203125" style="45" customWidth="1"/>
    <col min="7179" max="7179" width="19.33203125" style="45" customWidth="1"/>
    <col min="7180" max="7180" width="18.5546875" style="45" customWidth="1"/>
    <col min="7181" max="7181" width="17.44140625" style="45" customWidth="1"/>
    <col min="7182" max="7189" width="15.109375" style="45" customWidth="1"/>
    <col min="7190" max="7424" width="12.5546875" style="45"/>
    <col min="7425" max="7425" width="32.5546875" style="45" customWidth="1"/>
    <col min="7426" max="7428" width="19.6640625" style="45" customWidth="1"/>
    <col min="7429" max="7429" width="4" style="45" customWidth="1"/>
    <col min="7430" max="7433" width="18.5546875" style="45" customWidth="1"/>
    <col min="7434" max="7434" width="5.33203125" style="45" customWidth="1"/>
    <col min="7435" max="7435" width="19.33203125" style="45" customWidth="1"/>
    <col min="7436" max="7436" width="18.5546875" style="45" customWidth="1"/>
    <col min="7437" max="7437" width="17.44140625" style="45" customWidth="1"/>
    <col min="7438" max="7445" width="15.109375" style="45" customWidth="1"/>
    <col min="7446" max="7680" width="12.5546875" style="45"/>
    <col min="7681" max="7681" width="32.5546875" style="45" customWidth="1"/>
    <col min="7682" max="7684" width="19.6640625" style="45" customWidth="1"/>
    <col min="7685" max="7685" width="4" style="45" customWidth="1"/>
    <col min="7686" max="7689" width="18.5546875" style="45" customWidth="1"/>
    <col min="7690" max="7690" width="5.33203125" style="45" customWidth="1"/>
    <col min="7691" max="7691" width="19.33203125" style="45" customWidth="1"/>
    <col min="7692" max="7692" width="18.5546875" style="45" customWidth="1"/>
    <col min="7693" max="7693" width="17.44140625" style="45" customWidth="1"/>
    <col min="7694" max="7701" width="15.109375" style="45" customWidth="1"/>
    <col min="7702" max="7936" width="12.5546875" style="45"/>
    <col min="7937" max="7937" width="32.5546875" style="45" customWidth="1"/>
    <col min="7938" max="7940" width="19.6640625" style="45" customWidth="1"/>
    <col min="7941" max="7941" width="4" style="45" customWidth="1"/>
    <col min="7942" max="7945" width="18.5546875" style="45" customWidth="1"/>
    <col min="7946" max="7946" width="5.33203125" style="45" customWidth="1"/>
    <col min="7947" max="7947" width="19.33203125" style="45" customWidth="1"/>
    <col min="7948" max="7948" width="18.5546875" style="45" customWidth="1"/>
    <col min="7949" max="7949" width="17.44140625" style="45" customWidth="1"/>
    <col min="7950" max="7957" width="15.109375" style="45" customWidth="1"/>
    <col min="7958" max="8192" width="12.5546875" style="45"/>
    <col min="8193" max="8193" width="32.5546875" style="45" customWidth="1"/>
    <col min="8194" max="8196" width="19.6640625" style="45" customWidth="1"/>
    <col min="8197" max="8197" width="4" style="45" customWidth="1"/>
    <col min="8198" max="8201" width="18.5546875" style="45" customWidth="1"/>
    <col min="8202" max="8202" width="5.33203125" style="45" customWidth="1"/>
    <col min="8203" max="8203" width="19.33203125" style="45" customWidth="1"/>
    <col min="8204" max="8204" width="18.5546875" style="45" customWidth="1"/>
    <col min="8205" max="8205" width="17.44140625" style="45" customWidth="1"/>
    <col min="8206" max="8213" width="15.109375" style="45" customWidth="1"/>
    <col min="8214" max="8448" width="12.5546875" style="45"/>
    <col min="8449" max="8449" width="32.5546875" style="45" customWidth="1"/>
    <col min="8450" max="8452" width="19.6640625" style="45" customWidth="1"/>
    <col min="8453" max="8453" width="4" style="45" customWidth="1"/>
    <col min="8454" max="8457" width="18.5546875" style="45" customWidth="1"/>
    <col min="8458" max="8458" width="5.33203125" style="45" customWidth="1"/>
    <col min="8459" max="8459" width="19.33203125" style="45" customWidth="1"/>
    <col min="8460" max="8460" width="18.5546875" style="45" customWidth="1"/>
    <col min="8461" max="8461" width="17.44140625" style="45" customWidth="1"/>
    <col min="8462" max="8469" width="15.109375" style="45" customWidth="1"/>
    <col min="8470" max="8704" width="12.5546875" style="45"/>
    <col min="8705" max="8705" width="32.5546875" style="45" customWidth="1"/>
    <col min="8706" max="8708" width="19.6640625" style="45" customWidth="1"/>
    <col min="8709" max="8709" width="4" style="45" customWidth="1"/>
    <col min="8710" max="8713" width="18.5546875" style="45" customWidth="1"/>
    <col min="8714" max="8714" width="5.33203125" style="45" customWidth="1"/>
    <col min="8715" max="8715" width="19.33203125" style="45" customWidth="1"/>
    <col min="8716" max="8716" width="18.5546875" style="45" customWidth="1"/>
    <col min="8717" max="8717" width="17.44140625" style="45" customWidth="1"/>
    <col min="8718" max="8725" width="15.109375" style="45" customWidth="1"/>
    <col min="8726" max="8960" width="12.5546875" style="45"/>
    <col min="8961" max="8961" width="32.5546875" style="45" customWidth="1"/>
    <col min="8962" max="8964" width="19.6640625" style="45" customWidth="1"/>
    <col min="8965" max="8965" width="4" style="45" customWidth="1"/>
    <col min="8966" max="8969" width="18.5546875" style="45" customWidth="1"/>
    <col min="8970" max="8970" width="5.33203125" style="45" customWidth="1"/>
    <col min="8971" max="8971" width="19.33203125" style="45" customWidth="1"/>
    <col min="8972" max="8972" width="18.5546875" style="45" customWidth="1"/>
    <col min="8973" max="8973" width="17.44140625" style="45" customWidth="1"/>
    <col min="8974" max="8981" width="15.109375" style="45" customWidth="1"/>
    <col min="8982" max="9216" width="12.5546875" style="45"/>
    <col min="9217" max="9217" width="32.5546875" style="45" customWidth="1"/>
    <col min="9218" max="9220" width="19.6640625" style="45" customWidth="1"/>
    <col min="9221" max="9221" width="4" style="45" customWidth="1"/>
    <col min="9222" max="9225" width="18.5546875" style="45" customWidth="1"/>
    <col min="9226" max="9226" width="5.33203125" style="45" customWidth="1"/>
    <col min="9227" max="9227" width="19.33203125" style="45" customWidth="1"/>
    <col min="9228" max="9228" width="18.5546875" style="45" customWidth="1"/>
    <col min="9229" max="9229" width="17.44140625" style="45" customWidth="1"/>
    <col min="9230" max="9237" width="15.109375" style="45" customWidth="1"/>
    <col min="9238" max="9472" width="12.5546875" style="45"/>
    <col min="9473" max="9473" width="32.5546875" style="45" customWidth="1"/>
    <col min="9474" max="9476" width="19.6640625" style="45" customWidth="1"/>
    <col min="9477" max="9477" width="4" style="45" customWidth="1"/>
    <col min="9478" max="9481" width="18.5546875" style="45" customWidth="1"/>
    <col min="9482" max="9482" width="5.33203125" style="45" customWidth="1"/>
    <col min="9483" max="9483" width="19.33203125" style="45" customWidth="1"/>
    <col min="9484" max="9484" width="18.5546875" style="45" customWidth="1"/>
    <col min="9485" max="9485" width="17.44140625" style="45" customWidth="1"/>
    <col min="9486" max="9493" width="15.109375" style="45" customWidth="1"/>
    <col min="9494" max="9728" width="12.5546875" style="45"/>
    <col min="9729" max="9729" width="32.5546875" style="45" customWidth="1"/>
    <col min="9730" max="9732" width="19.6640625" style="45" customWidth="1"/>
    <col min="9733" max="9733" width="4" style="45" customWidth="1"/>
    <col min="9734" max="9737" width="18.5546875" style="45" customWidth="1"/>
    <col min="9738" max="9738" width="5.33203125" style="45" customWidth="1"/>
    <col min="9739" max="9739" width="19.33203125" style="45" customWidth="1"/>
    <col min="9740" max="9740" width="18.5546875" style="45" customWidth="1"/>
    <col min="9741" max="9741" width="17.44140625" style="45" customWidth="1"/>
    <col min="9742" max="9749" width="15.109375" style="45" customWidth="1"/>
    <col min="9750" max="9984" width="12.5546875" style="45"/>
    <col min="9985" max="9985" width="32.5546875" style="45" customWidth="1"/>
    <col min="9986" max="9988" width="19.6640625" style="45" customWidth="1"/>
    <col min="9989" max="9989" width="4" style="45" customWidth="1"/>
    <col min="9990" max="9993" width="18.5546875" style="45" customWidth="1"/>
    <col min="9994" max="9994" width="5.33203125" style="45" customWidth="1"/>
    <col min="9995" max="9995" width="19.33203125" style="45" customWidth="1"/>
    <col min="9996" max="9996" width="18.5546875" style="45" customWidth="1"/>
    <col min="9997" max="9997" width="17.44140625" style="45" customWidth="1"/>
    <col min="9998" max="10005" width="15.109375" style="45" customWidth="1"/>
    <col min="10006" max="10240" width="12.5546875" style="45"/>
    <col min="10241" max="10241" width="32.5546875" style="45" customWidth="1"/>
    <col min="10242" max="10244" width="19.6640625" style="45" customWidth="1"/>
    <col min="10245" max="10245" width="4" style="45" customWidth="1"/>
    <col min="10246" max="10249" width="18.5546875" style="45" customWidth="1"/>
    <col min="10250" max="10250" width="5.33203125" style="45" customWidth="1"/>
    <col min="10251" max="10251" width="19.33203125" style="45" customWidth="1"/>
    <col min="10252" max="10252" width="18.5546875" style="45" customWidth="1"/>
    <col min="10253" max="10253" width="17.44140625" style="45" customWidth="1"/>
    <col min="10254" max="10261" width="15.109375" style="45" customWidth="1"/>
    <col min="10262" max="10496" width="12.5546875" style="45"/>
    <col min="10497" max="10497" width="32.5546875" style="45" customWidth="1"/>
    <col min="10498" max="10500" width="19.6640625" style="45" customWidth="1"/>
    <col min="10501" max="10501" width="4" style="45" customWidth="1"/>
    <col min="10502" max="10505" width="18.5546875" style="45" customWidth="1"/>
    <col min="10506" max="10506" width="5.33203125" style="45" customWidth="1"/>
    <col min="10507" max="10507" width="19.33203125" style="45" customWidth="1"/>
    <col min="10508" max="10508" width="18.5546875" style="45" customWidth="1"/>
    <col min="10509" max="10509" width="17.44140625" style="45" customWidth="1"/>
    <col min="10510" max="10517" width="15.109375" style="45" customWidth="1"/>
    <col min="10518" max="10752" width="12.5546875" style="45"/>
    <col min="10753" max="10753" width="32.5546875" style="45" customWidth="1"/>
    <col min="10754" max="10756" width="19.6640625" style="45" customWidth="1"/>
    <col min="10757" max="10757" width="4" style="45" customWidth="1"/>
    <col min="10758" max="10761" width="18.5546875" style="45" customWidth="1"/>
    <col min="10762" max="10762" width="5.33203125" style="45" customWidth="1"/>
    <col min="10763" max="10763" width="19.33203125" style="45" customWidth="1"/>
    <col min="10764" max="10764" width="18.5546875" style="45" customWidth="1"/>
    <col min="10765" max="10765" width="17.44140625" style="45" customWidth="1"/>
    <col min="10766" max="10773" width="15.109375" style="45" customWidth="1"/>
    <col min="10774" max="11008" width="12.5546875" style="45"/>
    <col min="11009" max="11009" width="32.5546875" style="45" customWidth="1"/>
    <col min="11010" max="11012" width="19.6640625" style="45" customWidth="1"/>
    <col min="11013" max="11013" width="4" style="45" customWidth="1"/>
    <col min="11014" max="11017" width="18.5546875" style="45" customWidth="1"/>
    <col min="11018" max="11018" width="5.33203125" style="45" customWidth="1"/>
    <col min="11019" max="11019" width="19.33203125" style="45" customWidth="1"/>
    <col min="11020" max="11020" width="18.5546875" style="45" customWidth="1"/>
    <col min="11021" max="11021" width="17.44140625" style="45" customWidth="1"/>
    <col min="11022" max="11029" width="15.109375" style="45" customWidth="1"/>
    <col min="11030" max="11264" width="12.5546875" style="45"/>
    <col min="11265" max="11265" width="32.5546875" style="45" customWidth="1"/>
    <col min="11266" max="11268" width="19.6640625" style="45" customWidth="1"/>
    <col min="11269" max="11269" width="4" style="45" customWidth="1"/>
    <col min="11270" max="11273" width="18.5546875" style="45" customWidth="1"/>
    <col min="11274" max="11274" width="5.33203125" style="45" customWidth="1"/>
    <col min="11275" max="11275" width="19.33203125" style="45" customWidth="1"/>
    <col min="11276" max="11276" width="18.5546875" style="45" customWidth="1"/>
    <col min="11277" max="11277" width="17.44140625" style="45" customWidth="1"/>
    <col min="11278" max="11285" width="15.109375" style="45" customWidth="1"/>
    <col min="11286" max="11520" width="12.5546875" style="45"/>
    <col min="11521" max="11521" width="32.5546875" style="45" customWidth="1"/>
    <col min="11522" max="11524" width="19.6640625" style="45" customWidth="1"/>
    <col min="11525" max="11525" width="4" style="45" customWidth="1"/>
    <col min="11526" max="11529" width="18.5546875" style="45" customWidth="1"/>
    <col min="11530" max="11530" width="5.33203125" style="45" customWidth="1"/>
    <col min="11531" max="11531" width="19.33203125" style="45" customWidth="1"/>
    <col min="11532" max="11532" width="18.5546875" style="45" customWidth="1"/>
    <col min="11533" max="11533" width="17.44140625" style="45" customWidth="1"/>
    <col min="11534" max="11541" width="15.109375" style="45" customWidth="1"/>
    <col min="11542" max="11776" width="12.5546875" style="45"/>
    <col min="11777" max="11777" width="32.5546875" style="45" customWidth="1"/>
    <col min="11778" max="11780" width="19.6640625" style="45" customWidth="1"/>
    <col min="11781" max="11781" width="4" style="45" customWidth="1"/>
    <col min="11782" max="11785" width="18.5546875" style="45" customWidth="1"/>
    <col min="11786" max="11786" width="5.33203125" style="45" customWidth="1"/>
    <col min="11787" max="11787" width="19.33203125" style="45" customWidth="1"/>
    <col min="11788" max="11788" width="18.5546875" style="45" customWidth="1"/>
    <col min="11789" max="11789" width="17.44140625" style="45" customWidth="1"/>
    <col min="11790" max="11797" width="15.109375" style="45" customWidth="1"/>
    <col min="11798" max="12032" width="12.5546875" style="45"/>
    <col min="12033" max="12033" width="32.5546875" style="45" customWidth="1"/>
    <col min="12034" max="12036" width="19.6640625" style="45" customWidth="1"/>
    <col min="12037" max="12037" width="4" style="45" customWidth="1"/>
    <col min="12038" max="12041" width="18.5546875" style="45" customWidth="1"/>
    <col min="12042" max="12042" width="5.33203125" style="45" customWidth="1"/>
    <col min="12043" max="12043" width="19.33203125" style="45" customWidth="1"/>
    <col min="12044" max="12044" width="18.5546875" style="45" customWidth="1"/>
    <col min="12045" max="12045" width="17.44140625" style="45" customWidth="1"/>
    <col min="12046" max="12053" width="15.109375" style="45" customWidth="1"/>
    <col min="12054" max="12288" width="12.5546875" style="45"/>
    <col min="12289" max="12289" width="32.5546875" style="45" customWidth="1"/>
    <col min="12290" max="12292" width="19.6640625" style="45" customWidth="1"/>
    <col min="12293" max="12293" width="4" style="45" customWidth="1"/>
    <col min="12294" max="12297" width="18.5546875" style="45" customWidth="1"/>
    <col min="12298" max="12298" width="5.33203125" style="45" customWidth="1"/>
    <col min="12299" max="12299" width="19.33203125" style="45" customWidth="1"/>
    <col min="12300" max="12300" width="18.5546875" style="45" customWidth="1"/>
    <col min="12301" max="12301" width="17.44140625" style="45" customWidth="1"/>
    <col min="12302" max="12309" width="15.109375" style="45" customWidth="1"/>
    <col min="12310" max="12544" width="12.5546875" style="45"/>
    <col min="12545" max="12545" width="32.5546875" style="45" customWidth="1"/>
    <col min="12546" max="12548" width="19.6640625" style="45" customWidth="1"/>
    <col min="12549" max="12549" width="4" style="45" customWidth="1"/>
    <col min="12550" max="12553" width="18.5546875" style="45" customWidth="1"/>
    <col min="12554" max="12554" width="5.33203125" style="45" customWidth="1"/>
    <col min="12555" max="12555" width="19.33203125" style="45" customWidth="1"/>
    <col min="12556" max="12556" width="18.5546875" style="45" customWidth="1"/>
    <col min="12557" max="12557" width="17.44140625" style="45" customWidth="1"/>
    <col min="12558" max="12565" width="15.109375" style="45" customWidth="1"/>
    <col min="12566" max="12800" width="12.5546875" style="45"/>
    <col min="12801" max="12801" width="32.5546875" style="45" customWidth="1"/>
    <col min="12802" max="12804" width="19.6640625" style="45" customWidth="1"/>
    <col min="12805" max="12805" width="4" style="45" customWidth="1"/>
    <col min="12806" max="12809" width="18.5546875" style="45" customWidth="1"/>
    <col min="12810" max="12810" width="5.33203125" style="45" customWidth="1"/>
    <col min="12811" max="12811" width="19.33203125" style="45" customWidth="1"/>
    <col min="12812" max="12812" width="18.5546875" style="45" customWidth="1"/>
    <col min="12813" max="12813" width="17.44140625" style="45" customWidth="1"/>
    <col min="12814" max="12821" width="15.109375" style="45" customWidth="1"/>
    <col min="12822" max="13056" width="12.5546875" style="45"/>
    <col min="13057" max="13057" width="32.5546875" style="45" customWidth="1"/>
    <col min="13058" max="13060" width="19.6640625" style="45" customWidth="1"/>
    <col min="13061" max="13061" width="4" style="45" customWidth="1"/>
    <col min="13062" max="13065" width="18.5546875" style="45" customWidth="1"/>
    <col min="13066" max="13066" width="5.33203125" style="45" customWidth="1"/>
    <col min="13067" max="13067" width="19.33203125" style="45" customWidth="1"/>
    <col min="13068" max="13068" width="18.5546875" style="45" customWidth="1"/>
    <col min="13069" max="13069" width="17.44140625" style="45" customWidth="1"/>
    <col min="13070" max="13077" width="15.109375" style="45" customWidth="1"/>
    <col min="13078" max="13312" width="12.5546875" style="45"/>
    <col min="13313" max="13313" width="32.5546875" style="45" customWidth="1"/>
    <col min="13314" max="13316" width="19.6640625" style="45" customWidth="1"/>
    <col min="13317" max="13317" width="4" style="45" customWidth="1"/>
    <col min="13318" max="13321" width="18.5546875" style="45" customWidth="1"/>
    <col min="13322" max="13322" width="5.33203125" style="45" customWidth="1"/>
    <col min="13323" max="13323" width="19.33203125" style="45" customWidth="1"/>
    <col min="13324" max="13324" width="18.5546875" style="45" customWidth="1"/>
    <col min="13325" max="13325" width="17.44140625" style="45" customWidth="1"/>
    <col min="13326" max="13333" width="15.109375" style="45" customWidth="1"/>
    <col min="13334" max="13568" width="12.5546875" style="45"/>
    <col min="13569" max="13569" width="32.5546875" style="45" customWidth="1"/>
    <col min="13570" max="13572" width="19.6640625" style="45" customWidth="1"/>
    <col min="13573" max="13573" width="4" style="45" customWidth="1"/>
    <col min="13574" max="13577" width="18.5546875" style="45" customWidth="1"/>
    <col min="13578" max="13578" width="5.33203125" style="45" customWidth="1"/>
    <col min="13579" max="13579" width="19.33203125" style="45" customWidth="1"/>
    <col min="13580" max="13580" width="18.5546875" style="45" customWidth="1"/>
    <col min="13581" max="13581" width="17.44140625" style="45" customWidth="1"/>
    <col min="13582" max="13589" width="15.109375" style="45" customWidth="1"/>
    <col min="13590" max="13824" width="12.5546875" style="45"/>
    <col min="13825" max="13825" width="32.5546875" style="45" customWidth="1"/>
    <col min="13826" max="13828" width="19.6640625" style="45" customWidth="1"/>
    <col min="13829" max="13829" width="4" style="45" customWidth="1"/>
    <col min="13830" max="13833" width="18.5546875" style="45" customWidth="1"/>
    <col min="13834" max="13834" width="5.33203125" style="45" customWidth="1"/>
    <col min="13835" max="13835" width="19.33203125" style="45" customWidth="1"/>
    <col min="13836" max="13836" width="18.5546875" style="45" customWidth="1"/>
    <col min="13837" max="13837" width="17.44140625" style="45" customWidth="1"/>
    <col min="13838" max="13845" width="15.109375" style="45" customWidth="1"/>
    <col min="13846" max="14080" width="12.5546875" style="45"/>
    <col min="14081" max="14081" width="32.5546875" style="45" customWidth="1"/>
    <col min="14082" max="14084" width="19.6640625" style="45" customWidth="1"/>
    <col min="14085" max="14085" width="4" style="45" customWidth="1"/>
    <col min="14086" max="14089" width="18.5546875" style="45" customWidth="1"/>
    <col min="14090" max="14090" width="5.33203125" style="45" customWidth="1"/>
    <col min="14091" max="14091" width="19.33203125" style="45" customWidth="1"/>
    <col min="14092" max="14092" width="18.5546875" style="45" customWidth="1"/>
    <col min="14093" max="14093" width="17.44140625" style="45" customWidth="1"/>
    <col min="14094" max="14101" width="15.109375" style="45" customWidth="1"/>
    <col min="14102" max="14336" width="12.5546875" style="45"/>
    <col min="14337" max="14337" width="32.5546875" style="45" customWidth="1"/>
    <col min="14338" max="14340" width="19.6640625" style="45" customWidth="1"/>
    <col min="14341" max="14341" width="4" style="45" customWidth="1"/>
    <col min="14342" max="14345" width="18.5546875" style="45" customWidth="1"/>
    <col min="14346" max="14346" width="5.33203125" style="45" customWidth="1"/>
    <col min="14347" max="14347" width="19.33203125" style="45" customWidth="1"/>
    <col min="14348" max="14348" width="18.5546875" style="45" customWidth="1"/>
    <col min="14349" max="14349" width="17.44140625" style="45" customWidth="1"/>
    <col min="14350" max="14357" width="15.109375" style="45" customWidth="1"/>
    <col min="14358" max="14592" width="12.5546875" style="45"/>
    <col min="14593" max="14593" width="32.5546875" style="45" customWidth="1"/>
    <col min="14594" max="14596" width="19.6640625" style="45" customWidth="1"/>
    <col min="14597" max="14597" width="4" style="45" customWidth="1"/>
    <col min="14598" max="14601" width="18.5546875" style="45" customWidth="1"/>
    <col min="14602" max="14602" width="5.33203125" style="45" customWidth="1"/>
    <col min="14603" max="14603" width="19.33203125" style="45" customWidth="1"/>
    <col min="14604" max="14604" width="18.5546875" style="45" customWidth="1"/>
    <col min="14605" max="14605" width="17.44140625" style="45" customWidth="1"/>
    <col min="14606" max="14613" width="15.109375" style="45" customWidth="1"/>
    <col min="14614" max="14848" width="12.5546875" style="45"/>
    <col min="14849" max="14849" width="32.5546875" style="45" customWidth="1"/>
    <col min="14850" max="14852" width="19.6640625" style="45" customWidth="1"/>
    <col min="14853" max="14853" width="4" style="45" customWidth="1"/>
    <col min="14854" max="14857" width="18.5546875" style="45" customWidth="1"/>
    <col min="14858" max="14858" width="5.33203125" style="45" customWidth="1"/>
    <col min="14859" max="14859" width="19.33203125" style="45" customWidth="1"/>
    <col min="14860" max="14860" width="18.5546875" style="45" customWidth="1"/>
    <col min="14861" max="14861" width="17.44140625" style="45" customWidth="1"/>
    <col min="14862" max="14869" width="15.109375" style="45" customWidth="1"/>
    <col min="14870" max="15104" width="12.5546875" style="45"/>
    <col min="15105" max="15105" width="32.5546875" style="45" customWidth="1"/>
    <col min="15106" max="15108" width="19.6640625" style="45" customWidth="1"/>
    <col min="15109" max="15109" width="4" style="45" customWidth="1"/>
    <col min="15110" max="15113" width="18.5546875" style="45" customWidth="1"/>
    <col min="15114" max="15114" width="5.33203125" style="45" customWidth="1"/>
    <col min="15115" max="15115" width="19.33203125" style="45" customWidth="1"/>
    <col min="15116" max="15116" width="18.5546875" style="45" customWidth="1"/>
    <col min="15117" max="15117" width="17.44140625" style="45" customWidth="1"/>
    <col min="15118" max="15125" width="15.109375" style="45" customWidth="1"/>
    <col min="15126" max="15360" width="12.5546875" style="45"/>
    <col min="15361" max="15361" width="32.5546875" style="45" customWidth="1"/>
    <col min="15362" max="15364" width="19.6640625" style="45" customWidth="1"/>
    <col min="15365" max="15365" width="4" style="45" customWidth="1"/>
    <col min="15366" max="15369" width="18.5546875" style="45" customWidth="1"/>
    <col min="15370" max="15370" width="5.33203125" style="45" customWidth="1"/>
    <col min="15371" max="15371" width="19.33203125" style="45" customWidth="1"/>
    <col min="15372" max="15372" width="18.5546875" style="45" customWidth="1"/>
    <col min="15373" max="15373" width="17.44140625" style="45" customWidth="1"/>
    <col min="15374" max="15381" width="15.109375" style="45" customWidth="1"/>
    <col min="15382" max="15616" width="12.5546875" style="45"/>
    <col min="15617" max="15617" width="32.5546875" style="45" customWidth="1"/>
    <col min="15618" max="15620" width="19.6640625" style="45" customWidth="1"/>
    <col min="15621" max="15621" width="4" style="45" customWidth="1"/>
    <col min="15622" max="15625" width="18.5546875" style="45" customWidth="1"/>
    <col min="15626" max="15626" width="5.33203125" style="45" customWidth="1"/>
    <col min="15627" max="15627" width="19.33203125" style="45" customWidth="1"/>
    <col min="15628" max="15628" width="18.5546875" style="45" customWidth="1"/>
    <col min="15629" max="15629" width="17.44140625" style="45" customWidth="1"/>
    <col min="15630" max="15637" width="15.109375" style="45" customWidth="1"/>
    <col min="15638" max="15872" width="12.5546875" style="45"/>
    <col min="15873" max="15873" width="32.5546875" style="45" customWidth="1"/>
    <col min="15874" max="15876" width="19.6640625" style="45" customWidth="1"/>
    <col min="15877" max="15877" width="4" style="45" customWidth="1"/>
    <col min="15878" max="15881" width="18.5546875" style="45" customWidth="1"/>
    <col min="15882" max="15882" width="5.33203125" style="45" customWidth="1"/>
    <col min="15883" max="15883" width="19.33203125" style="45" customWidth="1"/>
    <col min="15884" max="15884" width="18.5546875" style="45" customWidth="1"/>
    <col min="15885" max="15885" width="17.44140625" style="45" customWidth="1"/>
    <col min="15886" max="15893" width="15.109375" style="45" customWidth="1"/>
    <col min="15894" max="16128" width="12.5546875" style="45"/>
    <col min="16129" max="16129" width="32.5546875" style="45" customWidth="1"/>
    <col min="16130" max="16132" width="19.6640625" style="45" customWidth="1"/>
    <col min="16133" max="16133" width="4" style="45" customWidth="1"/>
    <col min="16134" max="16137" width="18.5546875" style="45" customWidth="1"/>
    <col min="16138" max="16138" width="5.33203125" style="45" customWidth="1"/>
    <col min="16139" max="16139" width="19.33203125" style="45" customWidth="1"/>
    <col min="16140" max="16140" width="18.5546875" style="45" customWidth="1"/>
    <col min="16141" max="16141" width="17.44140625" style="45" customWidth="1"/>
    <col min="16142" max="16149" width="15.109375" style="45" customWidth="1"/>
    <col min="16150" max="16384" width="12.5546875" style="45"/>
  </cols>
  <sheetData>
    <row r="1" spans="1:14" ht="18" customHeight="1">
      <c r="A1" s="1402" t="s">
        <v>1234</v>
      </c>
      <c r="B1" s="839"/>
      <c r="C1" s="838"/>
      <c r="D1" s="838"/>
      <c r="E1" s="838"/>
      <c r="F1" s="838"/>
      <c r="G1" s="838"/>
      <c r="H1" s="838"/>
      <c r="I1" s="838"/>
      <c r="J1" s="838"/>
      <c r="K1" s="838"/>
      <c r="L1" s="838"/>
      <c r="M1" s="838"/>
    </row>
    <row r="2" spans="1:14" s="41" customFormat="1" ht="21" customHeight="1">
      <c r="A2" s="3" t="s">
        <v>816</v>
      </c>
      <c r="B2" s="3"/>
      <c r="C2" s="3"/>
      <c r="D2" s="3"/>
      <c r="E2" s="3"/>
      <c r="F2" s="3"/>
      <c r="G2" s="3"/>
      <c r="H2" s="3"/>
      <c r="I2" s="3"/>
      <c r="J2" s="3"/>
      <c r="K2" s="3"/>
      <c r="L2" s="3"/>
      <c r="M2" s="3"/>
    </row>
    <row r="3" spans="1:14" s="41" customFormat="1" ht="21" customHeight="1">
      <c r="A3" s="3" t="s">
        <v>817</v>
      </c>
      <c r="B3" s="3"/>
      <c r="C3" s="3"/>
      <c r="D3" s="3"/>
      <c r="E3" s="3"/>
      <c r="F3" s="3"/>
      <c r="G3" s="3"/>
      <c r="H3" s="3"/>
      <c r="I3" s="3"/>
      <c r="J3" s="3"/>
      <c r="K3" s="3"/>
      <c r="L3" s="3"/>
      <c r="M3" s="3"/>
    </row>
    <row r="4" spans="1:14" s="603" customFormat="1" ht="25.5" customHeight="1">
      <c r="A4" s="399">
        <v>45596</v>
      </c>
      <c r="B4" s="399"/>
      <c r="C4" s="399"/>
      <c r="D4" s="399"/>
      <c r="E4" s="399"/>
      <c r="F4" s="399"/>
      <c r="G4" s="399"/>
      <c r="H4" s="399"/>
      <c r="I4" s="399"/>
      <c r="J4" s="399"/>
      <c r="K4" s="399"/>
      <c r="L4" s="399"/>
      <c r="M4" s="399"/>
    </row>
    <row r="5" spans="1:14" s="385" customFormat="1" ht="19.5" customHeight="1">
      <c r="A5" s="801" t="s">
        <v>122</v>
      </c>
      <c r="B5" s="801"/>
      <c r="C5" s="801"/>
      <c r="D5" s="801"/>
      <c r="E5" s="801"/>
      <c r="F5" s="801"/>
      <c r="G5" s="801"/>
      <c r="H5" s="801"/>
      <c r="I5" s="801"/>
      <c r="J5" s="801"/>
      <c r="K5" s="801"/>
      <c r="L5" s="801"/>
      <c r="M5" s="801"/>
    </row>
    <row r="6" spans="1:14" ht="13.8" thickBot="1">
      <c r="A6" s="840"/>
      <c r="B6" s="7"/>
      <c r="C6" s="7"/>
      <c r="D6" s="7"/>
      <c r="E6" s="7"/>
      <c r="F6" s="7"/>
      <c r="G6" s="7"/>
      <c r="H6" s="7"/>
      <c r="I6" s="7"/>
      <c r="J6" s="7"/>
      <c r="K6" s="7"/>
      <c r="L6" s="7"/>
      <c r="M6" s="7"/>
    </row>
    <row r="7" spans="1:14" s="8" customFormat="1" ht="21" customHeight="1">
      <c r="A7" s="841"/>
      <c r="B7" s="842" t="s">
        <v>818</v>
      </c>
      <c r="C7" s="842"/>
      <c r="D7" s="842"/>
      <c r="E7" s="734"/>
      <c r="F7" s="842" t="s">
        <v>819</v>
      </c>
      <c r="G7" s="842"/>
      <c r="H7" s="842"/>
      <c r="I7" s="842"/>
      <c r="J7" s="734"/>
      <c r="K7" s="842" t="s">
        <v>820</v>
      </c>
      <c r="L7" s="842" t="s">
        <v>821</v>
      </c>
      <c r="M7" s="842" t="s">
        <v>822</v>
      </c>
    </row>
    <row r="8" spans="1:14" s="8" customFormat="1" ht="19.5" customHeight="1">
      <c r="A8" s="843"/>
      <c r="B8" s="844" t="s">
        <v>823</v>
      </c>
      <c r="C8" s="844" t="s">
        <v>824</v>
      </c>
      <c r="D8" s="844" t="s">
        <v>825</v>
      </c>
      <c r="E8" s="844"/>
      <c r="F8" s="844" t="s">
        <v>826</v>
      </c>
      <c r="G8" s="844" t="s">
        <v>827</v>
      </c>
      <c r="H8" s="844" t="s">
        <v>828</v>
      </c>
      <c r="I8" s="844" t="s">
        <v>829</v>
      </c>
      <c r="J8" s="844"/>
      <c r="K8" s="845" t="s">
        <v>830</v>
      </c>
      <c r="L8" s="845" t="s">
        <v>831</v>
      </c>
      <c r="M8" s="846" t="s">
        <v>822</v>
      </c>
    </row>
    <row r="9" spans="1:14" s="8" customFormat="1" ht="19.5" customHeight="1">
      <c r="A9" s="847" t="s">
        <v>832</v>
      </c>
      <c r="B9" s="844"/>
      <c r="C9" s="844"/>
      <c r="D9" s="844"/>
      <c r="E9" s="844"/>
      <c r="F9" s="844"/>
      <c r="G9" s="844"/>
      <c r="H9" s="844"/>
      <c r="I9" s="844"/>
      <c r="J9" s="844"/>
      <c r="K9" s="844"/>
      <c r="L9" s="844"/>
      <c r="M9" s="738"/>
    </row>
    <row r="10" spans="1:14" s="8" customFormat="1" ht="17.25" customHeight="1">
      <c r="A10" s="848"/>
      <c r="B10" s="849" t="s">
        <v>833</v>
      </c>
      <c r="C10" s="849" t="s">
        <v>834</v>
      </c>
      <c r="D10" s="849" t="s">
        <v>835</v>
      </c>
      <c r="E10" s="849"/>
      <c r="F10" s="849" t="s">
        <v>836</v>
      </c>
      <c r="G10" s="850" t="s">
        <v>837</v>
      </c>
      <c r="H10" s="850" t="s">
        <v>838</v>
      </c>
      <c r="I10" s="849" t="s">
        <v>839</v>
      </c>
      <c r="J10" s="849"/>
      <c r="K10" s="851" t="s">
        <v>174</v>
      </c>
      <c r="L10" s="851" t="s">
        <v>174</v>
      </c>
      <c r="M10" s="851" t="s">
        <v>174</v>
      </c>
    </row>
    <row r="11" spans="1:14" ht="9" customHeight="1">
      <c r="A11" s="852"/>
      <c r="B11" s="853"/>
      <c r="C11" s="854"/>
      <c r="D11" s="854"/>
      <c r="E11" s="854"/>
      <c r="F11" s="854"/>
      <c r="G11" s="854"/>
      <c r="H11" s="854"/>
      <c r="I11" s="854"/>
      <c r="J11" s="853"/>
      <c r="K11" s="853"/>
      <c r="L11" s="853"/>
      <c r="M11" s="855"/>
    </row>
    <row r="12" spans="1:14" ht="20.100000000000001" customHeight="1">
      <c r="A12" s="290" t="s">
        <v>29</v>
      </c>
      <c r="B12" s="856">
        <v>8357188.1900000004</v>
      </c>
      <c r="C12" s="856">
        <v>300289.61</v>
      </c>
      <c r="D12" s="856">
        <v>778284.47</v>
      </c>
      <c r="E12" s="856"/>
      <c r="F12" s="856">
        <v>87970402.01391001</v>
      </c>
      <c r="G12" s="856">
        <v>3002896.1763000004</v>
      </c>
      <c r="H12" s="856">
        <v>7782844.7785</v>
      </c>
      <c r="I12" s="856">
        <v>98756142.96871002</v>
      </c>
      <c r="J12" s="856"/>
      <c r="K12" s="699">
        <v>12.484414665690778</v>
      </c>
      <c r="L12" s="699">
        <v>12.484414665690778</v>
      </c>
      <c r="M12" s="699">
        <v>15.688982190863317</v>
      </c>
      <c r="N12" s="857"/>
    </row>
    <row r="13" spans="1:14" ht="20.100000000000001" customHeight="1">
      <c r="A13" s="290" t="s">
        <v>30</v>
      </c>
      <c r="B13" s="856">
        <v>257930.29</v>
      </c>
      <c r="C13" s="856">
        <v>134.77000000000001</v>
      </c>
      <c r="D13" s="856">
        <v>24201.360000000001</v>
      </c>
      <c r="E13" s="856"/>
      <c r="F13" s="856">
        <v>2715055.7535600001</v>
      </c>
      <c r="G13" s="856">
        <v>1347.7523999999999</v>
      </c>
      <c r="H13" s="856">
        <v>242013.64290000001</v>
      </c>
      <c r="I13" s="856">
        <v>2958417.1488600001</v>
      </c>
      <c r="J13" s="856"/>
      <c r="K13" s="699">
        <v>12.88856101083786</v>
      </c>
      <c r="L13" s="699">
        <v>12.88856101083786</v>
      </c>
      <c r="M13" s="699">
        <v>14.176430165186279</v>
      </c>
      <c r="N13" s="857"/>
    </row>
    <row r="14" spans="1:14" ht="20.100000000000001" customHeight="1">
      <c r="A14" s="290" t="s">
        <v>31</v>
      </c>
      <c r="B14" s="856">
        <v>13052974.640000001</v>
      </c>
      <c r="C14" s="856">
        <v>426639.55</v>
      </c>
      <c r="D14" s="856">
        <v>1806390.82</v>
      </c>
      <c r="E14" s="856"/>
      <c r="F14" s="856">
        <v>137399733.10837001</v>
      </c>
      <c r="G14" s="856">
        <v>4266395.5316300001</v>
      </c>
      <c r="H14" s="856">
        <v>18063908.22986</v>
      </c>
      <c r="I14" s="856">
        <v>159730036.86986002</v>
      </c>
      <c r="J14" s="856"/>
      <c r="K14" s="699">
        <v>12.86420710724585</v>
      </c>
      <c r="L14" s="699">
        <v>12.86420710724585</v>
      </c>
      <c r="M14" s="699">
        <v>18.548747344478322</v>
      </c>
      <c r="N14" s="857"/>
    </row>
    <row r="15" spans="1:14" ht="20.100000000000001" customHeight="1">
      <c r="A15" s="290" t="s">
        <v>32</v>
      </c>
      <c r="B15" s="856">
        <v>916532.64</v>
      </c>
      <c r="C15" s="856">
        <v>2054.34</v>
      </c>
      <c r="D15" s="856">
        <v>124319.04000000001</v>
      </c>
      <c r="E15" s="856"/>
      <c r="F15" s="856">
        <v>9647712.0243500005</v>
      </c>
      <c r="G15" s="856">
        <v>20543.481500000002</v>
      </c>
      <c r="H15" s="856">
        <v>1243190.4994000001</v>
      </c>
      <c r="I15" s="856">
        <v>10911446.005249999</v>
      </c>
      <c r="J15" s="856"/>
      <c r="K15" s="699">
        <v>9.4658612865615019</v>
      </c>
      <c r="L15" s="699">
        <v>10.17382979686824</v>
      </c>
      <c r="M15" s="699">
        <v>13.123105328986167</v>
      </c>
      <c r="N15" s="857"/>
    </row>
    <row r="16" spans="1:14" ht="20.100000000000001" customHeight="1">
      <c r="A16" s="290" t="s">
        <v>33</v>
      </c>
      <c r="B16" s="856">
        <v>1557282.79</v>
      </c>
      <c r="C16" s="856">
        <v>51416.3</v>
      </c>
      <c r="D16" s="856">
        <v>117635</v>
      </c>
      <c r="E16" s="856"/>
      <c r="F16" s="856">
        <v>16392450.48512</v>
      </c>
      <c r="G16" s="856">
        <v>514163.08149999997</v>
      </c>
      <c r="H16" s="856">
        <v>1176350.0889000001</v>
      </c>
      <c r="I16" s="856">
        <v>18082963.65552</v>
      </c>
      <c r="J16" s="856"/>
      <c r="K16" s="699">
        <v>9.8712950281069887</v>
      </c>
      <c r="L16" s="699">
        <v>9.8712950281069887</v>
      </c>
      <c r="M16" s="699">
        <v>14.30394979237091</v>
      </c>
      <c r="N16" s="857"/>
    </row>
    <row r="17" spans="1:14" ht="20.100000000000001" customHeight="1">
      <c r="A17" s="290" t="s">
        <v>114</v>
      </c>
      <c r="B17" s="856">
        <v>5745962.3899999997</v>
      </c>
      <c r="C17" s="856">
        <v>186234.73</v>
      </c>
      <c r="D17" s="856">
        <v>466762.48</v>
      </c>
      <c r="E17" s="856"/>
      <c r="F17" s="856">
        <v>60483814.678279996</v>
      </c>
      <c r="G17" s="856">
        <v>1862347.3495999998</v>
      </c>
      <c r="H17" s="856">
        <v>4667624.8596000001</v>
      </c>
      <c r="I17" s="856">
        <v>67013786.887479998</v>
      </c>
      <c r="J17" s="856"/>
      <c r="K17" s="699">
        <v>15.613279180472448</v>
      </c>
      <c r="L17" s="699">
        <v>15.613279180472448</v>
      </c>
      <c r="M17" s="699">
        <v>16.539186236870464</v>
      </c>
      <c r="N17" s="857"/>
    </row>
    <row r="18" spans="1:14" ht="20.100000000000001" customHeight="1">
      <c r="A18" s="290" t="s">
        <v>35</v>
      </c>
      <c r="B18" s="856">
        <v>401890.13</v>
      </c>
      <c r="C18" s="856">
        <v>89577.8</v>
      </c>
      <c r="D18" s="856">
        <v>99587.28</v>
      </c>
      <c r="E18" s="856"/>
      <c r="F18" s="856">
        <v>4230422.4390700003</v>
      </c>
      <c r="G18" s="856">
        <v>895778.08720000007</v>
      </c>
      <c r="H18" s="856">
        <v>995872.85609999998</v>
      </c>
      <c r="I18" s="856">
        <v>6122073.3823700007</v>
      </c>
      <c r="J18" s="856"/>
      <c r="K18" s="699">
        <v>17.968088921353832</v>
      </c>
      <c r="L18" s="699">
        <v>17.968088921353832</v>
      </c>
      <c r="M18" s="699">
        <v>18.251882325575806</v>
      </c>
      <c r="N18" s="857"/>
    </row>
    <row r="19" spans="1:14" ht="20.100000000000001" customHeight="1">
      <c r="A19" s="290" t="s">
        <v>36</v>
      </c>
      <c r="B19" s="856">
        <v>5333308.9000000004</v>
      </c>
      <c r="C19" s="856">
        <v>123659.83</v>
      </c>
      <c r="D19" s="856">
        <v>540274.52</v>
      </c>
      <c r="E19" s="856"/>
      <c r="F19" s="856">
        <v>56140093.74639</v>
      </c>
      <c r="G19" s="856">
        <v>1236598.3762000001</v>
      </c>
      <c r="H19" s="856">
        <v>5402745.2244700007</v>
      </c>
      <c r="I19" s="856">
        <v>62779437.347059995</v>
      </c>
      <c r="J19" s="856"/>
      <c r="K19" s="699">
        <v>12.263414142234421</v>
      </c>
      <c r="L19" s="699">
        <v>12.263414142234421</v>
      </c>
      <c r="M19" s="699">
        <v>16.021429179043309</v>
      </c>
      <c r="N19" s="857"/>
    </row>
    <row r="20" spans="1:14" ht="20.100000000000001" customHeight="1">
      <c r="A20" s="290" t="s">
        <v>37</v>
      </c>
      <c r="B20" s="856">
        <v>1070714.93</v>
      </c>
      <c r="C20" s="856">
        <v>24487.3</v>
      </c>
      <c r="D20" s="856">
        <v>160188.04</v>
      </c>
      <c r="E20" s="856"/>
      <c r="F20" s="856">
        <v>11270683.49557</v>
      </c>
      <c r="G20" s="856">
        <v>244873.06390000001</v>
      </c>
      <c r="H20" s="856">
        <v>1601880.4298</v>
      </c>
      <c r="I20" s="856">
        <v>13117436.98927</v>
      </c>
      <c r="J20" s="856"/>
      <c r="K20" s="699">
        <v>16.618844951114635</v>
      </c>
      <c r="L20" s="699">
        <v>16.618844951114635</v>
      </c>
      <c r="M20" s="699">
        <v>18.982282059914912</v>
      </c>
      <c r="N20" s="857"/>
    </row>
    <row r="21" spans="1:14" ht="20.100000000000001" customHeight="1">
      <c r="A21" s="290" t="s">
        <v>38</v>
      </c>
      <c r="B21" s="856">
        <v>494975.22000000003</v>
      </c>
      <c r="C21" s="856">
        <v>8842.9500000000007</v>
      </c>
      <c r="D21" s="856">
        <v>29092.2</v>
      </c>
      <c r="E21" s="856"/>
      <c r="F21" s="856">
        <v>5210265.5556300003</v>
      </c>
      <c r="G21" s="856">
        <v>88429.550900000002</v>
      </c>
      <c r="H21" s="856">
        <v>290922.06864000001</v>
      </c>
      <c r="I21" s="856">
        <v>5589617.1751700006</v>
      </c>
      <c r="J21" s="856"/>
      <c r="K21" s="699">
        <v>13.682880776983442</v>
      </c>
      <c r="L21" s="699">
        <v>13.682880776983442</v>
      </c>
      <c r="M21" s="699">
        <v>14.516381891639416</v>
      </c>
      <c r="N21" s="857"/>
    </row>
    <row r="22" spans="1:14" ht="20.100000000000001" customHeight="1">
      <c r="A22" s="290" t="s">
        <v>96</v>
      </c>
      <c r="B22" s="856">
        <v>333925.60000000003</v>
      </c>
      <c r="C22" s="856">
        <v>14353.720000000001</v>
      </c>
      <c r="D22" s="856">
        <v>59688.55</v>
      </c>
      <c r="E22" s="856"/>
      <c r="F22" s="856">
        <v>3515006.36998</v>
      </c>
      <c r="G22" s="856">
        <v>143537.20380000002</v>
      </c>
      <c r="H22" s="856">
        <v>596885.5192000001</v>
      </c>
      <c r="I22" s="856">
        <v>4255429.0929800002</v>
      </c>
      <c r="J22" s="856"/>
      <c r="K22" s="699">
        <v>20.538178780385234</v>
      </c>
      <c r="L22" s="699">
        <v>20.538178780385234</v>
      </c>
      <c r="M22" s="699">
        <v>21.271251282673141</v>
      </c>
      <c r="N22" s="857"/>
    </row>
    <row r="23" spans="1:14" ht="20.100000000000001" customHeight="1">
      <c r="A23" s="290" t="s">
        <v>40</v>
      </c>
      <c r="B23" s="856">
        <v>739745.83</v>
      </c>
      <c r="C23" s="856">
        <v>57684.58</v>
      </c>
      <c r="D23" s="856">
        <v>79330.45</v>
      </c>
      <c r="E23" s="856"/>
      <c r="F23" s="856">
        <v>7786798.2213399997</v>
      </c>
      <c r="G23" s="856">
        <v>576845.87950000004</v>
      </c>
      <c r="H23" s="856">
        <v>793304.53610000003</v>
      </c>
      <c r="I23" s="856">
        <v>9156948.6369399987</v>
      </c>
      <c r="J23" s="856"/>
      <c r="K23" s="699">
        <v>14.806131665812112</v>
      </c>
      <c r="L23" s="699">
        <v>14.806131665812112</v>
      </c>
      <c r="M23" s="699">
        <v>18.244625508426253</v>
      </c>
      <c r="N23" s="857"/>
    </row>
    <row r="24" spans="1:14" ht="20.100000000000001" customHeight="1">
      <c r="A24" s="290" t="s">
        <v>41</v>
      </c>
      <c r="B24" s="856">
        <v>124186.84</v>
      </c>
      <c r="C24" s="856">
        <v>310.72000000000003</v>
      </c>
      <c r="D24" s="856">
        <v>31124.39</v>
      </c>
      <c r="E24" s="856"/>
      <c r="F24" s="856">
        <v>1307229.96777</v>
      </c>
      <c r="G24" s="856">
        <v>3107.2800999999999</v>
      </c>
      <c r="H24" s="856">
        <v>311243.93738000002</v>
      </c>
      <c r="I24" s="856">
        <v>1621581.1852500001</v>
      </c>
      <c r="J24" s="856"/>
      <c r="K24" s="699">
        <v>17.66614070878531</v>
      </c>
      <c r="L24" s="699">
        <v>17.66614070878531</v>
      </c>
      <c r="M24" s="699">
        <v>17.759997256997934</v>
      </c>
      <c r="N24" s="857"/>
    </row>
    <row r="25" spans="1:14" ht="20.100000000000001" customHeight="1">
      <c r="A25" s="858" t="s">
        <v>42</v>
      </c>
      <c r="B25" s="856">
        <v>70302.61</v>
      </c>
      <c r="C25" s="856">
        <v>223.41</v>
      </c>
      <c r="D25" s="856">
        <v>17631.5</v>
      </c>
      <c r="E25" s="856"/>
      <c r="F25" s="856">
        <v>740027.56070999999</v>
      </c>
      <c r="G25" s="856">
        <v>2234.1599000000001</v>
      </c>
      <c r="H25" s="856">
        <v>176315.08564999999</v>
      </c>
      <c r="I25" s="856">
        <v>918576.80625999998</v>
      </c>
      <c r="J25" s="856"/>
      <c r="K25" s="699">
        <v>11.944872927421054</v>
      </c>
      <c r="L25" s="699">
        <v>11.944872927421054</v>
      </c>
      <c r="M25" s="699">
        <v>16.624763430186054</v>
      </c>
      <c r="N25" s="857"/>
    </row>
    <row r="26" spans="1:14" ht="20.100000000000001" customHeight="1">
      <c r="A26" s="290" t="s">
        <v>43</v>
      </c>
      <c r="B26" s="856">
        <v>125234.58</v>
      </c>
      <c r="C26" s="856">
        <v>7121.96</v>
      </c>
      <c r="D26" s="856">
        <v>14490.79</v>
      </c>
      <c r="E26" s="856"/>
      <c r="F26" s="856">
        <v>1318258.7627699999</v>
      </c>
      <c r="G26" s="856">
        <v>71219.697799999994</v>
      </c>
      <c r="H26" s="856">
        <v>144907.9694</v>
      </c>
      <c r="I26" s="856">
        <v>1534386.4299699999</v>
      </c>
      <c r="J26" s="856"/>
      <c r="K26" s="699">
        <v>34.131747036521773</v>
      </c>
      <c r="L26" s="699">
        <v>34.131747036521773</v>
      </c>
      <c r="M26" s="699">
        <v>39.437373995220234</v>
      </c>
      <c r="N26" s="857"/>
    </row>
    <row r="27" spans="1:14" ht="20.100000000000001" customHeight="1">
      <c r="A27" s="290" t="s">
        <v>44</v>
      </c>
      <c r="B27" s="856">
        <v>38322.870000000003</v>
      </c>
      <c r="C27" s="856">
        <v>4548.2300000000005</v>
      </c>
      <c r="D27" s="856">
        <v>6663.8600000000006</v>
      </c>
      <c r="E27" s="856"/>
      <c r="F27" s="856">
        <v>403398.69718000002</v>
      </c>
      <c r="G27" s="856">
        <v>45482.382299999997</v>
      </c>
      <c r="H27" s="856">
        <v>66638.649999999994</v>
      </c>
      <c r="I27" s="856">
        <v>515519.72947999998</v>
      </c>
      <c r="J27" s="856"/>
      <c r="K27" s="699">
        <v>57.305379995355374</v>
      </c>
      <c r="L27" s="699">
        <v>57.305379995355374</v>
      </c>
      <c r="M27" s="699">
        <v>58.290991424787173</v>
      </c>
      <c r="N27" s="857"/>
    </row>
    <row r="28" spans="1:14" ht="20.100000000000001" customHeight="1">
      <c r="A28" s="290" t="s">
        <v>770</v>
      </c>
      <c r="B28" s="856">
        <v>134845.75</v>
      </c>
      <c r="C28" s="856">
        <v>13842.77</v>
      </c>
      <c r="D28" s="856">
        <v>10191.530000000001</v>
      </c>
      <c r="E28" s="856"/>
      <c r="F28" s="856">
        <v>1419429.05079</v>
      </c>
      <c r="G28" s="856">
        <v>138427.77209000001</v>
      </c>
      <c r="H28" s="856">
        <v>101915.33495</v>
      </c>
      <c r="I28" s="856">
        <v>1659772.1578300002</v>
      </c>
      <c r="J28" s="856"/>
      <c r="K28" s="699">
        <v>33.436777058092446</v>
      </c>
      <c r="L28" s="699">
        <v>33.436777058092446</v>
      </c>
      <c r="M28" s="699">
        <v>34.296798785654765</v>
      </c>
      <c r="N28" s="857"/>
    </row>
    <row r="29" spans="1:14" ht="24" customHeight="1" thickBot="1">
      <c r="A29" s="859" t="s">
        <v>771</v>
      </c>
      <c r="B29" s="860">
        <v>38755324.199999996</v>
      </c>
      <c r="C29" s="860">
        <v>1311422.5699999998</v>
      </c>
      <c r="D29" s="860">
        <v>4365856.28</v>
      </c>
      <c r="E29" s="860"/>
      <c r="F29" s="860">
        <v>407950781.93078995</v>
      </c>
      <c r="G29" s="860">
        <v>13114226.826619998</v>
      </c>
      <c r="H29" s="860">
        <v>43658563.71085</v>
      </c>
      <c r="I29" s="860">
        <v>464723572.46826005</v>
      </c>
      <c r="J29" s="860"/>
      <c r="K29" s="861">
        <v>13.40219279578743</v>
      </c>
      <c r="L29" s="861">
        <v>13.418815494749783</v>
      </c>
      <c r="M29" s="861">
        <v>17.130947642633981</v>
      </c>
      <c r="N29" s="857"/>
    </row>
    <row r="30" spans="1:14" ht="12" customHeight="1">
      <c r="A30" s="862"/>
      <c r="B30" s="862"/>
      <c r="C30" s="862"/>
      <c r="D30" s="862"/>
      <c r="E30" s="862"/>
      <c r="F30" s="862"/>
      <c r="G30" s="862"/>
      <c r="H30" s="862"/>
      <c r="I30" s="862"/>
      <c r="J30" s="862"/>
      <c r="K30" s="862"/>
      <c r="L30" s="862"/>
      <c r="M30" s="862"/>
    </row>
    <row r="31" spans="1:14">
      <c r="A31" s="863" t="s">
        <v>840</v>
      </c>
      <c r="B31" s="864"/>
      <c r="C31" s="864"/>
      <c r="D31" s="864"/>
      <c r="E31" s="864"/>
      <c r="F31" s="864"/>
      <c r="G31" s="18"/>
      <c r="H31" s="18"/>
      <c r="I31" s="18"/>
      <c r="J31" s="18"/>
      <c r="K31" s="18"/>
      <c r="L31" s="18"/>
      <c r="M31" s="18"/>
    </row>
    <row r="32" spans="1:14">
      <c r="A32" s="863" t="s">
        <v>841</v>
      </c>
      <c r="B32" s="18"/>
      <c r="C32" s="18"/>
      <c r="D32" s="18"/>
      <c r="E32" s="18"/>
      <c r="F32" s="18"/>
      <c r="G32" s="18"/>
      <c r="H32" s="18"/>
      <c r="I32" s="18"/>
      <c r="J32" s="18"/>
      <c r="K32" s="18"/>
      <c r="L32" s="18"/>
      <c r="M32" s="18"/>
    </row>
    <row r="33" spans="1:13">
      <c r="A33" s="865" t="s">
        <v>842</v>
      </c>
      <c r="B33" s="865"/>
      <c r="C33" s="865"/>
      <c r="D33" s="865"/>
      <c r="E33" s="865"/>
      <c r="F33" s="865"/>
      <c r="G33" s="865"/>
      <c r="H33" s="865"/>
      <c r="I33" s="865"/>
      <c r="J33" s="865"/>
      <c r="K33" s="865"/>
      <c r="L33" s="865"/>
      <c r="M33" s="865"/>
    </row>
    <row r="34" spans="1:13" s="866" customFormat="1" ht="29.25" customHeight="1">
      <c r="A34" s="865" t="s">
        <v>843</v>
      </c>
      <c r="B34" s="865"/>
      <c r="C34" s="865"/>
      <c r="D34" s="865"/>
      <c r="E34" s="865"/>
      <c r="F34" s="865"/>
      <c r="G34" s="865"/>
      <c r="H34" s="865"/>
      <c r="I34" s="865"/>
      <c r="J34" s="865"/>
      <c r="K34" s="865"/>
      <c r="L34" s="865"/>
      <c r="M34" s="865"/>
    </row>
    <row r="35" spans="1:13" s="866" customFormat="1" ht="26.25" customHeight="1">
      <c r="A35" s="865" t="s">
        <v>844</v>
      </c>
      <c r="B35" s="865"/>
      <c r="C35" s="865"/>
      <c r="D35" s="865"/>
      <c r="E35" s="865"/>
      <c r="F35" s="865"/>
      <c r="G35" s="865"/>
      <c r="H35" s="865"/>
      <c r="I35" s="865"/>
      <c r="J35" s="865"/>
      <c r="K35" s="865"/>
      <c r="L35" s="865"/>
      <c r="M35" s="865"/>
    </row>
    <row r="36" spans="1:13" s="866" customFormat="1" ht="23.25" customHeight="1">
      <c r="A36" s="865" t="s">
        <v>845</v>
      </c>
      <c r="B36" s="865"/>
      <c r="C36" s="865"/>
      <c r="D36" s="865"/>
      <c r="E36" s="865"/>
      <c r="F36" s="865"/>
      <c r="G36" s="865"/>
      <c r="H36" s="865"/>
      <c r="I36" s="865"/>
      <c r="J36" s="865"/>
      <c r="K36" s="865"/>
      <c r="L36" s="865"/>
      <c r="M36" s="865"/>
    </row>
    <row r="37" spans="1:13" s="866" customFormat="1" ht="25.5" customHeight="1">
      <c r="A37" s="865" t="s">
        <v>846</v>
      </c>
      <c r="B37" s="865"/>
      <c r="C37" s="865"/>
      <c r="D37" s="865"/>
      <c r="E37" s="865"/>
      <c r="F37" s="865"/>
      <c r="G37" s="865"/>
      <c r="H37" s="865"/>
      <c r="I37" s="865"/>
      <c r="J37" s="865"/>
      <c r="K37" s="865"/>
      <c r="L37" s="865"/>
      <c r="M37" s="865"/>
    </row>
    <row r="38" spans="1:13" ht="13.2" customHeight="1">
      <c r="A38" s="867" t="s">
        <v>847</v>
      </c>
      <c r="B38" s="868"/>
      <c r="C38" s="868"/>
      <c r="D38" s="868"/>
      <c r="E38" s="868"/>
      <c r="F38" s="868"/>
      <c r="G38" s="868"/>
      <c r="H38" s="868"/>
      <c r="I38" s="868"/>
      <c r="J38" s="868"/>
      <c r="K38" s="869"/>
      <c r="L38" s="869"/>
      <c r="M38" s="868"/>
    </row>
    <row r="41" spans="1:13" ht="13.8">
      <c r="A41" s="870"/>
      <c r="B41" s="870"/>
      <c r="C41" s="870"/>
      <c r="D41" s="870"/>
      <c r="E41" s="870"/>
      <c r="F41" s="870"/>
      <c r="G41" s="870"/>
      <c r="H41" s="870"/>
      <c r="I41" s="870"/>
      <c r="J41" s="870"/>
      <c r="K41" s="870"/>
      <c r="L41" s="870"/>
      <c r="M41" s="870"/>
    </row>
    <row r="42" spans="1:13" ht="13.8">
      <c r="A42" s="871"/>
      <c r="B42" s="871"/>
      <c r="C42" s="871"/>
      <c r="D42" s="871"/>
      <c r="E42" s="871"/>
      <c r="F42" s="871"/>
      <c r="G42" s="871"/>
      <c r="H42" s="871"/>
      <c r="I42" s="871"/>
      <c r="J42" s="871"/>
      <c r="K42" s="871"/>
      <c r="L42" s="871"/>
      <c r="M42" s="871"/>
    </row>
    <row r="43" spans="1:13" ht="13.8">
      <c r="A43" s="871"/>
      <c r="B43" s="871"/>
      <c r="C43" s="871"/>
      <c r="D43" s="871"/>
      <c r="E43" s="871"/>
      <c r="F43" s="871"/>
      <c r="G43" s="871"/>
      <c r="H43" s="871"/>
      <c r="I43" s="871"/>
      <c r="J43" s="871"/>
      <c r="K43" s="871"/>
      <c r="L43" s="871"/>
      <c r="M43" s="871"/>
    </row>
    <row r="44" spans="1:13" ht="13.8">
      <c r="A44" s="871"/>
      <c r="B44" s="871"/>
      <c r="C44" s="871"/>
      <c r="D44" s="871"/>
      <c r="E44" s="871"/>
      <c r="F44" s="871"/>
      <c r="G44" s="871"/>
      <c r="H44" s="871"/>
      <c r="I44" s="871"/>
      <c r="J44" s="871"/>
      <c r="K44" s="871"/>
      <c r="L44" s="871"/>
      <c r="M44" s="871"/>
    </row>
    <row r="45" spans="1:13" ht="13.8">
      <c r="A45" s="871"/>
      <c r="B45" s="871"/>
      <c r="C45" s="871"/>
      <c r="D45" s="871"/>
      <c r="E45" s="871"/>
      <c r="F45" s="871"/>
      <c r="G45" s="871"/>
      <c r="H45" s="871"/>
      <c r="I45" s="871"/>
      <c r="J45" s="871"/>
      <c r="K45" s="871"/>
      <c r="L45" s="871"/>
      <c r="M45" s="871"/>
    </row>
  </sheetData>
  <mergeCells count="30">
    <mergeCell ref="A44:M44"/>
    <mergeCell ref="A45:M45"/>
    <mergeCell ref="A35:M35"/>
    <mergeCell ref="A36:M36"/>
    <mergeCell ref="A37:M37"/>
    <mergeCell ref="A41:M41"/>
    <mergeCell ref="A42:M42"/>
    <mergeCell ref="A43:M43"/>
    <mergeCell ref="K8:K9"/>
    <mergeCell ref="L8:L9"/>
    <mergeCell ref="M8:M9"/>
    <mergeCell ref="A30:M30"/>
    <mergeCell ref="A33:M33"/>
    <mergeCell ref="A34:M34"/>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7F8C2BCC-1C84-4685-9138-AF6529F5CEF9}"/>
  </hyperlinks>
  <printOptions horizontalCentered="1" verticalCentered="1"/>
  <pageMargins left="0.59055118110236227" right="0.59055118110236227" top="0.51181102362204722" bottom="0.39370078740157483" header="0.51181102362204722" footer="0.51181102362204722"/>
  <pageSetup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D80A-1C46-4837-8CA2-E304FE589173}">
  <sheetPr codeName="Hoja40"/>
  <dimension ref="A1:Z201"/>
  <sheetViews>
    <sheetView showGridLines="0" zoomScaleNormal="100" workbookViewId="0"/>
  </sheetViews>
  <sheetFormatPr baseColWidth="10" defaultColWidth="12.5546875" defaultRowHeight="13.2"/>
  <cols>
    <col min="1" max="1" width="32" style="45" customWidth="1"/>
    <col min="2" max="4" width="10.5546875" style="45" customWidth="1"/>
    <col min="5" max="5" width="9.5546875" style="45" bestFit="1" customWidth="1"/>
    <col min="6" max="6" width="10.5546875" style="45" customWidth="1"/>
    <col min="7" max="8" width="11.88671875" style="45" customWidth="1"/>
    <col min="9" max="12" width="10.5546875" style="45" customWidth="1"/>
    <col min="13" max="15" width="10.44140625" style="45" customWidth="1"/>
    <col min="16" max="17" width="10.5546875" style="45" customWidth="1"/>
    <col min="18" max="18" width="9.88671875" style="45" customWidth="1"/>
    <col min="19" max="19" width="9.6640625" style="45" customWidth="1"/>
    <col min="20" max="20" width="10.5546875" style="45" customWidth="1"/>
    <col min="21" max="21" width="10.6640625" style="45" customWidth="1"/>
    <col min="22" max="22" width="12" style="45" customWidth="1"/>
    <col min="23" max="23" width="11.6640625" style="45" customWidth="1"/>
    <col min="24" max="24" width="13.44140625" style="45" customWidth="1"/>
    <col min="25" max="30" width="15.109375" style="45" customWidth="1"/>
    <col min="31" max="256" width="12.5546875" style="45"/>
    <col min="257" max="257" width="32" style="45" customWidth="1"/>
    <col min="258" max="260" width="10.5546875" style="45" customWidth="1"/>
    <col min="261" max="261" width="9.5546875" style="45" bestFit="1" customWidth="1"/>
    <col min="262" max="262" width="10.5546875" style="45" customWidth="1"/>
    <col min="263" max="264" width="11.88671875" style="45" customWidth="1"/>
    <col min="265" max="268" width="10.5546875" style="45" customWidth="1"/>
    <col min="269" max="271" width="10.44140625" style="45" customWidth="1"/>
    <col min="272" max="273" width="10.5546875" style="45" customWidth="1"/>
    <col min="274" max="274" width="9.88671875" style="45" customWidth="1"/>
    <col min="275" max="275" width="9.6640625" style="45" customWidth="1"/>
    <col min="276" max="276" width="10.5546875" style="45" customWidth="1"/>
    <col min="277" max="277" width="10.6640625" style="45" customWidth="1"/>
    <col min="278" max="278" width="12" style="45" customWidth="1"/>
    <col min="279" max="279" width="11.6640625" style="45" customWidth="1"/>
    <col min="280" max="280" width="13.44140625" style="45" customWidth="1"/>
    <col min="281" max="286" width="15.109375" style="45" customWidth="1"/>
    <col min="287" max="512" width="12.5546875" style="45"/>
    <col min="513" max="513" width="32" style="45" customWidth="1"/>
    <col min="514" max="516" width="10.5546875" style="45" customWidth="1"/>
    <col min="517" max="517" width="9.5546875" style="45" bestFit="1" customWidth="1"/>
    <col min="518" max="518" width="10.5546875" style="45" customWidth="1"/>
    <col min="519" max="520" width="11.88671875" style="45" customWidth="1"/>
    <col min="521" max="524" width="10.5546875" style="45" customWidth="1"/>
    <col min="525" max="527" width="10.44140625" style="45" customWidth="1"/>
    <col min="528" max="529" width="10.5546875" style="45" customWidth="1"/>
    <col min="530" max="530" width="9.88671875" style="45" customWidth="1"/>
    <col min="531" max="531" width="9.6640625" style="45" customWidth="1"/>
    <col min="532" max="532" width="10.5546875" style="45" customWidth="1"/>
    <col min="533" max="533" width="10.6640625" style="45" customWidth="1"/>
    <col min="534" max="534" width="12" style="45" customWidth="1"/>
    <col min="535" max="535" width="11.6640625" style="45" customWidth="1"/>
    <col min="536" max="536" width="13.44140625" style="45" customWidth="1"/>
    <col min="537" max="542" width="15.109375" style="45" customWidth="1"/>
    <col min="543" max="768" width="12.5546875" style="45"/>
    <col min="769" max="769" width="32" style="45" customWidth="1"/>
    <col min="770" max="772" width="10.5546875" style="45" customWidth="1"/>
    <col min="773" max="773" width="9.5546875" style="45" bestFit="1" customWidth="1"/>
    <col min="774" max="774" width="10.5546875" style="45" customWidth="1"/>
    <col min="775" max="776" width="11.88671875" style="45" customWidth="1"/>
    <col min="777" max="780" width="10.5546875" style="45" customWidth="1"/>
    <col min="781" max="783" width="10.44140625" style="45" customWidth="1"/>
    <col min="784" max="785" width="10.5546875" style="45" customWidth="1"/>
    <col min="786" max="786" width="9.88671875" style="45" customWidth="1"/>
    <col min="787" max="787" width="9.6640625" style="45" customWidth="1"/>
    <col min="788" max="788" width="10.5546875" style="45" customWidth="1"/>
    <col min="789" max="789" width="10.6640625" style="45" customWidth="1"/>
    <col min="790" max="790" width="12" style="45" customWidth="1"/>
    <col min="791" max="791" width="11.6640625" style="45" customWidth="1"/>
    <col min="792" max="792" width="13.44140625" style="45" customWidth="1"/>
    <col min="793" max="798" width="15.109375" style="45" customWidth="1"/>
    <col min="799" max="1024" width="12.5546875" style="45"/>
    <col min="1025" max="1025" width="32" style="45" customWidth="1"/>
    <col min="1026" max="1028" width="10.5546875" style="45" customWidth="1"/>
    <col min="1029" max="1029" width="9.5546875" style="45" bestFit="1" customWidth="1"/>
    <col min="1030" max="1030" width="10.5546875" style="45" customWidth="1"/>
    <col min="1031" max="1032" width="11.88671875" style="45" customWidth="1"/>
    <col min="1033" max="1036" width="10.5546875" style="45" customWidth="1"/>
    <col min="1037" max="1039" width="10.44140625" style="45" customWidth="1"/>
    <col min="1040" max="1041" width="10.5546875" style="45" customWidth="1"/>
    <col min="1042" max="1042" width="9.88671875" style="45" customWidth="1"/>
    <col min="1043" max="1043" width="9.6640625" style="45" customWidth="1"/>
    <col min="1044" max="1044" width="10.5546875" style="45" customWidth="1"/>
    <col min="1045" max="1045" width="10.6640625" style="45" customWidth="1"/>
    <col min="1046" max="1046" width="12" style="45" customWidth="1"/>
    <col min="1047" max="1047" width="11.6640625" style="45" customWidth="1"/>
    <col min="1048" max="1048" width="13.44140625" style="45" customWidth="1"/>
    <col min="1049" max="1054" width="15.109375" style="45" customWidth="1"/>
    <col min="1055" max="1280" width="12.5546875" style="45"/>
    <col min="1281" max="1281" width="32" style="45" customWidth="1"/>
    <col min="1282" max="1284" width="10.5546875" style="45" customWidth="1"/>
    <col min="1285" max="1285" width="9.5546875" style="45" bestFit="1" customWidth="1"/>
    <col min="1286" max="1286" width="10.5546875" style="45" customWidth="1"/>
    <col min="1287" max="1288" width="11.88671875" style="45" customWidth="1"/>
    <col min="1289" max="1292" width="10.5546875" style="45" customWidth="1"/>
    <col min="1293" max="1295" width="10.44140625" style="45" customWidth="1"/>
    <col min="1296" max="1297" width="10.5546875" style="45" customWidth="1"/>
    <col min="1298" max="1298" width="9.88671875" style="45" customWidth="1"/>
    <col min="1299" max="1299" width="9.6640625" style="45" customWidth="1"/>
    <col min="1300" max="1300" width="10.5546875" style="45" customWidth="1"/>
    <col min="1301" max="1301" width="10.6640625" style="45" customWidth="1"/>
    <col min="1302" max="1302" width="12" style="45" customWidth="1"/>
    <col min="1303" max="1303" width="11.6640625" style="45" customWidth="1"/>
    <col min="1304" max="1304" width="13.44140625" style="45" customWidth="1"/>
    <col min="1305" max="1310" width="15.109375" style="45" customWidth="1"/>
    <col min="1311" max="1536" width="12.5546875" style="45"/>
    <col min="1537" max="1537" width="32" style="45" customWidth="1"/>
    <col min="1538" max="1540" width="10.5546875" style="45" customWidth="1"/>
    <col min="1541" max="1541" width="9.5546875" style="45" bestFit="1" customWidth="1"/>
    <col min="1542" max="1542" width="10.5546875" style="45" customWidth="1"/>
    <col min="1543" max="1544" width="11.88671875" style="45" customWidth="1"/>
    <col min="1545" max="1548" width="10.5546875" style="45" customWidth="1"/>
    <col min="1549" max="1551" width="10.44140625" style="45" customWidth="1"/>
    <col min="1552" max="1553" width="10.5546875" style="45" customWidth="1"/>
    <col min="1554" max="1554" width="9.88671875" style="45" customWidth="1"/>
    <col min="1555" max="1555" width="9.6640625" style="45" customWidth="1"/>
    <col min="1556" max="1556" width="10.5546875" style="45" customWidth="1"/>
    <col min="1557" max="1557" width="10.6640625" style="45" customWidth="1"/>
    <col min="1558" max="1558" width="12" style="45" customWidth="1"/>
    <col min="1559" max="1559" width="11.6640625" style="45" customWidth="1"/>
    <col min="1560" max="1560" width="13.44140625" style="45" customWidth="1"/>
    <col min="1561" max="1566" width="15.109375" style="45" customWidth="1"/>
    <col min="1567" max="1792" width="12.5546875" style="45"/>
    <col min="1793" max="1793" width="32" style="45" customWidth="1"/>
    <col min="1794" max="1796" width="10.5546875" style="45" customWidth="1"/>
    <col min="1797" max="1797" width="9.5546875" style="45" bestFit="1" customWidth="1"/>
    <col min="1798" max="1798" width="10.5546875" style="45" customWidth="1"/>
    <col min="1799" max="1800" width="11.88671875" style="45" customWidth="1"/>
    <col min="1801" max="1804" width="10.5546875" style="45" customWidth="1"/>
    <col min="1805" max="1807" width="10.44140625" style="45" customWidth="1"/>
    <col min="1808" max="1809" width="10.5546875" style="45" customWidth="1"/>
    <col min="1810" max="1810" width="9.88671875" style="45" customWidth="1"/>
    <col min="1811" max="1811" width="9.6640625" style="45" customWidth="1"/>
    <col min="1812" max="1812" width="10.5546875" style="45" customWidth="1"/>
    <col min="1813" max="1813" width="10.6640625" style="45" customWidth="1"/>
    <col min="1814" max="1814" width="12" style="45" customWidth="1"/>
    <col min="1815" max="1815" width="11.6640625" style="45" customWidth="1"/>
    <col min="1816" max="1816" width="13.44140625" style="45" customWidth="1"/>
    <col min="1817" max="1822" width="15.109375" style="45" customWidth="1"/>
    <col min="1823" max="2048" width="12.5546875" style="45"/>
    <col min="2049" max="2049" width="32" style="45" customWidth="1"/>
    <col min="2050" max="2052" width="10.5546875" style="45" customWidth="1"/>
    <col min="2053" max="2053" width="9.5546875" style="45" bestFit="1" customWidth="1"/>
    <col min="2054" max="2054" width="10.5546875" style="45" customWidth="1"/>
    <col min="2055" max="2056" width="11.88671875" style="45" customWidth="1"/>
    <col min="2057" max="2060" width="10.5546875" style="45" customWidth="1"/>
    <col min="2061" max="2063" width="10.44140625" style="45" customWidth="1"/>
    <col min="2064" max="2065" width="10.5546875" style="45" customWidth="1"/>
    <col min="2066" max="2066" width="9.88671875" style="45" customWidth="1"/>
    <col min="2067" max="2067" width="9.6640625" style="45" customWidth="1"/>
    <col min="2068" max="2068" width="10.5546875" style="45" customWidth="1"/>
    <col min="2069" max="2069" width="10.6640625" style="45" customWidth="1"/>
    <col min="2070" max="2070" width="12" style="45" customWidth="1"/>
    <col min="2071" max="2071" width="11.6640625" style="45" customWidth="1"/>
    <col min="2072" max="2072" width="13.44140625" style="45" customWidth="1"/>
    <col min="2073" max="2078" width="15.109375" style="45" customWidth="1"/>
    <col min="2079" max="2304" width="12.5546875" style="45"/>
    <col min="2305" max="2305" width="32" style="45" customWidth="1"/>
    <col min="2306" max="2308" width="10.5546875" style="45" customWidth="1"/>
    <col min="2309" max="2309" width="9.5546875" style="45" bestFit="1" customWidth="1"/>
    <col min="2310" max="2310" width="10.5546875" style="45" customWidth="1"/>
    <col min="2311" max="2312" width="11.88671875" style="45" customWidth="1"/>
    <col min="2313" max="2316" width="10.5546875" style="45" customWidth="1"/>
    <col min="2317" max="2319" width="10.44140625" style="45" customWidth="1"/>
    <col min="2320" max="2321" width="10.5546875" style="45" customWidth="1"/>
    <col min="2322" max="2322" width="9.88671875" style="45" customWidth="1"/>
    <col min="2323" max="2323" width="9.6640625" style="45" customWidth="1"/>
    <col min="2324" max="2324" width="10.5546875" style="45" customWidth="1"/>
    <col min="2325" max="2325" width="10.6640625" style="45" customWidth="1"/>
    <col min="2326" max="2326" width="12" style="45" customWidth="1"/>
    <col min="2327" max="2327" width="11.6640625" style="45" customWidth="1"/>
    <col min="2328" max="2328" width="13.44140625" style="45" customWidth="1"/>
    <col min="2329" max="2334" width="15.109375" style="45" customWidth="1"/>
    <col min="2335" max="2560" width="12.5546875" style="45"/>
    <col min="2561" max="2561" width="32" style="45" customWidth="1"/>
    <col min="2562" max="2564" width="10.5546875" style="45" customWidth="1"/>
    <col min="2565" max="2565" width="9.5546875" style="45" bestFit="1" customWidth="1"/>
    <col min="2566" max="2566" width="10.5546875" style="45" customWidth="1"/>
    <col min="2567" max="2568" width="11.88671875" style="45" customWidth="1"/>
    <col min="2569" max="2572" width="10.5546875" style="45" customWidth="1"/>
    <col min="2573" max="2575" width="10.44140625" style="45" customWidth="1"/>
    <col min="2576" max="2577" width="10.5546875" style="45" customWidth="1"/>
    <col min="2578" max="2578" width="9.88671875" style="45" customWidth="1"/>
    <col min="2579" max="2579" width="9.6640625" style="45" customWidth="1"/>
    <col min="2580" max="2580" width="10.5546875" style="45" customWidth="1"/>
    <col min="2581" max="2581" width="10.6640625" style="45" customWidth="1"/>
    <col min="2582" max="2582" width="12" style="45" customWidth="1"/>
    <col min="2583" max="2583" width="11.6640625" style="45" customWidth="1"/>
    <col min="2584" max="2584" width="13.44140625" style="45" customWidth="1"/>
    <col min="2585" max="2590" width="15.109375" style="45" customWidth="1"/>
    <col min="2591" max="2816" width="12.5546875" style="45"/>
    <col min="2817" max="2817" width="32" style="45" customWidth="1"/>
    <col min="2818" max="2820" width="10.5546875" style="45" customWidth="1"/>
    <col min="2821" max="2821" width="9.5546875" style="45" bestFit="1" customWidth="1"/>
    <col min="2822" max="2822" width="10.5546875" style="45" customWidth="1"/>
    <col min="2823" max="2824" width="11.88671875" style="45" customWidth="1"/>
    <col min="2825" max="2828" width="10.5546875" style="45" customWidth="1"/>
    <col min="2829" max="2831" width="10.44140625" style="45" customWidth="1"/>
    <col min="2832" max="2833" width="10.5546875" style="45" customWidth="1"/>
    <col min="2834" max="2834" width="9.88671875" style="45" customWidth="1"/>
    <col min="2835" max="2835" width="9.6640625" style="45" customWidth="1"/>
    <col min="2836" max="2836" width="10.5546875" style="45" customWidth="1"/>
    <col min="2837" max="2837" width="10.6640625" style="45" customWidth="1"/>
    <col min="2838" max="2838" width="12" style="45" customWidth="1"/>
    <col min="2839" max="2839" width="11.6640625" style="45" customWidth="1"/>
    <col min="2840" max="2840" width="13.44140625" style="45" customWidth="1"/>
    <col min="2841" max="2846" width="15.109375" style="45" customWidth="1"/>
    <col min="2847" max="3072" width="12.5546875" style="45"/>
    <col min="3073" max="3073" width="32" style="45" customWidth="1"/>
    <col min="3074" max="3076" width="10.5546875" style="45" customWidth="1"/>
    <col min="3077" max="3077" width="9.5546875" style="45" bestFit="1" customWidth="1"/>
    <col min="3078" max="3078" width="10.5546875" style="45" customWidth="1"/>
    <col min="3079" max="3080" width="11.88671875" style="45" customWidth="1"/>
    <col min="3081" max="3084" width="10.5546875" style="45" customWidth="1"/>
    <col min="3085" max="3087" width="10.44140625" style="45" customWidth="1"/>
    <col min="3088" max="3089" width="10.5546875" style="45" customWidth="1"/>
    <col min="3090" max="3090" width="9.88671875" style="45" customWidth="1"/>
    <col min="3091" max="3091" width="9.6640625" style="45" customWidth="1"/>
    <col min="3092" max="3092" width="10.5546875" style="45" customWidth="1"/>
    <col min="3093" max="3093" width="10.6640625" style="45" customWidth="1"/>
    <col min="3094" max="3094" width="12" style="45" customWidth="1"/>
    <col min="3095" max="3095" width="11.6640625" style="45" customWidth="1"/>
    <col min="3096" max="3096" width="13.44140625" style="45" customWidth="1"/>
    <col min="3097" max="3102" width="15.109375" style="45" customWidth="1"/>
    <col min="3103" max="3328" width="12.5546875" style="45"/>
    <col min="3329" max="3329" width="32" style="45" customWidth="1"/>
    <col min="3330" max="3332" width="10.5546875" style="45" customWidth="1"/>
    <col min="3333" max="3333" width="9.5546875" style="45" bestFit="1" customWidth="1"/>
    <col min="3334" max="3334" width="10.5546875" style="45" customWidth="1"/>
    <col min="3335" max="3336" width="11.88671875" style="45" customWidth="1"/>
    <col min="3337" max="3340" width="10.5546875" style="45" customWidth="1"/>
    <col min="3341" max="3343" width="10.44140625" style="45" customWidth="1"/>
    <col min="3344" max="3345" width="10.5546875" style="45" customWidth="1"/>
    <col min="3346" max="3346" width="9.88671875" style="45" customWidth="1"/>
    <col min="3347" max="3347" width="9.6640625" style="45" customWidth="1"/>
    <col min="3348" max="3348" width="10.5546875" style="45" customWidth="1"/>
    <col min="3349" max="3349" width="10.6640625" style="45" customWidth="1"/>
    <col min="3350" max="3350" width="12" style="45" customWidth="1"/>
    <col min="3351" max="3351" width="11.6640625" style="45" customWidth="1"/>
    <col min="3352" max="3352" width="13.44140625" style="45" customWidth="1"/>
    <col min="3353" max="3358" width="15.109375" style="45" customWidth="1"/>
    <col min="3359" max="3584" width="12.5546875" style="45"/>
    <col min="3585" max="3585" width="32" style="45" customWidth="1"/>
    <col min="3586" max="3588" width="10.5546875" style="45" customWidth="1"/>
    <col min="3589" max="3589" width="9.5546875" style="45" bestFit="1" customWidth="1"/>
    <col min="3590" max="3590" width="10.5546875" style="45" customWidth="1"/>
    <col min="3591" max="3592" width="11.88671875" style="45" customWidth="1"/>
    <col min="3593" max="3596" width="10.5546875" style="45" customWidth="1"/>
    <col min="3597" max="3599" width="10.44140625" style="45" customWidth="1"/>
    <col min="3600" max="3601" width="10.5546875" style="45" customWidth="1"/>
    <col min="3602" max="3602" width="9.88671875" style="45" customWidth="1"/>
    <col min="3603" max="3603" width="9.6640625" style="45" customWidth="1"/>
    <col min="3604" max="3604" width="10.5546875" style="45" customWidth="1"/>
    <col min="3605" max="3605" width="10.6640625" style="45" customWidth="1"/>
    <col min="3606" max="3606" width="12" style="45" customWidth="1"/>
    <col min="3607" max="3607" width="11.6640625" style="45" customWidth="1"/>
    <col min="3608" max="3608" width="13.44140625" style="45" customWidth="1"/>
    <col min="3609" max="3614" width="15.109375" style="45" customWidth="1"/>
    <col min="3615" max="3840" width="12.5546875" style="45"/>
    <col min="3841" max="3841" width="32" style="45" customWidth="1"/>
    <col min="3842" max="3844" width="10.5546875" style="45" customWidth="1"/>
    <col min="3845" max="3845" width="9.5546875" style="45" bestFit="1" customWidth="1"/>
    <col min="3846" max="3846" width="10.5546875" style="45" customWidth="1"/>
    <col min="3847" max="3848" width="11.88671875" style="45" customWidth="1"/>
    <col min="3849" max="3852" width="10.5546875" style="45" customWidth="1"/>
    <col min="3853" max="3855" width="10.44140625" style="45" customWidth="1"/>
    <col min="3856" max="3857" width="10.5546875" style="45" customWidth="1"/>
    <col min="3858" max="3858" width="9.88671875" style="45" customWidth="1"/>
    <col min="3859" max="3859" width="9.6640625" style="45" customWidth="1"/>
    <col min="3860" max="3860" width="10.5546875" style="45" customWidth="1"/>
    <col min="3861" max="3861" width="10.6640625" style="45" customWidth="1"/>
    <col min="3862" max="3862" width="12" style="45" customWidth="1"/>
    <col min="3863" max="3863" width="11.6640625" style="45" customWidth="1"/>
    <col min="3864" max="3864" width="13.44140625" style="45" customWidth="1"/>
    <col min="3865" max="3870" width="15.109375" style="45" customWidth="1"/>
    <col min="3871" max="4096" width="12.5546875" style="45"/>
    <col min="4097" max="4097" width="32" style="45" customWidth="1"/>
    <col min="4098" max="4100" width="10.5546875" style="45" customWidth="1"/>
    <col min="4101" max="4101" width="9.5546875" style="45" bestFit="1" customWidth="1"/>
    <col min="4102" max="4102" width="10.5546875" style="45" customWidth="1"/>
    <col min="4103" max="4104" width="11.88671875" style="45" customWidth="1"/>
    <col min="4105" max="4108" width="10.5546875" style="45" customWidth="1"/>
    <col min="4109" max="4111" width="10.44140625" style="45" customWidth="1"/>
    <col min="4112" max="4113" width="10.5546875" style="45" customWidth="1"/>
    <col min="4114" max="4114" width="9.88671875" style="45" customWidth="1"/>
    <col min="4115" max="4115" width="9.6640625" style="45" customWidth="1"/>
    <col min="4116" max="4116" width="10.5546875" style="45" customWidth="1"/>
    <col min="4117" max="4117" width="10.6640625" style="45" customWidth="1"/>
    <col min="4118" max="4118" width="12" style="45" customWidth="1"/>
    <col min="4119" max="4119" width="11.6640625" style="45" customWidth="1"/>
    <col min="4120" max="4120" width="13.44140625" style="45" customWidth="1"/>
    <col min="4121" max="4126" width="15.109375" style="45" customWidth="1"/>
    <col min="4127" max="4352" width="12.5546875" style="45"/>
    <col min="4353" max="4353" width="32" style="45" customWidth="1"/>
    <col min="4354" max="4356" width="10.5546875" style="45" customWidth="1"/>
    <col min="4357" max="4357" width="9.5546875" style="45" bestFit="1" customWidth="1"/>
    <col min="4358" max="4358" width="10.5546875" style="45" customWidth="1"/>
    <col min="4359" max="4360" width="11.88671875" style="45" customWidth="1"/>
    <col min="4361" max="4364" width="10.5546875" style="45" customWidth="1"/>
    <col min="4365" max="4367" width="10.44140625" style="45" customWidth="1"/>
    <col min="4368" max="4369" width="10.5546875" style="45" customWidth="1"/>
    <col min="4370" max="4370" width="9.88671875" style="45" customWidth="1"/>
    <col min="4371" max="4371" width="9.6640625" style="45" customWidth="1"/>
    <col min="4372" max="4372" width="10.5546875" style="45" customWidth="1"/>
    <col min="4373" max="4373" width="10.6640625" style="45" customWidth="1"/>
    <col min="4374" max="4374" width="12" style="45" customWidth="1"/>
    <col min="4375" max="4375" width="11.6640625" style="45" customWidth="1"/>
    <col min="4376" max="4376" width="13.44140625" style="45" customWidth="1"/>
    <col min="4377" max="4382" width="15.109375" style="45" customWidth="1"/>
    <col min="4383" max="4608" width="12.5546875" style="45"/>
    <col min="4609" max="4609" width="32" style="45" customWidth="1"/>
    <col min="4610" max="4612" width="10.5546875" style="45" customWidth="1"/>
    <col min="4613" max="4613" width="9.5546875" style="45" bestFit="1" customWidth="1"/>
    <col min="4614" max="4614" width="10.5546875" style="45" customWidth="1"/>
    <col min="4615" max="4616" width="11.88671875" style="45" customWidth="1"/>
    <col min="4617" max="4620" width="10.5546875" style="45" customWidth="1"/>
    <col min="4621" max="4623" width="10.44140625" style="45" customWidth="1"/>
    <col min="4624" max="4625" width="10.5546875" style="45" customWidth="1"/>
    <col min="4626" max="4626" width="9.88671875" style="45" customWidth="1"/>
    <col min="4627" max="4627" width="9.6640625" style="45" customWidth="1"/>
    <col min="4628" max="4628" width="10.5546875" style="45" customWidth="1"/>
    <col min="4629" max="4629" width="10.6640625" style="45" customWidth="1"/>
    <col min="4630" max="4630" width="12" style="45" customWidth="1"/>
    <col min="4631" max="4631" width="11.6640625" style="45" customWidth="1"/>
    <col min="4632" max="4632" width="13.44140625" style="45" customWidth="1"/>
    <col min="4633" max="4638" width="15.109375" style="45" customWidth="1"/>
    <col min="4639" max="4864" width="12.5546875" style="45"/>
    <col min="4865" max="4865" width="32" style="45" customWidth="1"/>
    <col min="4866" max="4868" width="10.5546875" style="45" customWidth="1"/>
    <col min="4869" max="4869" width="9.5546875" style="45" bestFit="1" customWidth="1"/>
    <col min="4870" max="4870" width="10.5546875" style="45" customWidth="1"/>
    <col min="4871" max="4872" width="11.88671875" style="45" customWidth="1"/>
    <col min="4873" max="4876" width="10.5546875" style="45" customWidth="1"/>
    <col min="4877" max="4879" width="10.44140625" style="45" customWidth="1"/>
    <col min="4880" max="4881" width="10.5546875" style="45" customWidth="1"/>
    <col min="4882" max="4882" width="9.88671875" style="45" customWidth="1"/>
    <col min="4883" max="4883" width="9.6640625" style="45" customWidth="1"/>
    <col min="4884" max="4884" width="10.5546875" style="45" customWidth="1"/>
    <col min="4885" max="4885" width="10.6640625" style="45" customWidth="1"/>
    <col min="4886" max="4886" width="12" style="45" customWidth="1"/>
    <col min="4887" max="4887" width="11.6640625" style="45" customWidth="1"/>
    <col min="4888" max="4888" width="13.44140625" style="45" customWidth="1"/>
    <col min="4889" max="4894" width="15.109375" style="45" customWidth="1"/>
    <col min="4895" max="5120" width="12.5546875" style="45"/>
    <col min="5121" max="5121" width="32" style="45" customWidth="1"/>
    <col min="5122" max="5124" width="10.5546875" style="45" customWidth="1"/>
    <col min="5125" max="5125" width="9.5546875" style="45" bestFit="1" customWidth="1"/>
    <col min="5126" max="5126" width="10.5546875" style="45" customWidth="1"/>
    <col min="5127" max="5128" width="11.88671875" style="45" customWidth="1"/>
    <col min="5129" max="5132" width="10.5546875" style="45" customWidth="1"/>
    <col min="5133" max="5135" width="10.44140625" style="45" customWidth="1"/>
    <col min="5136" max="5137" width="10.5546875" style="45" customWidth="1"/>
    <col min="5138" max="5138" width="9.88671875" style="45" customWidth="1"/>
    <col min="5139" max="5139" width="9.6640625" style="45" customWidth="1"/>
    <col min="5140" max="5140" width="10.5546875" style="45" customWidth="1"/>
    <col min="5141" max="5141" width="10.6640625" style="45" customWidth="1"/>
    <col min="5142" max="5142" width="12" style="45" customWidth="1"/>
    <col min="5143" max="5143" width="11.6640625" style="45" customWidth="1"/>
    <col min="5144" max="5144" width="13.44140625" style="45" customWidth="1"/>
    <col min="5145" max="5150" width="15.109375" style="45" customWidth="1"/>
    <col min="5151" max="5376" width="12.5546875" style="45"/>
    <col min="5377" max="5377" width="32" style="45" customWidth="1"/>
    <col min="5378" max="5380" width="10.5546875" style="45" customWidth="1"/>
    <col min="5381" max="5381" width="9.5546875" style="45" bestFit="1" customWidth="1"/>
    <col min="5382" max="5382" width="10.5546875" style="45" customWidth="1"/>
    <col min="5383" max="5384" width="11.88671875" style="45" customWidth="1"/>
    <col min="5385" max="5388" width="10.5546875" style="45" customWidth="1"/>
    <col min="5389" max="5391" width="10.44140625" style="45" customWidth="1"/>
    <col min="5392" max="5393" width="10.5546875" style="45" customWidth="1"/>
    <col min="5394" max="5394" width="9.88671875" style="45" customWidth="1"/>
    <col min="5395" max="5395" width="9.6640625" style="45" customWidth="1"/>
    <col min="5396" max="5396" width="10.5546875" style="45" customWidth="1"/>
    <col min="5397" max="5397" width="10.6640625" style="45" customWidth="1"/>
    <col min="5398" max="5398" width="12" style="45" customWidth="1"/>
    <col min="5399" max="5399" width="11.6640625" style="45" customWidth="1"/>
    <col min="5400" max="5400" width="13.44140625" style="45" customWidth="1"/>
    <col min="5401" max="5406" width="15.109375" style="45" customWidth="1"/>
    <col min="5407" max="5632" width="12.5546875" style="45"/>
    <col min="5633" max="5633" width="32" style="45" customWidth="1"/>
    <col min="5634" max="5636" width="10.5546875" style="45" customWidth="1"/>
    <col min="5637" max="5637" width="9.5546875" style="45" bestFit="1" customWidth="1"/>
    <col min="5638" max="5638" width="10.5546875" style="45" customWidth="1"/>
    <col min="5639" max="5640" width="11.88671875" style="45" customWidth="1"/>
    <col min="5641" max="5644" width="10.5546875" style="45" customWidth="1"/>
    <col min="5645" max="5647" width="10.44140625" style="45" customWidth="1"/>
    <col min="5648" max="5649" width="10.5546875" style="45" customWidth="1"/>
    <col min="5650" max="5650" width="9.88671875" style="45" customWidth="1"/>
    <col min="5651" max="5651" width="9.6640625" style="45" customWidth="1"/>
    <col min="5652" max="5652" width="10.5546875" style="45" customWidth="1"/>
    <col min="5653" max="5653" width="10.6640625" style="45" customWidth="1"/>
    <col min="5654" max="5654" width="12" style="45" customWidth="1"/>
    <col min="5655" max="5655" width="11.6640625" style="45" customWidth="1"/>
    <col min="5656" max="5656" width="13.44140625" style="45" customWidth="1"/>
    <col min="5657" max="5662" width="15.109375" style="45" customWidth="1"/>
    <col min="5663" max="5888" width="12.5546875" style="45"/>
    <col min="5889" max="5889" width="32" style="45" customWidth="1"/>
    <col min="5890" max="5892" width="10.5546875" style="45" customWidth="1"/>
    <col min="5893" max="5893" width="9.5546875" style="45" bestFit="1" customWidth="1"/>
    <col min="5894" max="5894" width="10.5546875" style="45" customWidth="1"/>
    <col min="5895" max="5896" width="11.88671875" style="45" customWidth="1"/>
    <col min="5897" max="5900" width="10.5546875" style="45" customWidth="1"/>
    <col min="5901" max="5903" width="10.44140625" style="45" customWidth="1"/>
    <col min="5904" max="5905" width="10.5546875" style="45" customWidth="1"/>
    <col min="5906" max="5906" width="9.88671875" style="45" customWidth="1"/>
    <col min="5907" max="5907" width="9.6640625" style="45" customWidth="1"/>
    <col min="5908" max="5908" width="10.5546875" style="45" customWidth="1"/>
    <col min="5909" max="5909" width="10.6640625" style="45" customWidth="1"/>
    <col min="5910" max="5910" width="12" style="45" customWidth="1"/>
    <col min="5911" max="5911" width="11.6640625" style="45" customWidth="1"/>
    <col min="5912" max="5912" width="13.44140625" style="45" customWidth="1"/>
    <col min="5913" max="5918" width="15.109375" style="45" customWidth="1"/>
    <col min="5919" max="6144" width="12.5546875" style="45"/>
    <col min="6145" max="6145" width="32" style="45" customWidth="1"/>
    <col min="6146" max="6148" width="10.5546875" style="45" customWidth="1"/>
    <col min="6149" max="6149" width="9.5546875" style="45" bestFit="1" customWidth="1"/>
    <col min="6150" max="6150" width="10.5546875" style="45" customWidth="1"/>
    <col min="6151" max="6152" width="11.88671875" style="45" customWidth="1"/>
    <col min="6153" max="6156" width="10.5546875" style="45" customWidth="1"/>
    <col min="6157" max="6159" width="10.44140625" style="45" customWidth="1"/>
    <col min="6160" max="6161" width="10.5546875" style="45" customWidth="1"/>
    <col min="6162" max="6162" width="9.88671875" style="45" customWidth="1"/>
    <col min="6163" max="6163" width="9.6640625" style="45" customWidth="1"/>
    <col min="6164" max="6164" width="10.5546875" style="45" customWidth="1"/>
    <col min="6165" max="6165" width="10.6640625" style="45" customWidth="1"/>
    <col min="6166" max="6166" width="12" style="45" customWidth="1"/>
    <col min="6167" max="6167" width="11.6640625" style="45" customWidth="1"/>
    <col min="6168" max="6168" width="13.44140625" style="45" customWidth="1"/>
    <col min="6169" max="6174" width="15.109375" style="45" customWidth="1"/>
    <col min="6175" max="6400" width="12.5546875" style="45"/>
    <col min="6401" max="6401" width="32" style="45" customWidth="1"/>
    <col min="6402" max="6404" width="10.5546875" style="45" customWidth="1"/>
    <col min="6405" max="6405" width="9.5546875" style="45" bestFit="1" customWidth="1"/>
    <col min="6406" max="6406" width="10.5546875" style="45" customWidth="1"/>
    <col min="6407" max="6408" width="11.88671875" style="45" customWidth="1"/>
    <col min="6409" max="6412" width="10.5546875" style="45" customWidth="1"/>
    <col min="6413" max="6415" width="10.44140625" style="45" customWidth="1"/>
    <col min="6416" max="6417" width="10.5546875" style="45" customWidth="1"/>
    <col min="6418" max="6418" width="9.88671875" style="45" customWidth="1"/>
    <col min="6419" max="6419" width="9.6640625" style="45" customWidth="1"/>
    <col min="6420" max="6420" width="10.5546875" style="45" customWidth="1"/>
    <col min="6421" max="6421" width="10.6640625" style="45" customWidth="1"/>
    <col min="6422" max="6422" width="12" style="45" customWidth="1"/>
    <col min="6423" max="6423" width="11.6640625" style="45" customWidth="1"/>
    <col min="6424" max="6424" width="13.44140625" style="45" customWidth="1"/>
    <col min="6425" max="6430" width="15.109375" style="45" customWidth="1"/>
    <col min="6431" max="6656" width="12.5546875" style="45"/>
    <col min="6657" max="6657" width="32" style="45" customWidth="1"/>
    <col min="6658" max="6660" width="10.5546875" style="45" customWidth="1"/>
    <col min="6661" max="6661" width="9.5546875" style="45" bestFit="1" customWidth="1"/>
    <col min="6662" max="6662" width="10.5546875" style="45" customWidth="1"/>
    <col min="6663" max="6664" width="11.88671875" style="45" customWidth="1"/>
    <col min="6665" max="6668" width="10.5546875" style="45" customWidth="1"/>
    <col min="6669" max="6671" width="10.44140625" style="45" customWidth="1"/>
    <col min="6672" max="6673" width="10.5546875" style="45" customWidth="1"/>
    <col min="6674" max="6674" width="9.88671875" style="45" customWidth="1"/>
    <col min="6675" max="6675" width="9.6640625" style="45" customWidth="1"/>
    <col min="6676" max="6676" width="10.5546875" style="45" customWidth="1"/>
    <col min="6677" max="6677" width="10.6640625" style="45" customWidth="1"/>
    <col min="6678" max="6678" width="12" style="45" customWidth="1"/>
    <col min="6679" max="6679" width="11.6640625" style="45" customWidth="1"/>
    <col min="6680" max="6680" width="13.44140625" style="45" customWidth="1"/>
    <col min="6681" max="6686" width="15.109375" style="45" customWidth="1"/>
    <col min="6687" max="6912" width="12.5546875" style="45"/>
    <col min="6913" max="6913" width="32" style="45" customWidth="1"/>
    <col min="6914" max="6916" width="10.5546875" style="45" customWidth="1"/>
    <col min="6917" max="6917" width="9.5546875" style="45" bestFit="1" customWidth="1"/>
    <col min="6918" max="6918" width="10.5546875" style="45" customWidth="1"/>
    <col min="6919" max="6920" width="11.88671875" style="45" customWidth="1"/>
    <col min="6921" max="6924" width="10.5546875" style="45" customWidth="1"/>
    <col min="6925" max="6927" width="10.44140625" style="45" customWidth="1"/>
    <col min="6928" max="6929" width="10.5546875" style="45" customWidth="1"/>
    <col min="6930" max="6930" width="9.88671875" style="45" customWidth="1"/>
    <col min="6931" max="6931" width="9.6640625" style="45" customWidth="1"/>
    <col min="6932" max="6932" width="10.5546875" style="45" customWidth="1"/>
    <col min="6933" max="6933" width="10.6640625" style="45" customWidth="1"/>
    <col min="6934" max="6934" width="12" style="45" customWidth="1"/>
    <col min="6935" max="6935" width="11.6640625" style="45" customWidth="1"/>
    <col min="6936" max="6936" width="13.44140625" style="45" customWidth="1"/>
    <col min="6937" max="6942" width="15.109375" style="45" customWidth="1"/>
    <col min="6943" max="7168" width="12.5546875" style="45"/>
    <col min="7169" max="7169" width="32" style="45" customWidth="1"/>
    <col min="7170" max="7172" width="10.5546875" style="45" customWidth="1"/>
    <col min="7173" max="7173" width="9.5546875" style="45" bestFit="1" customWidth="1"/>
    <col min="7174" max="7174" width="10.5546875" style="45" customWidth="1"/>
    <col min="7175" max="7176" width="11.88671875" style="45" customWidth="1"/>
    <col min="7177" max="7180" width="10.5546875" style="45" customWidth="1"/>
    <col min="7181" max="7183" width="10.44140625" style="45" customWidth="1"/>
    <col min="7184" max="7185" width="10.5546875" style="45" customWidth="1"/>
    <col min="7186" max="7186" width="9.88671875" style="45" customWidth="1"/>
    <col min="7187" max="7187" width="9.6640625" style="45" customWidth="1"/>
    <col min="7188" max="7188" width="10.5546875" style="45" customWidth="1"/>
    <col min="7189" max="7189" width="10.6640625" style="45" customWidth="1"/>
    <col min="7190" max="7190" width="12" style="45" customWidth="1"/>
    <col min="7191" max="7191" width="11.6640625" style="45" customWidth="1"/>
    <col min="7192" max="7192" width="13.44140625" style="45" customWidth="1"/>
    <col min="7193" max="7198" width="15.109375" style="45" customWidth="1"/>
    <col min="7199" max="7424" width="12.5546875" style="45"/>
    <col min="7425" max="7425" width="32" style="45" customWidth="1"/>
    <col min="7426" max="7428" width="10.5546875" style="45" customWidth="1"/>
    <col min="7429" max="7429" width="9.5546875" style="45" bestFit="1" customWidth="1"/>
    <col min="7430" max="7430" width="10.5546875" style="45" customWidth="1"/>
    <col min="7431" max="7432" width="11.88671875" style="45" customWidth="1"/>
    <col min="7433" max="7436" width="10.5546875" style="45" customWidth="1"/>
    <col min="7437" max="7439" width="10.44140625" style="45" customWidth="1"/>
    <col min="7440" max="7441" width="10.5546875" style="45" customWidth="1"/>
    <col min="7442" max="7442" width="9.88671875" style="45" customWidth="1"/>
    <col min="7443" max="7443" width="9.6640625" style="45" customWidth="1"/>
    <col min="7444" max="7444" width="10.5546875" style="45" customWidth="1"/>
    <col min="7445" max="7445" width="10.6640625" style="45" customWidth="1"/>
    <col min="7446" max="7446" width="12" style="45" customWidth="1"/>
    <col min="7447" max="7447" width="11.6640625" style="45" customWidth="1"/>
    <col min="7448" max="7448" width="13.44140625" style="45" customWidth="1"/>
    <col min="7449" max="7454" width="15.109375" style="45" customWidth="1"/>
    <col min="7455" max="7680" width="12.5546875" style="45"/>
    <col min="7681" max="7681" width="32" style="45" customWidth="1"/>
    <col min="7682" max="7684" width="10.5546875" style="45" customWidth="1"/>
    <col min="7685" max="7685" width="9.5546875" style="45" bestFit="1" customWidth="1"/>
    <col min="7686" max="7686" width="10.5546875" style="45" customWidth="1"/>
    <col min="7687" max="7688" width="11.88671875" style="45" customWidth="1"/>
    <col min="7689" max="7692" width="10.5546875" style="45" customWidth="1"/>
    <col min="7693" max="7695" width="10.44140625" style="45" customWidth="1"/>
    <col min="7696" max="7697" width="10.5546875" style="45" customWidth="1"/>
    <col min="7698" max="7698" width="9.88671875" style="45" customWidth="1"/>
    <col min="7699" max="7699" width="9.6640625" style="45" customWidth="1"/>
    <col min="7700" max="7700" width="10.5546875" style="45" customWidth="1"/>
    <col min="7701" max="7701" width="10.6640625" style="45" customWidth="1"/>
    <col min="7702" max="7702" width="12" style="45" customWidth="1"/>
    <col min="7703" max="7703" width="11.6640625" style="45" customWidth="1"/>
    <col min="7704" max="7704" width="13.44140625" style="45" customWidth="1"/>
    <col min="7705" max="7710" width="15.109375" style="45" customWidth="1"/>
    <col min="7711" max="7936" width="12.5546875" style="45"/>
    <col min="7937" max="7937" width="32" style="45" customWidth="1"/>
    <col min="7938" max="7940" width="10.5546875" style="45" customWidth="1"/>
    <col min="7941" max="7941" width="9.5546875" style="45" bestFit="1" customWidth="1"/>
    <col min="7942" max="7942" width="10.5546875" style="45" customWidth="1"/>
    <col min="7943" max="7944" width="11.88671875" style="45" customWidth="1"/>
    <col min="7945" max="7948" width="10.5546875" style="45" customWidth="1"/>
    <col min="7949" max="7951" width="10.44140625" style="45" customWidth="1"/>
    <col min="7952" max="7953" width="10.5546875" style="45" customWidth="1"/>
    <col min="7954" max="7954" width="9.88671875" style="45" customWidth="1"/>
    <col min="7955" max="7955" width="9.6640625" style="45" customWidth="1"/>
    <col min="7956" max="7956" width="10.5546875" style="45" customWidth="1"/>
    <col min="7957" max="7957" width="10.6640625" style="45" customWidth="1"/>
    <col min="7958" max="7958" width="12" style="45" customWidth="1"/>
    <col min="7959" max="7959" width="11.6640625" style="45" customWidth="1"/>
    <col min="7960" max="7960" width="13.44140625" style="45" customWidth="1"/>
    <col min="7961" max="7966" width="15.109375" style="45" customWidth="1"/>
    <col min="7967" max="8192" width="12.5546875" style="45"/>
    <col min="8193" max="8193" width="32" style="45" customWidth="1"/>
    <col min="8194" max="8196" width="10.5546875" style="45" customWidth="1"/>
    <col min="8197" max="8197" width="9.5546875" style="45" bestFit="1" customWidth="1"/>
    <col min="8198" max="8198" width="10.5546875" style="45" customWidth="1"/>
    <col min="8199" max="8200" width="11.88671875" style="45" customWidth="1"/>
    <col min="8201" max="8204" width="10.5546875" style="45" customWidth="1"/>
    <col min="8205" max="8207" width="10.44140625" style="45" customWidth="1"/>
    <col min="8208" max="8209" width="10.5546875" style="45" customWidth="1"/>
    <col min="8210" max="8210" width="9.88671875" style="45" customWidth="1"/>
    <col min="8211" max="8211" width="9.6640625" style="45" customWidth="1"/>
    <col min="8212" max="8212" width="10.5546875" style="45" customWidth="1"/>
    <col min="8213" max="8213" width="10.6640625" style="45" customWidth="1"/>
    <col min="8214" max="8214" width="12" style="45" customWidth="1"/>
    <col min="8215" max="8215" width="11.6640625" style="45" customWidth="1"/>
    <col min="8216" max="8216" width="13.44140625" style="45" customWidth="1"/>
    <col min="8217" max="8222" width="15.109375" style="45" customWidth="1"/>
    <col min="8223" max="8448" width="12.5546875" style="45"/>
    <col min="8449" max="8449" width="32" style="45" customWidth="1"/>
    <col min="8450" max="8452" width="10.5546875" style="45" customWidth="1"/>
    <col min="8453" max="8453" width="9.5546875" style="45" bestFit="1" customWidth="1"/>
    <col min="8454" max="8454" width="10.5546875" style="45" customWidth="1"/>
    <col min="8455" max="8456" width="11.88671875" style="45" customWidth="1"/>
    <col min="8457" max="8460" width="10.5546875" style="45" customWidth="1"/>
    <col min="8461" max="8463" width="10.44140625" style="45" customWidth="1"/>
    <col min="8464" max="8465" width="10.5546875" style="45" customWidth="1"/>
    <col min="8466" max="8466" width="9.88671875" style="45" customWidth="1"/>
    <col min="8467" max="8467" width="9.6640625" style="45" customWidth="1"/>
    <col min="8468" max="8468" width="10.5546875" style="45" customWidth="1"/>
    <col min="8469" max="8469" width="10.6640625" style="45" customWidth="1"/>
    <col min="8470" max="8470" width="12" style="45" customWidth="1"/>
    <col min="8471" max="8471" width="11.6640625" style="45" customWidth="1"/>
    <col min="8472" max="8472" width="13.44140625" style="45" customWidth="1"/>
    <col min="8473" max="8478" width="15.109375" style="45" customWidth="1"/>
    <col min="8479" max="8704" width="12.5546875" style="45"/>
    <col min="8705" max="8705" width="32" style="45" customWidth="1"/>
    <col min="8706" max="8708" width="10.5546875" style="45" customWidth="1"/>
    <col min="8709" max="8709" width="9.5546875" style="45" bestFit="1" customWidth="1"/>
    <col min="8710" max="8710" width="10.5546875" style="45" customWidth="1"/>
    <col min="8711" max="8712" width="11.88671875" style="45" customWidth="1"/>
    <col min="8713" max="8716" width="10.5546875" style="45" customWidth="1"/>
    <col min="8717" max="8719" width="10.44140625" style="45" customWidth="1"/>
    <col min="8720" max="8721" width="10.5546875" style="45" customWidth="1"/>
    <col min="8722" max="8722" width="9.88671875" style="45" customWidth="1"/>
    <col min="8723" max="8723" width="9.6640625" style="45" customWidth="1"/>
    <col min="8724" max="8724" width="10.5546875" style="45" customWidth="1"/>
    <col min="8725" max="8725" width="10.6640625" style="45" customWidth="1"/>
    <col min="8726" max="8726" width="12" style="45" customWidth="1"/>
    <col min="8727" max="8727" width="11.6640625" style="45" customWidth="1"/>
    <col min="8728" max="8728" width="13.44140625" style="45" customWidth="1"/>
    <col min="8729" max="8734" width="15.109375" style="45" customWidth="1"/>
    <col min="8735" max="8960" width="12.5546875" style="45"/>
    <col min="8961" max="8961" width="32" style="45" customWidth="1"/>
    <col min="8962" max="8964" width="10.5546875" style="45" customWidth="1"/>
    <col min="8965" max="8965" width="9.5546875" style="45" bestFit="1" customWidth="1"/>
    <col min="8966" max="8966" width="10.5546875" style="45" customWidth="1"/>
    <col min="8967" max="8968" width="11.88671875" style="45" customWidth="1"/>
    <col min="8969" max="8972" width="10.5546875" style="45" customWidth="1"/>
    <col min="8973" max="8975" width="10.44140625" style="45" customWidth="1"/>
    <col min="8976" max="8977" width="10.5546875" style="45" customWidth="1"/>
    <col min="8978" max="8978" width="9.88671875" style="45" customWidth="1"/>
    <col min="8979" max="8979" width="9.6640625" style="45" customWidth="1"/>
    <col min="8980" max="8980" width="10.5546875" style="45" customWidth="1"/>
    <col min="8981" max="8981" width="10.6640625" style="45" customWidth="1"/>
    <col min="8982" max="8982" width="12" style="45" customWidth="1"/>
    <col min="8983" max="8983" width="11.6640625" style="45" customWidth="1"/>
    <col min="8984" max="8984" width="13.44140625" style="45" customWidth="1"/>
    <col min="8985" max="8990" width="15.109375" style="45" customWidth="1"/>
    <col min="8991" max="9216" width="12.5546875" style="45"/>
    <col min="9217" max="9217" width="32" style="45" customWidth="1"/>
    <col min="9218" max="9220" width="10.5546875" style="45" customWidth="1"/>
    <col min="9221" max="9221" width="9.5546875" style="45" bestFit="1" customWidth="1"/>
    <col min="9222" max="9222" width="10.5546875" style="45" customWidth="1"/>
    <col min="9223" max="9224" width="11.88671875" style="45" customWidth="1"/>
    <col min="9225" max="9228" width="10.5546875" style="45" customWidth="1"/>
    <col min="9229" max="9231" width="10.44140625" style="45" customWidth="1"/>
    <col min="9232" max="9233" width="10.5546875" style="45" customWidth="1"/>
    <col min="9234" max="9234" width="9.88671875" style="45" customWidth="1"/>
    <col min="9235" max="9235" width="9.6640625" style="45" customWidth="1"/>
    <col min="9236" max="9236" width="10.5546875" style="45" customWidth="1"/>
    <col min="9237" max="9237" width="10.6640625" style="45" customWidth="1"/>
    <col min="9238" max="9238" width="12" style="45" customWidth="1"/>
    <col min="9239" max="9239" width="11.6640625" style="45" customWidth="1"/>
    <col min="9240" max="9240" width="13.44140625" style="45" customWidth="1"/>
    <col min="9241" max="9246" width="15.109375" style="45" customWidth="1"/>
    <col min="9247" max="9472" width="12.5546875" style="45"/>
    <col min="9473" max="9473" width="32" style="45" customWidth="1"/>
    <col min="9474" max="9476" width="10.5546875" style="45" customWidth="1"/>
    <col min="9477" max="9477" width="9.5546875" style="45" bestFit="1" customWidth="1"/>
    <col min="9478" max="9478" width="10.5546875" style="45" customWidth="1"/>
    <col min="9479" max="9480" width="11.88671875" style="45" customWidth="1"/>
    <col min="9481" max="9484" width="10.5546875" style="45" customWidth="1"/>
    <col min="9485" max="9487" width="10.44140625" style="45" customWidth="1"/>
    <col min="9488" max="9489" width="10.5546875" style="45" customWidth="1"/>
    <col min="9490" max="9490" width="9.88671875" style="45" customWidth="1"/>
    <col min="9491" max="9491" width="9.6640625" style="45" customWidth="1"/>
    <col min="9492" max="9492" width="10.5546875" style="45" customWidth="1"/>
    <col min="9493" max="9493" width="10.6640625" style="45" customWidth="1"/>
    <col min="9494" max="9494" width="12" style="45" customWidth="1"/>
    <col min="9495" max="9495" width="11.6640625" style="45" customWidth="1"/>
    <col min="9496" max="9496" width="13.44140625" style="45" customWidth="1"/>
    <col min="9497" max="9502" width="15.109375" style="45" customWidth="1"/>
    <col min="9503" max="9728" width="12.5546875" style="45"/>
    <col min="9729" max="9729" width="32" style="45" customWidth="1"/>
    <col min="9730" max="9732" width="10.5546875" style="45" customWidth="1"/>
    <col min="9733" max="9733" width="9.5546875" style="45" bestFit="1" customWidth="1"/>
    <col min="9734" max="9734" width="10.5546875" style="45" customWidth="1"/>
    <col min="9735" max="9736" width="11.88671875" style="45" customWidth="1"/>
    <col min="9737" max="9740" width="10.5546875" style="45" customWidth="1"/>
    <col min="9741" max="9743" width="10.44140625" style="45" customWidth="1"/>
    <col min="9744" max="9745" width="10.5546875" style="45" customWidth="1"/>
    <col min="9746" max="9746" width="9.88671875" style="45" customWidth="1"/>
    <col min="9747" max="9747" width="9.6640625" style="45" customWidth="1"/>
    <col min="9748" max="9748" width="10.5546875" style="45" customWidth="1"/>
    <col min="9749" max="9749" width="10.6640625" style="45" customWidth="1"/>
    <col min="9750" max="9750" width="12" style="45" customWidth="1"/>
    <col min="9751" max="9751" width="11.6640625" style="45" customWidth="1"/>
    <col min="9752" max="9752" width="13.44140625" style="45" customWidth="1"/>
    <col min="9753" max="9758" width="15.109375" style="45" customWidth="1"/>
    <col min="9759" max="9984" width="12.5546875" style="45"/>
    <col min="9985" max="9985" width="32" style="45" customWidth="1"/>
    <col min="9986" max="9988" width="10.5546875" style="45" customWidth="1"/>
    <col min="9989" max="9989" width="9.5546875" style="45" bestFit="1" customWidth="1"/>
    <col min="9990" max="9990" width="10.5546875" style="45" customWidth="1"/>
    <col min="9991" max="9992" width="11.88671875" style="45" customWidth="1"/>
    <col min="9993" max="9996" width="10.5546875" style="45" customWidth="1"/>
    <col min="9997" max="9999" width="10.44140625" style="45" customWidth="1"/>
    <col min="10000" max="10001" width="10.5546875" style="45" customWidth="1"/>
    <col min="10002" max="10002" width="9.88671875" style="45" customWidth="1"/>
    <col min="10003" max="10003" width="9.6640625" style="45" customWidth="1"/>
    <col min="10004" max="10004" width="10.5546875" style="45" customWidth="1"/>
    <col min="10005" max="10005" width="10.6640625" style="45" customWidth="1"/>
    <col min="10006" max="10006" width="12" style="45" customWidth="1"/>
    <col min="10007" max="10007" width="11.6640625" style="45" customWidth="1"/>
    <col min="10008" max="10008" width="13.44140625" style="45" customWidth="1"/>
    <col min="10009" max="10014" width="15.109375" style="45" customWidth="1"/>
    <col min="10015" max="10240" width="12.5546875" style="45"/>
    <col min="10241" max="10241" width="32" style="45" customWidth="1"/>
    <col min="10242" max="10244" width="10.5546875" style="45" customWidth="1"/>
    <col min="10245" max="10245" width="9.5546875" style="45" bestFit="1" customWidth="1"/>
    <col min="10246" max="10246" width="10.5546875" style="45" customWidth="1"/>
    <col min="10247" max="10248" width="11.88671875" style="45" customWidth="1"/>
    <col min="10249" max="10252" width="10.5546875" style="45" customWidth="1"/>
    <col min="10253" max="10255" width="10.44140625" style="45" customWidth="1"/>
    <col min="10256" max="10257" width="10.5546875" style="45" customWidth="1"/>
    <col min="10258" max="10258" width="9.88671875" style="45" customWidth="1"/>
    <col min="10259" max="10259" width="9.6640625" style="45" customWidth="1"/>
    <col min="10260" max="10260" width="10.5546875" style="45" customWidth="1"/>
    <col min="10261" max="10261" width="10.6640625" style="45" customWidth="1"/>
    <col min="10262" max="10262" width="12" style="45" customWidth="1"/>
    <col min="10263" max="10263" width="11.6640625" style="45" customWidth="1"/>
    <col min="10264" max="10264" width="13.44140625" style="45" customWidth="1"/>
    <col min="10265" max="10270" width="15.109375" style="45" customWidth="1"/>
    <col min="10271" max="10496" width="12.5546875" style="45"/>
    <col min="10497" max="10497" width="32" style="45" customWidth="1"/>
    <col min="10498" max="10500" width="10.5546875" style="45" customWidth="1"/>
    <col min="10501" max="10501" width="9.5546875" style="45" bestFit="1" customWidth="1"/>
    <col min="10502" max="10502" width="10.5546875" style="45" customWidth="1"/>
    <col min="10503" max="10504" width="11.88671875" style="45" customWidth="1"/>
    <col min="10505" max="10508" width="10.5546875" style="45" customWidth="1"/>
    <col min="10509" max="10511" width="10.44140625" style="45" customWidth="1"/>
    <col min="10512" max="10513" width="10.5546875" style="45" customWidth="1"/>
    <col min="10514" max="10514" width="9.88671875" style="45" customWidth="1"/>
    <col min="10515" max="10515" width="9.6640625" style="45" customWidth="1"/>
    <col min="10516" max="10516" width="10.5546875" style="45" customWidth="1"/>
    <col min="10517" max="10517" width="10.6640625" style="45" customWidth="1"/>
    <col min="10518" max="10518" width="12" style="45" customWidth="1"/>
    <col min="10519" max="10519" width="11.6640625" style="45" customWidth="1"/>
    <col min="10520" max="10520" width="13.44140625" style="45" customWidth="1"/>
    <col min="10521" max="10526" width="15.109375" style="45" customWidth="1"/>
    <col min="10527" max="10752" width="12.5546875" style="45"/>
    <col min="10753" max="10753" width="32" style="45" customWidth="1"/>
    <col min="10754" max="10756" width="10.5546875" style="45" customWidth="1"/>
    <col min="10757" max="10757" width="9.5546875" style="45" bestFit="1" customWidth="1"/>
    <col min="10758" max="10758" width="10.5546875" style="45" customWidth="1"/>
    <col min="10759" max="10760" width="11.88671875" style="45" customWidth="1"/>
    <col min="10761" max="10764" width="10.5546875" style="45" customWidth="1"/>
    <col min="10765" max="10767" width="10.44140625" style="45" customWidth="1"/>
    <col min="10768" max="10769" width="10.5546875" style="45" customWidth="1"/>
    <col min="10770" max="10770" width="9.88671875" style="45" customWidth="1"/>
    <col min="10771" max="10771" width="9.6640625" style="45" customWidth="1"/>
    <col min="10772" max="10772" width="10.5546875" style="45" customWidth="1"/>
    <col min="10773" max="10773" width="10.6640625" style="45" customWidth="1"/>
    <col min="10774" max="10774" width="12" style="45" customWidth="1"/>
    <col min="10775" max="10775" width="11.6640625" style="45" customWidth="1"/>
    <col min="10776" max="10776" width="13.44140625" style="45" customWidth="1"/>
    <col min="10777" max="10782" width="15.109375" style="45" customWidth="1"/>
    <col min="10783" max="11008" width="12.5546875" style="45"/>
    <col min="11009" max="11009" width="32" style="45" customWidth="1"/>
    <col min="11010" max="11012" width="10.5546875" style="45" customWidth="1"/>
    <col min="11013" max="11013" width="9.5546875" style="45" bestFit="1" customWidth="1"/>
    <col min="11014" max="11014" width="10.5546875" style="45" customWidth="1"/>
    <col min="11015" max="11016" width="11.88671875" style="45" customWidth="1"/>
    <col min="11017" max="11020" width="10.5546875" style="45" customWidth="1"/>
    <col min="11021" max="11023" width="10.44140625" style="45" customWidth="1"/>
    <col min="11024" max="11025" width="10.5546875" style="45" customWidth="1"/>
    <col min="11026" max="11026" width="9.88671875" style="45" customWidth="1"/>
    <col min="11027" max="11027" width="9.6640625" style="45" customWidth="1"/>
    <col min="11028" max="11028" width="10.5546875" style="45" customWidth="1"/>
    <col min="11029" max="11029" width="10.6640625" style="45" customWidth="1"/>
    <col min="11030" max="11030" width="12" style="45" customWidth="1"/>
    <col min="11031" max="11031" width="11.6640625" style="45" customWidth="1"/>
    <col min="11032" max="11032" width="13.44140625" style="45" customWidth="1"/>
    <col min="11033" max="11038" width="15.109375" style="45" customWidth="1"/>
    <col min="11039" max="11264" width="12.5546875" style="45"/>
    <col min="11265" max="11265" width="32" style="45" customWidth="1"/>
    <col min="11266" max="11268" width="10.5546875" style="45" customWidth="1"/>
    <col min="11269" max="11269" width="9.5546875" style="45" bestFit="1" customWidth="1"/>
    <col min="11270" max="11270" width="10.5546875" style="45" customWidth="1"/>
    <col min="11271" max="11272" width="11.88671875" style="45" customWidth="1"/>
    <col min="11273" max="11276" width="10.5546875" style="45" customWidth="1"/>
    <col min="11277" max="11279" width="10.44140625" style="45" customWidth="1"/>
    <col min="11280" max="11281" width="10.5546875" style="45" customWidth="1"/>
    <col min="11282" max="11282" width="9.88671875" style="45" customWidth="1"/>
    <col min="11283" max="11283" width="9.6640625" style="45" customWidth="1"/>
    <col min="11284" max="11284" width="10.5546875" style="45" customWidth="1"/>
    <col min="11285" max="11285" width="10.6640625" style="45" customWidth="1"/>
    <col min="11286" max="11286" width="12" style="45" customWidth="1"/>
    <col min="11287" max="11287" width="11.6640625" style="45" customWidth="1"/>
    <col min="11288" max="11288" width="13.44140625" style="45" customWidth="1"/>
    <col min="11289" max="11294" width="15.109375" style="45" customWidth="1"/>
    <col min="11295" max="11520" width="12.5546875" style="45"/>
    <col min="11521" max="11521" width="32" style="45" customWidth="1"/>
    <col min="11522" max="11524" width="10.5546875" style="45" customWidth="1"/>
    <col min="11525" max="11525" width="9.5546875" style="45" bestFit="1" customWidth="1"/>
    <col min="11526" max="11526" width="10.5546875" style="45" customWidth="1"/>
    <col min="11527" max="11528" width="11.88671875" style="45" customWidth="1"/>
    <col min="11529" max="11532" width="10.5546875" style="45" customWidth="1"/>
    <col min="11533" max="11535" width="10.44140625" style="45" customWidth="1"/>
    <col min="11536" max="11537" width="10.5546875" style="45" customWidth="1"/>
    <col min="11538" max="11538" width="9.88671875" style="45" customWidth="1"/>
    <col min="11539" max="11539" width="9.6640625" style="45" customWidth="1"/>
    <col min="11540" max="11540" width="10.5546875" style="45" customWidth="1"/>
    <col min="11541" max="11541" width="10.6640625" style="45" customWidth="1"/>
    <col min="11542" max="11542" width="12" style="45" customWidth="1"/>
    <col min="11543" max="11543" width="11.6640625" style="45" customWidth="1"/>
    <col min="11544" max="11544" width="13.44140625" style="45" customWidth="1"/>
    <col min="11545" max="11550" width="15.109375" style="45" customWidth="1"/>
    <col min="11551" max="11776" width="12.5546875" style="45"/>
    <col min="11777" max="11777" width="32" style="45" customWidth="1"/>
    <col min="11778" max="11780" width="10.5546875" style="45" customWidth="1"/>
    <col min="11781" max="11781" width="9.5546875" style="45" bestFit="1" customWidth="1"/>
    <col min="11782" max="11782" width="10.5546875" style="45" customWidth="1"/>
    <col min="11783" max="11784" width="11.88671875" style="45" customWidth="1"/>
    <col min="11785" max="11788" width="10.5546875" style="45" customWidth="1"/>
    <col min="11789" max="11791" width="10.44140625" style="45" customWidth="1"/>
    <col min="11792" max="11793" width="10.5546875" style="45" customWidth="1"/>
    <col min="11794" max="11794" width="9.88671875" style="45" customWidth="1"/>
    <col min="11795" max="11795" width="9.6640625" style="45" customWidth="1"/>
    <col min="11796" max="11796" width="10.5546875" style="45" customWidth="1"/>
    <col min="11797" max="11797" width="10.6640625" style="45" customWidth="1"/>
    <col min="11798" max="11798" width="12" style="45" customWidth="1"/>
    <col min="11799" max="11799" width="11.6640625" style="45" customWidth="1"/>
    <col min="11800" max="11800" width="13.44140625" style="45" customWidth="1"/>
    <col min="11801" max="11806" width="15.109375" style="45" customWidth="1"/>
    <col min="11807" max="12032" width="12.5546875" style="45"/>
    <col min="12033" max="12033" width="32" style="45" customWidth="1"/>
    <col min="12034" max="12036" width="10.5546875" style="45" customWidth="1"/>
    <col min="12037" max="12037" width="9.5546875" style="45" bestFit="1" customWidth="1"/>
    <col min="12038" max="12038" width="10.5546875" style="45" customWidth="1"/>
    <col min="12039" max="12040" width="11.88671875" style="45" customWidth="1"/>
    <col min="12041" max="12044" width="10.5546875" style="45" customWidth="1"/>
    <col min="12045" max="12047" width="10.44140625" style="45" customWidth="1"/>
    <col min="12048" max="12049" width="10.5546875" style="45" customWidth="1"/>
    <col min="12050" max="12050" width="9.88671875" style="45" customWidth="1"/>
    <col min="12051" max="12051" width="9.6640625" style="45" customWidth="1"/>
    <col min="12052" max="12052" width="10.5546875" style="45" customWidth="1"/>
    <col min="12053" max="12053" width="10.6640625" style="45" customWidth="1"/>
    <col min="12054" max="12054" width="12" style="45" customWidth="1"/>
    <col min="12055" max="12055" width="11.6640625" style="45" customWidth="1"/>
    <col min="12056" max="12056" width="13.44140625" style="45" customWidth="1"/>
    <col min="12057" max="12062" width="15.109375" style="45" customWidth="1"/>
    <col min="12063" max="12288" width="12.5546875" style="45"/>
    <col min="12289" max="12289" width="32" style="45" customWidth="1"/>
    <col min="12290" max="12292" width="10.5546875" style="45" customWidth="1"/>
    <col min="12293" max="12293" width="9.5546875" style="45" bestFit="1" customWidth="1"/>
    <col min="12294" max="12294" width="10.5546875" style="45" customWidth="1"/>
    <col min="12295" max="12296" width="11.88671875" style="45" customWidth="1"/>
    <col min="12297" max="12300" width="10.5546875" style="45" customWidth="1"/>
    <col min="12301" max="12303" width="10.44140625" style="45" customWidth="1"/>
    <col min="12304" max="12305" width="10.5546875" style="45" customWidth="1"/>
    <col min="12306" max="12306" width="9.88671875" style="45" customWidth="1"/>
    <col min="12307" max="12307" width="9.6640625" style="45" customWidth="1"/>
    <col min="12308" max="12308" width="10.5546875" style="45" customWidth="1"/>
    <col min="12309" max="12309" width="10.6640625" style="45" customWidth="1"/>
    <col min="12310" max="12310" width="12" style="45" customWidth="1"/>
    <col min="12311" max="12311" width="11.6640625" style="45" customWidth="1"/>
    <col min="12312" max="12312" width="13.44140625" style="45" customWidth="1"/>
    <col min="12313" max="12318" width="15.109375" style="45" customWidth="1"/>
    <col min="12319" max="12544" width="12.5546875" style="45"/>
    <col min="12545" max="12545" width="32" style="45" customWidth="1"/>
    <col min="12546" max="12548" width="10.5546875" style="45" customWidth="1"/>
    <col min="12549" max="12549" width="9.5546875" style="45" bestFit="1" customWidth="1"/>
    <col min="12550" max="12550" width="10.5546875" style="45" customWidth="1"/>
    <col min="12551" max="12552" width="11.88671875" style="45" customWidth="1"/>
    <col min="12553" max="12556" width="10.5546875" style="45" customWidth="1"/>
    <col min="12557" max="12559" width="10.44140625" style="45" customWidth="1"/>
    <col min="12560" max="12561" width="10.5546875" style="45" customWidth="1"/>
    <col min="12562" max="12562" width="9.88671875" style="45" customWidth="1"/>
    <col min="12563" max="12563" width="9.6640625" style="45" customWidth="1"/>
    <col min="12564" max="12564" width="10.5546875" style="45" customWidth="1"/>
    <col min="12565" max="12565" width="10.6640625" style="45" customWidth="1"/>
    <col min="12566" max="12566" width="12" style="45" customWidth="1"/>
    <col min="12567" max="12567" width="11.6640625" style="45" customWidth="1"/>
    <col min="12568" max="12568" width="13.44140625" style="45" customWidth="1"/>
    <col min="12569" max="12574" width="15.109375" style="45" customWidth="1"/>
    <col min="12575" max="12800" width="12.5546875" style="45"/>
    <col min="12801" max="12801" width="32" style="45" customWidth="1"/>
    <col min="12802" max="12804" width="10.5546875" style="45" customWidth="1"/>
    <col min="12805" max="12805" width="9.5546875" style="45" bestFit="1" customWidth="1"/>
    <col min="12806" max="12806" width="10.5546875" style="45" customWidth="1"/>
    <col min="12807" max="12808" width="11.88671875" style="45" customWidth="1"/>
    <col min="12809" max="12812" width="10.5546875" style="45" customWidth="1"/>
    <col min="12813" max="12815" width="10.44140625" style="45" customWidth="1"/>
    <col min="12816" max="12817" width="10.5546875" style="45" customWidth="1"/>
    <col min="12818" max="12818" width="9.88671875" style="45" customWidth="1"/>
    <col min="12819" max="12819" width="9.6640625" style="45" customWidth="1"/>
    <col min="12820" max="12820" width="10.5546875" style="45" customWidth="1"/>
    <col min="12821" max="12821" width="10.6640625" style="45" customWidth="1"/>
    <col min="12822" max="12822" width="12" style="45" customWidth="1"/>
    <col min="12823" max="12823" width="11.6640625" style="45" customWidth="1"/>
    <col min="12824" max="12824" width="13.44140625" style="45" customWidth="1"/>
    <col min="12825" max="12830" width="15.109375" style="45" customWidth="1"/>
    <col min="12831" max="13056" width="12.5546875" style="45"/>
    <col min="13057" max="13057" width="32" style="45" customWidth="1"/>
    <col min="13058" max="13060" width="10.5546875" style="45" customWidth="1"/>
    <col min="13061" max="13061" width="9.5546875" style="45" bestFit="1" customWidth="1"/>
    <col min="13062" max="13062" width="10.5546875" style="45" customWidth="1"/>
    <col min="13063" max="13064" width="11.88671875" style="45" customWidth="1"/>
    <col min="13065" max="13068" width="10.5546875" style="45" customWidth="1"/>
    <col min="13069" max="13071" width="10.44140625" style="45" customWidth="1"/>
    <col min="13072" max="13073" width="10.5546875" style="45" customWidth="1"/>
    <col min="13074" max="13074" width="9.88671875" style="45" customWidth="1"/>
    <col min="13075" max="13075" width="9.6640625" style="45" customWidth="1"/>
    <col min="13076" max="13076" width="10.5546875" style="45" customWidth="1"/>
    <col min="13077" max="13077" width="10.6640625" style="45" customWidth="1"/>
    <col min="13078" max="13078" width="12" style="45" customWidth="1"/>
    <col min="13079" max="13079" width="11.6640625" style="45" customWidth="1"/>
    <col min="13080" max="13080" width="13.44140625" style="45" customWidth="1"/>
    <col min="13081" max="13086" width="15.109375" style="45" customWidth="1"/>
    <col min="13087" max="13312" width="12.5546875" style="45"/>
    <col min="13313" max="13313" width="32" style="45" customWidth="1"/>
    <col min="13314" max="13316" width="10.5546875" style="45" customWidth="1"/>
    <col min="13317" max="13317" width="9.5546875" style="45" bestFit="1" customWidth="1"/>
    <col min="13318" max="13318" width="10.5546875" style="45" customWidth="1"/>
    <col min="13319" max="13320" width="11.88671875" style="45" customWidth="1"/>
    <col min="13321" max="13324" width="10.5546875" style="45" customWidth="1"/>
    <col min="13325" max="13327" width="10.44140625" style="45" customWidth="1"/>
    <col min="13328" max="13329" width="10.5546875" style="45" customWidth="1"/>
    <col min="13330" max="13330" width="9.88671875" style="45" customWidth="1"/>
    <col min="13331" max="13331" width="9.6640625" style="45" customWidth="1"/>
    <col min="13332" max="13332" width="10.5546875" style="45" customWidth="1"/>
    <col min="13333" max="13333" width="10.6640625" style="45" customWidth="1"/>
    <col min="13334" max="13334" width="12" style="45" customWidth="1"/>
    <col min="13335" max="13335" width="11.6640625" style="45" customWidth="1"/>
    <col min="13336" max="13336" width="13.44140625" style="45" customWidth="1"/>
    <col min="13337" max="13342" width="15.109375" style="45" customWidth="1"/>
    <col min="13343" max="13568" width="12.5546875" style="45"/>
    <col min="13569" max="13569" width="32" style="45" customWidth="1"/>
    <col min="13570" max="13572" width="10.5546875" style="45" customWidth="1"/>
    <col min="13573" max="13573" width="9.5546875" style="45" bestFit="1" customWidth="1"/>
    <col min="13574" max="13574" width="10.5546875" style="45" customWidth="1"/>
    <col min="13575" max="13576" width="11.88671875" style="45" customWidth="1"/>
    <col min="13577" max="13580" width="10.5546875" style="45" customWidth="1"/>
    <col min="13581" max="13583" width="10.44140625" style="45" customWidth="1"/>
    <col min="13584" max="13585" width="10.5546875" style="45" customWidth="1"/>
    <col min="13586" max="13586" width="9.88671875" style="45" customWidth="1"/>
    <col min="13587" max="13587" width="9.6640625" style="45" customWidth="1"/>
    <col min="13588" max="13588" width="10.5546875" style="45" customWidth="1"/>
    <col min="13589" max="13589" width="10.6640625" style="45" customWidth="1"/>
    <col min="13590" max="13590" width="12" style="45" customWidth="1"/>
    <col min="13591" max="13591" width="11.6640625" style="45" customWidth="1"/>
    <col min="13592" max="13592" width="13.44140625" style="45" customWidth="1"/>
    <col min="13593" max="13598" width="15.109375" style="45" customWidth="1"/>
    <col min="13599" max="13824" width="12.5546875" style="45"/>
    <col min="13825" max="13825" width="32" style="45" customWidth="1"/>
    <col min="13826" max="13828" width="10.5546875" style="45" customWidth="1"/>
    <col min="13829" max="13829" width="9.5546875" style="45" bestFit="1" customWidth="1"/>
    <col min="13830" max="13830" width="10.5546875" style="45" customWidth="1"/>
    <col min="13831" max="13832" width="11.88671875" style="45" customWidth="1"/>
    <col min="13833" max="13836" width="10.5546875" style="45" customWidth="1"/>
    <col min="13837" max="13839" width="10.44140625" style="45" customWidth="1"/>
    <col min="13840" max="13841" width="10.5546875" style="45" customWidth="1"/>
    <col min="13842" max="13842" width="9.88671875" style="45" customWidth="1"/>
    <col min="13843" max="13843" width="9.6640625" style="45" customWidth="1"/>
    <col min="13844" max="13844" width="10.5546875" style="45" customWidth="1"/>
    <col min="13845" max="13845" width="10.6640625" style="45" customWidth="1"/>
    <col min="13846" max="13846" width="12" style="45" customWidth="1"/>
    <col min="13847" max="13847" width="11.6640625" style="45" customWidth="1"/>
    <col min="13848" max="13848" width="13.44140625" style="45" customWidth="1"/>
    <col min="13849" max="13854" width="15.109375" style="45" customWidth="1"/>
    <col min="13855" max="14080" width="12.5546875" style="45"/>
    <col min="14081" max="14081" width="32" style="45" customWidth="1"/>
    <col min="14082" max="14084" width="10.5546875" style="45" customWidth="1"/>
    <col min="14085" max="14085" width="9.5546875" style="45" bestFit="1" customWidth="1"/>
    <col min="14086" max="14086" width="10.5546875" style="45" customWidth="1"/>
    <col min="14087" max="14088" width="11.88671875" style="45" customWidth="1"/>
    <col min="14089" max="14092" width="10.5546875" style="45" customWidth="1"/>
    <col min="14093" max="14095" width="10.44140625" style="45" customWidth="1"/>
    <col min="14096" max="14097" width="10.5546875" style="45" customWidth="1"/>
    <col min="14098" max="14098" width="9.88671875" style="45" customWidth="1"/>
    <col min="14099" max="14099" width="9.6640625" style="45" customWidth="1"/>
    <col min="14100" max="14100" width="10.5546875" style="45" customWidth="1"/>
    <col min="14101" max="14101" width="10.6640625" style="45" customWidth="1"/>
    <col min="14102" max="14102" width="12" style="45" customWidth="1"/>
    <col min="14103" max="14103" width="11.6640625" style="45" customWidth="1"/>
    <col min="14104" max="14104" width="13.44140625" style="45" customWidth="1"/>
    <col min="14105" max="14110" width="15.109375" style="45" customWidth="1"/>
    <col min="14111" max="14336" width="12.5546875" style="45"/>
    <col min="14337" max="14337" width="32" style="45" customWidth="1"/>
    <col min="14338" max="14340" width="10.5546875" style="45" customWidth="1"/>
    <col min="14341" max="14341" width="9.5546875" style="45" bestFit="1" customWidth="1"/>
    <col min="14342" max="14342" width="10.5546875" style="45" customWidth="1"/>
    <col min="14343" max="14344" width="11.88671875" style="45" customWidth="1"/>
    <col min="14345" max="14348" width="10.5546875" style="45" customWidth="1"/>
    <col min="14349" max="14351" width="10.44140625" style="45" customWidth="1"/>
    <col min="14352" max="14353" width="10.5546875" style="45" customWidth="1"/>
    <col min="14354" max="14354" width="9.88671875" style="45" customWidth="1"/>
    <col min="14355" max="14355" width="9.6640625" style="45" customWidth="1"/>
    <col min="14356" max="14356" width="10.5546875" style="45" customWidth="1"/>
    <col min="14357" max="14357" width="10.6640625" style="45" customWidth="1"/>
    <col min="14358" max="14358" width="12" style="45" customWidth="1"/>
    <col min="14359" max="14359" width="11.6640625" style="45" customWidth="1"/>
    <col min="14360" max="14360" width="13.44140625" style="45" customWidth="1"/>
    <col min="14361" max="14366" width="15.109375" style="45" customWidth="1"/>
    <col min="14367" max="14592" width="12.5546875" style="45"/>
    <col min="14593" max="14593" width="32" style="45" customWidth="1"/>
    <col min="14594" max="14596" width="10.5546875" style="45" customWidth="1"/>
    <col min="14597" max="14597" width="9.5546875" style="45" bestFit="1" customWidth="1"/>
    <col min="14598" max="14598" width="10.5546875" style="45" customWidth="1"/>
    <col min="14599" max="14600" width="11.88671875" style="45" customWidth="1"/>
    <col min="14601" max="14604" width="10.5546875" style="45" customWidth="1"/>
    <col min="14605" max="14607" width="10.44140625" style="45" customWidth="1"/>
    <col min="14608" max="14609" width="10.5546875" style="45" customWidth="1"/>
    <col min="14610" max="14610" width="9.88671875" style="45" customWidth="1"/>
    <col min="14611" max="14611" width="9.6640625" style="45" customWidth="1"/>
    <col min="14612" max="14612" width="10.5546875" style="45" customWidth="1"/>
    <col min="14613" max="14613" width="10.6640625" style="45" customWidth="1"/>
    <col min="14614" max="14614" width="12" style="45" customWidth="1"/>
    <col min="14615" max="14615" width="11.6640625" style="45" customWidth="1"/>
    <col min="14616" max="14616" width="13.44140625" style="45" customWidth="1"/>
    <col min="14617" max="14622" width="15.109375" style="45" customWidth="1"/>
    <col min="14623" max="14848" width="12.5546875" style="45"/>
    <col min="14849" max="14849" width="32" style="45" customWidth="1"/>
    <col min="14850" max="14852" width="10.5546875" style="45" customWidth="1"/>
    <col min="14853" max="14853" width="9.5546875" style="45" bestFit="1" customWidth="1"/>
    <col min="14854" max="14854" width="10.5546875" style="45" customWidth="1"/>
    <col min="14855" max="14856" width="11.88671875" style="45" customWidth="1"/>
    <col min="14857" max="14860" width="10.5546875" style="45" customWidth="1"/>
    <col min="14861" max="14863" width="10.44140625" style="45" customWidth="1"/>
    <col min="14864" max="14865" width="10.5546875" style="45" customWidth="1"/>
    <col min="14866" max="14866" width="9.88671875" style="45" customWidth="1"/>
    <col min="14867" max="14867" width="9.6640625" style="45" customWidth="1"/>
    <col min="14868" max="14868" width="10.5546875" style="45" customWidth="1"/>
    <col min="14869" max="14869" width="10.6640625" style="45" customWidth="1"/>
    <col min="14870" max="14870" width="12" style="45" customWidth="1"/>
    <col min="14871" max="14871" width="11.6640625" style="45" customWidth="1"/>
    <col min="14872" max="14872" width="13.44140625" style="45" customWidth="1"/>
    <col min="14873" max="14878" width="15.109375" style="45" customWidth="1"/>
    <col min="14879" max="15104" width="12.5546875" style="45"/>
    <col min="15105" max="15105" width="32" style="45" customWidth="1"/>
    <col min="15106" max="15108" width="10.5546875" style="45" customWidth="1"/>
    <col min="15109" max="15109" width="9.5546875" style="45" bestFit="1" customWidth="1"/>
    <col min="15110" max="15110" width="10.5546875" style="45" customWidth="1"/>
    <col min="15111" max="15112" width="11.88671875" style="45" customWidth="1"/>
    <col min="15113" max="15116" width="10.5546875" style="45" customWidth="1"/>
    <col min="15117" max="15119" width="10.44140625" style="45" customWidth="1"/>
    <col min="15120" max="15121" width="10.5546875" style="45" customWidth="1"/>
    <col min="15122" max="15122" width="9.88671875" style="45" customWidth="1"/>
    <col min="15123" max="15123" width="9.6640625" style="45" customWidth="1"/>
    <col min="15124" max="15124" width="10.5546875" style="45" customWidth="1"/>
    <col min="15125" max="15125" width="10.6640625" style="45" customWidth="1"/>
    <col min="15126" max="15126" width="12" style="45" customWidth="1"/>
    <col min="15127" max="15127" width="11.6640625" style="45" customWidth="1"/>
    <col min="15128" max="15128" width="13.44140625" style="45" customWidth="1"/>
    <col min="15129" max="15134" width="15.109375" style="45" customWidth="1"/>
    <col min="15135" max="15360" width="12.5546875" style="45"/>
    <col min="15361" max="15361" width="32" style="45" customWidth="1"/>
    <col min="15362" max="15364" width="10.5546875" style="45" customWidth="1"/>
    <col min="15365" max="15365" width="9.5546875" style="45" bestFit="1" customWidth="1"/>
    <col min="15366" max="15366" width="10.5546875" style="45" customWidth="1"/>
    <col min="15367" max="15368" width="11.88671875" style="45" customWidth="1"/>
    <col min="15369" max="15372" width="10.5546875" style="45" customWidth="1"/>
    <col min="15373" max="15375" width="10.44140625" style="45" customWidth="1"/>
    <col min="15376" max="15377" width="10.5546875" style="45" customWidth="1"/>
    <col min="15378" max="15378" width="9.88671875" style="45" customWidth="1"/>
    <col min="15379" max="15379" width="9.6640625" style="45" customWidth="1"/>
    <col min="15380" max="15380" width="10.5546875" style="45" customWidth="1"/>
    <col min="15381" max="15381" width="10.6640625" style="45" customWidth="1"/>
    <col min="15382" max="15382" width="12" style="45" customWidth="1"/>
    <col min="15383" max="15383" width="11.6640625" style="45" customWidth="1"/>
    <col min="15384" max="15384" width="13.44140625" style="45" customWidth="1"/>
    <col min="15385" max="15390" width="15.109375" style="45" customWidth="1"/>
    <col min="15391" max="15616" width="12.5546875" style="45"/>
    <col min="15617" max="15617" width="32" style="45" customWidth="1"/>
    <col min="15618" max="15620" width="10.5546875" style="45" customWidth="1"/>
    <col min="15621" max="15621" width="9.5546875" style="45" bestFit="1" customWidth="1"/>
    <col min="15622" max="15622" width="10.5546875" style="45" customWidth="1"/>
    <col min="15623" max="15624" width="11.88671875" style="45" customWidth="1"/>
    <col min="15625" max="15628" width="10.5546875" style="45" customWidth="1"/>
    <col min="15629" max="15631" width="10.44140625" style="45" customWidth="1"/>
    <col min="15632" max="15633" width="10.5546875" style="45" customWidth="1"/>
    <col min="15634" max="15634" width="9.88671875" style="45" customWidth="1"/>
    <col min="15635" max="15635" width="9.6640625" style="45" customWidth="1"/>
    <col min="15636" max="15636" width="10.5546875" style="45" customWidth="1"/>
    <col min="15637" max="15637" width="10.6640625" style="45" customWidth="1"/>
    <col min="15638" max="15638" width="12" style="45" customWidth="1"/>
    <col min="15639" max="15639" width="11.6640625" style="45" customWidth="1"/>
    <col min="15640" max="15640" width="13.44140625" style="45" customWidth="1"/>
    <col min="15641" max="15646" width="15.109375" style="45" customWidth="1"/>
    <col min="15647" max="15872" width="12.5546875" style="45"/>
    <col min="15873" max="15873" width="32" style="45" customWidth="1"/>
    <col min="15874" max="15876" width="10.5546875" style="45" customWidth="1"/>
    <col min="15877" max="15877" width="9.5546875" style="45" bestFit="1" customWidth="1"/>
    <col min="15878" max="15878" width="10.5546875" style="45" customWidth="1"/>
    <col min="15879" max="15880" width="11.88671875" style="45" customWidth="1"/>
    <col min="15881" max="15884" width="10.5546875" style="45" customWidth="1"/>
    <col min="15885" max="15887" width="10.44140625" style="45" customWidth="1"/>
    <col min="15888" max="15889" width="10.5546875" style="45" customWidth="1"/>
    <col min="15890" max="15890" width="9.88671875" style="45" customWidth="1"/>
    <col min="15891" max="15891" width="9.6640625" style="45" customWidth="1"/>
    <col min="15892" max="15892" width="10.5546875" style="45" customWidth="1"/>
    <col min="15893" max="15893" width="10.6640625" style="45" customWidth="1"/>
    <col min="15894" max="15894" width="12" style="45" customWidth="1"/>
    <col min="15895" max="15895" width="11.6640625" style="45" customWidth="1"/>
    <col min="15896" max="15896" width="13.44140625" style="45" customWidth="1"/>
    <col min="15897" max="15902" width="15.109375" style="45" customWidth="1"/>
    <col min="15903" max="16128" width="12.5546875" style="45"/>
    <col min="16129" max="16129" width="32" style="45" customWidth="1"/>
    <col min="16130" max="16132" width="10.5546875" style="45" customWidth="1"/>
    <col min="16133" max="16133" width="9.5546875" style="45" bestFit="1" customWidth="1"/>
    <col min="16134" max="16134" width="10.5546875" style="45" customWidth="1"/>
    <col min="16135" max="16136" width="11.88671875" style="45" customWidth="1"/>
    <col min="16137" max="16140" width="10.5546875" style="45" customWidth="1"/>
    <col min="16141" max="16143" width="10.44140625" style="45" customWidth="1"/>
    <col min="16144" max="16145" width="10.5546875" style="45" customWidth="1"/>
    <col min="16146" max="16146" width="9.88671875" style="45" customWidth="1"/>
    <col min="16147" max="16147" width="9.6640625" style="45" customWidth="1"/>
    <col min="16148" max="16148" width="10.5546875" style="45" customWidth="1"/>
    <col min="16149" max="16149" width="10.6640625" style="45" customWidth="1"/>
    <col min="16150" max="16150" width="12" style="45" customWidth="1"/>
    <col min="16151" max="16151" width="11.6640625" style="45" customWidth="1"/>
    <col min="16152" max="16152" width="13.44140625" style="45" customWidth="1"/>
    <col min="16153" max="16158" width="15.109375" style="45" customWidth="1"/>
    <col min="16159" max="16384" width="12.5546875" style="45"/>
  </cols>
  <sheetData>
    <row r="1" spans="1:26" ht="18" customHeight="1">
      <c r="A1" s="1402" t="s">
        <v>1234</v>
      </c>
      <c r="B1" s="1089"/>
      <c r="C1" s="1089"/>
      <c r="D1" s="1089"/>
      <c r="E1" s="1089"/>
      <c r="F1" s="1089"/>
      <c r="G1" s="1089"/>
      <c r="H1" s="1089"/>
      <c r="I1" s="1089"/>
      <c r="J1" s="1089"/>
      <c r="K1" s="1089"/>
      <c r="L1" s="1089"/>
      <c r="M1" s="1089"/>
      <c r="N1" s="1089"/>
      <c r="O1" s="1089"/>
      <c r="P1" s="1089"/>
      <c r="Q1" s="1089"/>
      <c r="R1" s="1089"/>
      <c r="S1" s="1089"/>
      <c r="T1" s="1089"/>
      <c r="U1" s="1089"/>
      <c r="V1" s="1089"/>
      <c r="W1" s="1089"/>
      <c r="X1" s="1089"/>
    </row>
    <row r="2" spans="1:26" s="41" customFormat="1" ht="24.75" customHeight="1">
      <c r="A2" s="3" t="s">
        <v>1030</v>
      </c>
      <c r="B2" s="3"/>
      <c r="C2" s="3"/>
      <c r="D2" s="3"/>
      <c r="E2" s="3"/>
      <c r="F2" s="3"/>
      <c r="G2" s="3"/>
      <c r="H2" s="3"/>
      <c r="I2" s="3"/>
      <c r="J2" s="3"/>
      <c r="K2" s="3"/>
      <c r="L2" s="3"/>
      <c r="M2" s="3"/>
      <c r="N2" s="3"/>
      <c r="O2" s="3"/>
      <c r="P2" s="3"/>
      <c r="Q2" s="3"/>
      <c r="R2" s="3"/>
      <c r="S2" s="3"/>
      <c r="T2" s="3"/>
      <c r="U2" s="3"/>
      <c r="V2" s="3"/>
      <c r="W2" s="3"/>
      <c r="X2" s="3"/>
    </row>
    <row r="3" spans="1:26" s="379" customFormat="1" ht="26.25" customHeight="1">
      <c r="A3" s="170">
        <v>45596</v>
      </c>
      <c r="B3" s="1090"/>
      <c r="C3" s="1091"/>
      <c r="D3" s="1091"/>
      <c r="E3" s="1091"/>
      <c r="F3" s="1091"/>
      <c r="G3" s="1091"/>
      <c r="H3" s="1091"/>
      <c r="I3" s="1091"/>
      <c r="J3" s="1091"/>
      <c r="K3" s="1091"/>
      <c r="L3" s="1091"/>
      <c r="M3" s="1091"/>
      <c r="N3" s="1091"/>
      <c r="O3" s="1091"/>
      <c r="P3" s="1091"/>
      <c r="Q3" s="1091"/>
      <c r="R3" s="1091"/>
      <c r="S3" s="1091"/>
      <c r="T3" s="1091"/>
      <c r="U3" s="1091"/>
      <c r="V3" s="1091"/>
      <c r="W3" s="1091"/>
      <c r="X3" s="1091"/>
    </row>
    <row r="4" spans="1:26" s="385" customFormat="1" ht="23.25" customHeight="1">
      <c r="A4" s="801" t="s">
        <v>122</v>
      </c>
      <c r="B4" s="801"/>
      <c r="C4" s="801"/>
      <c r="D4" s="801"/>
      <c r="E4" s="801"/>
      <c r="F4" s="801"/>
      <c r="G4" s="801"/>
      <c r="H4" s="801"/>
      <c r="I4" s="801"/>
      <c r="J4" s="801"/>
      <c r="K4" s="801"/>
      <c r="L4" s="801"/>
      <c r="M4" s="801"/>
      <c r="N4" s="801"/>
      <c r="O4" s="801"/>
      <c r="P4" s="801"/>
      <c r="Q4" s="801"/>
      <c r="R4" s="801"/>
      <c r="S4" s="801"/>
      <c r="T4" s="801"/>
      <c r="U4" s="801"/>
      <c r="V4" s="801"/>
      <c r="W4" s="801"/>
      <c r="X4" s="801"/>
    </row>
    <row r="5" spans="1:26" ht="9" customHeight="1" thickBot="1">
      <c r="A5" s="1092"/>
      <c r="B5" s="1092"/>
      <c r="C5" s="1092"/>
      <c r="D5" s="1092"/>
      <c r="E5" s="1092"/>
      <c r="F5" s="1092"/>
      <c r="G5" s="1092"/>
      <c r="H5" s="1092"/>
      <c r="I5" s="1092"/>
      <c r="J5" s="1092"/>
      <c r="K5" s="1092"/>
      <c r="L5" s="1092"/>
      <c r="M5" s="1092"/>
      <c r="N5" s="1092"/>
      <c r="O5" s="1092"/>
      <c r="P5" s="1092"/>
      <c r="Q5" s="1092"/>
      <c r="R5" s="1092"/>
      <c r="S5" s="1092"/>
      <c r="T5" s="1092"/>
      <c r="U5" s="1092"/>
      <c r="V5" s="1092"/>
      <c r="W5" s="1092"/>
      <c r="X5" s="1092"/>
    </row>
    <row r="6" spans="1:26" s="8" customFormat="1" ht="12.75" customHeight="1">
      <c r="A6" s="841"/>
      <c r="B6" s="841"/>
      <c r="C6" s="841"/>
      <c r="D6" s="841"/>
      <c r="E6" s="841"/>
      <c r="F6" s="841"/>
      <c r="G6" s="841"/>
      <c r="H6" s="841"/>
      <c r="I6" s="841"/>
      <c r="J6" s="841"/>
      <c r="K6" s="841"/>
      <c r="L6" s="841"/>
      <c r="M6" s="841"/>
      <c r="N6" s="841"/>
      <c r="O6" s="841"/>
      <c r="P6" s="841"/>
      <c r="Q6" s="841"/>
      <c r="R6" s="841"/>
      <c r="S6" s="841"/>
      <c r="T6" s="841"/>
      <c r="U6" s="841"/>
      <c r="V6" s="841"/>
      <c r="W6" s="841"/>
      <c r="X6" s="1029" t="s">
        <v>1031</v>
      </c>
    </row>
    <row r="7" spans="1:26" s="8" customFormat="1" ht="15.6">
      <c r="A7" s="843"/>
      <c r="B7" s="1093" t="s">
        <v>1032</v>
      </c>
      <c r="C7" s="1093"/>
      <c r="D7" s="1093"/>
      <c r="E7" s="1093"/>
      <c r="F7" s="1093"/>
      <c r="G7" s="1093"/>
      <c r="H7" s="1093"/>
      <c r="I7" s="1093"/>
      <c r="J7" s="1093"/>
      <c r="K7" s="1093"/>
      <c r="L7" s="1093"/>
      <c r="M7" s="1093"/>
      <c r="N7" s="1093"/>
      <c r="O7" s="1093"/>
      <c r="P7" s="1093"/>
      <c r="Q7" s="1093"/>
      <c r="R7" s="1093"/>
      <c r="S7" s="1093"/>
      <c r="T7" s="1093"/>
      <c r="U7" s="1093"/>
      <c r="V7" s="1093"/>
      <c r="W7" s="1093"/>
      <c r="X7" s="1033"/>
    </row>
    <row r="8" spans="1:26" s="8" customFormat="1" ht="21" customHeight="1">
      <c r="A8" s="847"/>
      <c r="B8" s="51"/>
      <c r="C8" s="51"/>
      <c r="D8" s="51"/>
      <c r="E8" s="51"/>
      <c r="F8" s="51"/>
      <c r="G8" s="51"/>
      <c r="H8" s="51"/>
      <c r="I8" s="51"/>
      <c r="J8" s="51"/>
      <c r="K8" s="51"/>
      <c r="L8" s="51"/>
      <c r="M8" s="51"/>
      <c r="N8" s="51"/>
      <c r="O8" s="51"/>
      <c r="P8" s="51"/>
      <c r="Q8" s="51"/>
      <c r="R8" s="51"/>
      <c r="S8" s="51"/>
      <c r="T8" s="51"/>
      <c r="U8" s="51"/>
      <c r="V8" s="1094" t="s">
        <v>1033</v>
      </c>
      <c r="W8" s="1094" t="s">
        <v>1034</v>
      </c>
      <c r="X8" s="1033"/>
    </row>
    <row r="9" spans="1:26" s="8" customFormat="1" ht="21" customHeight="1">
      <c r="A9" s="847" t="s">
        <v>832</v>
      </c>
      <c r="B9" s="843"/>
      <c r="C9" s="843"/>
      <c r="D9" s="843"/>
      <c r="E9" s="843"/>
      <c r="F9" s="843"/>
      <c r="G9" s="843"/>
      <c r="H9" s="843"/>
      <c r="I9" s="843"/>
      <c r="J9" s="843"/>
      <c r="K9" s="843"/>
      <c r="L9" s="843"/>
      <c r="M9" s="1095" t="s">
        <v>1035</v>
      </c>
      <c r="N9" s="1095" t="s">
        <v>1036</v>
      </c>
      <c r="O9" s="1095" t="s">
        <v>1037</v>
      </c>
      <c r="P9" s="1095" t="s">
        <v>1038</v>
      </c>
      <c r="Q9" s="843"/>
      <c r="R9" s="843"/>
      <c r="S9" s="843"/>
      <c r="T9" s="843"/>
      <c r="U9" s="843"/>
      <c r="V9" s="1094"/>
      <c r="W9" s="1094"/>
      <c r="X9" s="1033"/>
    </row>
    <row r="10" spans="1:26" s="8" customFormat="1" ht="21" customHeight="1">
      <c r="A10" s="843"/>
      <c r="B10" s="1096" t="s">
        <v>1039</v>
      </c>
      <c r="C10" s="1096"/>
      <c r="D10" s="1096"/>
      <c r="E10" s="1096"/>
      <c r="F10" s="1096"/>
      <c r="G10" s="1096"/>
      <c r="H10" s="1096"/>
      <c r="I10" s="1096"/>
      <c r="J10" s="1096"/>
      <c r="K10" s="1096"/>
      <c r="L10" s="1096"/>
      <c r="M10" s="1095"/>
      <c r="N10" s="1095"/>
      <c r="O10" s="1095"/>
      <c r="P10" s="1095"/>
      <c r="Q10" s="1096" t="s">
        <v>1040</v>
      </c>
      <c r="R10" s="1096"/>
      <c r="S10" s="1096"/>
      <c r="T10" s="1096"/>
      <c r="U10" s="1096"/>
      <c r="V10" s="1094"/>
      <c r="W10" s="1094"/>
      <c r="X10" s="1033"/>
    </row>
    <row r="11" spans="1:26" s="8" customFormat="1" ht="21" customHeight="1" thickBot="1">
      <c r="A11" s="1097"/>
      <c r="B11" s="1098">
        <v>0</v>
      </c>
      <c r="C11" s="1098">
        <v>0.2</v>
      </c>
      <c r="D11" s="1098">
        <v>0.25</v>
      </c>
      <c r="E11" s="1098">
        <v>0.5</v>
      </c>
      <c r="F11" s="1098">
        <v>0.75</v>
      </c>
      <c r="G11" s="1098">
        <v>1</v>
      </c>
      <c r="H11" s="1098">
        <v>1.25</v>
      </c>
      <c r="I11" s="1098">
        <v>1.5</v>
      </c>
      <c r="J11" s="1098">
        <v>1.75</v>
      </c>
      <c r="K11" s="1098">
        <v>2</v>
      </c>
      <c r="L11" s="1098">
        <v>2.5</v>
      </c>
      <c r="M11" s="1099"/>
      <c r="N11" s="1099"/>
      <c r="O11" s="1099"/>
      <c r="P11" s="1099"/>
      <c r="Q11" s="1098">
        <v>3</v>
      </c>
      <c r="R11" s="1098">
        <v>4</v>
      </c>
      <c r="S11" s="1098">
        <v>5</v>
      </c>
      <c r="T11" s="1098">
        <v>7.5</v>
      </c>
      <c r="U11" s="1098">
        <v>10</v>
      </c>
      <c r="V11" s="1100"/>
      <c r="W11" s="1100"/>
      <c r="X11" s="1101"/>
    </row>
    <row r="12" spans="1:26" ht="9" customHeight="1">
      <c r="A12" s="864"/>
      <c r="B12" s="1102"/>
      <c r="C12" s="1102"/>
      <c r="D12" s="1102"/>
      <c r="E12" s="1102"/>
      <c r="F12" s="1102"/>
      <c r="G12" s="1102"/>
      <c r="H12" s="1102"/>
      <c r="I12" s="1102"/>
      <c r="J12" s="1102"/>
      <c r="K12" s="1102"/>
      <c r="L12" s="1102"/>
      <c r="M12" s="1102"/>
      <c r="N12" s="1102"/>
      <c r="O12" s="1102"/>
      <c r="P12" s="1102"/>
      <c r="Q12" s="1102"/>
      <c r="R12" s="1102"/>
      <c r="S12" s="1102"/>
      <c r="T12" s="1102"/>
      <c r="U12" s="1102"/>
      <c r="V12" s="1102"/>
      <c r="W12" s="1102"/>
      <c r="X12" s="1102"/>
    </row>
    <row r="13" spans="1:26" ht="20.100000000000001" customHeight="1">
      <c r="A13" s="290" t="s">
        <v>29</v>
      </c>
      <c r="B13" s="1103">
        <v>0</v>
      </c>
      <c r="C13" s="1103">
        <v>1329472.8</v>
      </c>
      <c r="D13" s="1103">
        <v>0</v>
      </c>
      <c r="E13" s="1103">
        <v>7173479.6100000003</v>
      </c>
      <c r="F13" s="1103">
        <v>752280.87</v>
      </c>
      <c r="G13" s="1103">
        <v>59918843.50999999</v>
      </c>
      <c r="H13" s="1103">
        <v>0</v>
      </c>
      <c r="I13" s="1103">
        <v>9600560.2300000004</v>
      </c>
      <c r="J13" s="1103">
        <v>0</v>
      </c>
      <c r="K13" s="1103">
        <v>2004645.06</v>
      </c>
      <c r="L13" s="1103">
        <v>7255533.5599999996</v>
      </c>
      <c r="M13" s="1103">
        <v>0</v>
      </c>
      <c r="N13" s="1103">
        <v>0</v>
      </c>
      <c r="O13" s="1103">
        <v>0</v>
      </c>
      <c r="P13" s="1103">
        <v>0</v>
      </c>
      <c r="Q13" s="1103">
        <v>0</v>
      </c>
      <c r="R13" s="1103">
        <v>4487.24</v>
      </c>
      <c r="S13" s="1103">
        <v>0</v>
      </c>
      <c r="T13" s="1103">
        <v>0</v>
      </c>
      <c r="U13" s="1103">
        <v>0</v>
      </c>
      <c r="V13" s="1103">
        <v>88039302.879999995</v>
      </c>
      <c r="W13" s="1103">
        <v>68900.92</v>
      </c>
      <c r="X13" s="1104">
        <v>87970401.959999993</v>
      </c>
      <c r="Y13" s="1105"/>
      <c r="Z13" s="1105"/>
    </row>
    <row r="14" spans="1:26" ht="20.100000000000001" customHeight="1">
      <c r="A14" s="290" t="s">
        <v>30</v>
      </c>
      <c r="B14" s="1103">
        <v>0</v>
      </c>
      <c r="C14" s="1103">
        <v>10912.76</v>
      </c>
      <c r="D14" s="1103">
        <v>0</v>
      </c>
      <c r="E14" s="1103">
        <v>52016.930000000008</v>
      </c>
      <c r="F14" s="1103">
        <v>2124.9499999999998</v>
      </c>
      <c r="G14" s="1103">
        <v>682328.39</v>
      </c>
      <c r="H14" s="1103">
        <v>0</v>
      </c>
      <c r="I14" s="1103">
        <v>564448.38</v>
      </c>
      <c r="J14" s="1103">
        <v>0</v>
      </c>
      <c r="K14" s="1103">
        <v>33449.68</v>
      </c>
      <c r="L14" s="1103">
        <v>1338237.67</v>
      </c>
      <c r="M14" s="1103">
        <v>0</v>
      </c>
      <c r="N14" s="1103">
        <v>0</v>
      </c>
      <c r="O14" s="1103">
        <v>0</v>
      </c>
      <c r="P14" s="1103">
        <v>0</v>
      </c>
      <c r="Q14" s="1103">
        <v>0</v>
      </c>
      <c r="R14" s="1103">
        <v>31536.940000000002</v>
      </c>
      <c r="S14" s="1103">
        <v>0</v>
      </c>
      <c r="T14" s="1103">
        <v>0</v>
      </c>
      <c r="U14" s="1103">
        <v>0</v>
      </c>
      <c r="V14" s="1103">
        <v>2715055.6999999997</v>
      </c>
      <c r="W14" s="1103">
        <v>0</v>
      </c>
      <c r="X14" s="1104">
        <v>2715055.6999999997</v>
      </c>
      <c r="Y14" s="1105"/>
      <c r="Z14" s="1105"/>
    </row>
    <row r="15" spans="1:26" ht="20.100000000000001" customHeight="1">
      <c r="A15" s="290" t="s">
        <v>31</v>
      </c>
      <c r="B15" s="1103">
        <v>0</v>
      </c>
      <c r="C15" s="1103">
        <v>1505931.1400000001</v>
      </c>
      <c r="D15" s="1103">
        <v>0</v>
      </c>
      <c r="E15" s="1103">
        <v>8889509.2599999998</v>
      </c>
      <c r="F15" s="1103">
        <v>1540289.3599999999</v>
      </c>
      <c r="G15" s="1103">
        <v>100625737.71000001</v>
      </c>
      <c r="H15" s="1103">
        <v>0</v>
      </c>
      <c r="I15" s="1103">
        <v>15960058.810000001</v>
      </c>
      <c r="J15" s="1103">
        <v>0</v>
      </c>
      <c r="K15" s="1103">
        <v>3238210.35</v>
      </c>
      <c r="L15" s="1103">
        <v>6822831.0099999998</v>
      </c>
      <c r="M15" s="1103">
        <v>0</v>
      </c>
      <c r="N15" s="1103">
        <v>0</v>
      </c>
      <c r="O15" s="1103">
        <v>0</v>
      </c>
      <c r="P15" s="1103">
        <v>0</v>
      </c>
      <c r="Q15" s="1103">
        <v>0</v>
      </c>
      <c r="R15" s="1103">
        <v>2888.9700000000003</v>
      </c>
      <c r="S15" s="1103">
        <v>0</v>
      </c>
      <c r="T15" s="1103">
        <v>0</v>
      </c>
      <c r="U15" s="1103">
        <v>0</v>
      </c>
      <c r="V15" s="1103">
        <v>138585456.61000001</v>
      </c>
      <c r="W15" s="1103">
        <v>1185723.56</v>
      </c>
      <c r="X15" s="1104">
        <v>137399733.05000001</v>
      </c>
      <c r="Y15" s="1105"/>
      <c r="Z15" s="1105"/>
    </row>
    <row r="16" spans="1:26" ht="20.100000000000001" customHeight="1">
      <c r="A16" s="290" t="s">
        <v>32</v>
      </c>
      <c r="B16" s="1103">
        <v>0</v>
      </c>
      <c r="C16" s="1103">
        <v>30632.13</v>
      </c>
      <c r="D16" s="1103">
        <v>0</v>
      </c>
      <c r="E16" s="1103">
        <v>572741.84</v>
      </c>
      <c r="F16" s="1103">
        <v>73898.94</v>
      </c>
      <c r="G16" s="1103">
        <v>5288024.2700000005</v>
      </c>
      <c r="H16" s="1103">
        <v>0</v>
      </c>
      <c r="I16" s="1103">
        <v>1060136.92</v>
      </c>
      <c r="J16" s="1103">
        <v>0</v>
      </c>
      <c r="K16" s="1103">
        <v>164124.18</v>
      </c>
      <c r="L16" s="1103">
        <v>2457842.67</v>
      </c>
      <c r="M16" s="1103">
        <v>0</v>
      </c>
      <c r="N16" s="1103">
        <v>0</v>
      </c>
      <c r="O16" s="1103">
        <v>0</v>
      </c>
      <c r="P16" s="1103">
        <v>0</v>
      </c>
      <c r="Q16" s="1103">
        <v>0</v>
      </c>
      <c r="R16" s="1103">
        <v>311.01</v>
      </c>
      <c r="S16" s="1103">
        <v>0</v>
      </c>
      <c r="T16" s="1103">
        <v>0</v>
      </c>
      <c r="U16" s="1103">
        <v>0</v>
      </c>
      <c r="V16" s="1103">
        <v>9647711.959999999</v>
      </c>
      <c r="W16" s="1103">
        <v>0</v>
      </c>
      <c r="X16" s="1104">
        <v>9647711.959999999</v>
      </c>
      <c r="Y16" s="1105"/>
      <c r="Z16" s="1105"/>
    </row>
    <row r="17" spans="1:26" ht="20.100000000000001" customHeight="1">
      <c r="A17" s="290" t="s">
        <v>33</v>
      </c>
      <c r="B17" s="1103">
        <v>0</v>
      </c>
      <c r="C17" s="1103">
        <v>294296.05</v>
      </c>
      <c r="D17" s="1103">
        <v>0</v>
      </c>
      <c r="E17" s="1103">
        <v>1106178.17</v>
      </c>
      <c r="F17" s="1103">
        <v>148223.09</v>
      </c>
      <c r="G17" s="1103">
        <v>11927699.470000001</v>
      </c>
      <c r="H17" s="1103">
        <v>0</v>
      </c>
      <c r="I17" s="1103">
        <v>1399166.08</v>
      </c>
      <c r="J17" s="1103">
        <v>0</v>
      </c>
      <c r="K17" s="1103">
        <v>95485.46</v>
      </c>
      <c r="L17" s="1103">
        <v>1452504.2</v>
      </c>
      <c r="M17" s="1103">
        <v>0</v>
      </c>
      <c r="N17" s="1103">
        <v>0</v>
      </c>
      <c r="O17" s="1103">
        <v>0</v>
      </c>
      <c r="P17" s="1103">
        <v>0</v>
      </c>
      <c r="Q17" s="1103">
        <v>0</v>
      </c>
      <c r="R17" s="1103">
        <v>1098.6300000000001</v>
      </c>
      <c r="S17" s="1103">
        <v>0</v>
      </c>
      <c r="T17" s="1103">
        <v>0</v>
      </c>
      <c r="U17" s="1103">
        <v>0</v>
      </c>
      <c r="V17" s="1103">
        <v>16424651.150000002</v>
      </c>
      <c r="W17" s="1103">
        <v>32200.720000000001</v>
      </c>
      <c r="X17" s="1104">
        <v>16392450.430000002</v>
      </c>
      <c r="Y17" s="1105"/>
      <c r="Z17" s="1105"/>
    </row>
    <row r="18" spans="1:26" ht="20.100000000000001" customHeight="1">
      <c r="A18" s="290" t="s">
        <v>114</v>
      </c>
      <c r="B18" s="1103">
        <v>0</v>
      </c>
      <c r="C18" s="1103">
        <v>85515.33</v>
      </c>
      <c r="D18" s="1103">
        <v>0</v>
      </c>
      <c r="E18" s="1103">
        <v>4513895.5999999996</v>
      </c>
      <c r="F18" s="1103">
        <v>1210738.53</v>
      </c>
      <c r="G18" s="1103">
        <v>37041595.109999999</v>
      </c>
      <c r="H18" s="1103">
        <v>0</v>
      </c>
      <c r="I18" s="1103">
        <v>8381273.7599999998</v>
      </c>
      <c r="J18" s="1103">
        <v>0</v>
      </c>
      <c r="K18" s="1103">
        <v>1876231.46</v>
      </c>
      <c r="L18" s="1103">
        <v>7329318.1500000004</v>
      </c>
      <c r="M18" s="1103">
        <v>0</v>
      </c>
      <c r="N18" s="1103">
        <v>0</v>
      </c>
      <c r="O18" s="1103">
        <v>0</v>
      </c>
      <c r="P18" s="1103">
        <v>0</v>
      </c>
      <c r="Q18" s="1103">
        <v>0</v>
      </c>
      <c r="R18" s="1103">
        <v>128566.04000000001</v>
      </c>
      <c r="S18" s="1103">
        <v>0</v>
      </c>
      <c r="T18" s="1103">
        <v>0</v>
      </c>
      <c r="U18" s="1103">
        <v>0</v>
      </c>
      <c r="V18" s="1103">
        <v>60567133.979999997</v>
      </c>
      <c r="W18" s="1103">
        <v>83319.360000000001</v>
      </c>
      <c r="X18" s="1104">
        <v>60483814.619999997</v>
      </c>
      <c r="Y18" s="1105"/>
      <c r="Z18" s="1105"/>
    </row>
    <row r="19" spans="1:26" ht="20.100000000000001" customHeight="1">
      <c r="A19" s="290" t="s">
        <v>35</v>
      </c>
      <c r="B19" s="1103">
        <v>0</v>
      </c>
      <c r="C19" s="1103">
        <v>145866.18</v>
      </c>
      <c r="D19" s="1103">
        <v>0</v>
      </c>
      <c r="E19" s="1103">
        <v>153869.48000000001</v>
      </c>
      <c r="F19" s="1103">
        <v>0</v>
      </c>
      <c r="G19" s="1103">
        <v>3914288.54</v>
      </c>
      <c r="H19" s="1103">
        <v>0</v>
      </c>
      <c r="I19" s="1103">
        <v>15.450000000000001</v>
      </c>
      <c r="J19" s="1103">
        <v>0</v>
      </c>
      <c r="K19" s="1103">
        <v>0</v>
      </c>
      <c r="L19" s="1103">
        <v>16382.77</v>
      </c>
      <c r="M19" s="1103">
        <v>0</v>
      </c>
      <c r="N19" s="1103">
        <v>0</v>
      </c>
      <c r="O19" s="1103">
        <v>0</v>
      </c>
      <c r="P19" s="1103">
        <v>0</v>
      </c>
      <c r="Q19" s="1103">
        <v>0</v>
      </c>
      <c r="R19" s="1103">
        <v>0</v>
      </c>
      <c r="S19" s="1103">
        <v>0</v>
      </c>
      <c r="T19" s="1103">
        <v>0</v>
      </c>
      <c r="U19" s="1103">
        <v>0</v>
      </c>
      <c r="V19" s="1103">
        <v>4230422.42</v>
      </c>
      <c r="W19" s="1103">
        <v>0</v>
      </c>
      <c r="X19" s="1104">
        <v>4230422.42</v>
      </c>
      <c r="Y19" s="1105"/>
      <c r="Z19" s="1105"/>
    </row>
    <row r="20" spans="1:26" ht="20.100000000000001" customHeight="1">
      <c r="A20" s="290" t="s">
        <v>36</v>
      </c>
      <c r="B20" s="1103">
        <v>0</v>
      </c>
      <c r="C20" s="1103">
        <v>340272.46</v>
      </c>
      <c r="D20" s="1103">
        <v>0</v>
      </c>
      <c r="E20" s="1103">
        <v>4050862.0799999996</v>
      </c>
      <c r="F20" s="1103">
        <v>742971.09</v>
      </c>
      <c r="G20" s="1103">
        <v>32274346.470000003</v>
      </c>
      <c r="H20" s="1103">
        <v>0</v>
      </c>
      <c r="I20" s="1103">
        <v>8771787.6899999995</v>
      </c>
      <c r="J20" s="1103">
        <v>0</v>
      </c>
      <c r="K20" s="1103">
        <v>595567.35999999999</v>
      </c>
      <c r="L20" s="1103">
        <v>9364286.5499999989</v>
      </c>
      <c r="M20" s="1103">
        <v>0</v>
      </c>
      <c r="N20" s="1103">
        <v>0</v>
      </c>
      <c r="O20" s="1103">
        <v>0</v>
      </c>
      <c r="P20" s="1103">
        <v>0</v>
      </c>
      <c r="Q20" s="1103">
        <v>0</v>
      </c>
      <c r="R20" s="1103">
        <v>0</v>
      </c>
      <c r="S20" s="1103">
        <v>0</v>
      </c>
      <c r="T20" s="1103">
        <v>0</v>
      </c>
      <c r="U20" s="1103">
        <v>0</v>
      </c>
      <c r="V20" s="1103">
        <v>56140093.699999996</v>
      </c>
      <c r="W20" s="1103">
        <v>0</v>
      </c>
      <c r="X20" s="1104">
        <v>56140093.699999996</v>
      </c>
      <c r="Y20" s="1105"/>
      <c r="Z20" s="1105"/>
    </row>
    <row r="21" spans="1:26" ht="20.100000000000001" customHeight="1">
      <c r="A21" s="290" t="s">
        <v>37</v>
      </c>
      <c r="B21" s="1103">
        <v>0</v>
      </c>
      <c r="C21" s="1103">
        <v>55020.23</v>
      </c>
      <c r="D21" s="1103">
        <v>0</v>
      </c>
      <c r="E21" s="1103">
        <v>177710.86</v>
      </c>
      <c r="F21" s="1103">
        <v>0</v>
      </c>
      <c r="G21" s="1103">
        <v>10991934.579999998</v>
      </c>
      <c r="H21" s="1103">
        <v>0</v>
      </c>
      <c r="I21" s="1103">
        <v>20127.420000000002</v>
      </c>
      <c r="J21" s="1103">
        <v>0</v>
      </c>
      <c r="K21" s="1103">
        <v>193694.93</v>
      </c>
      <c r="L21" s="1103">
        <v>2973.89</v>
      </c>
      <c r="M21" s="1103">
        <v>0</v>
      </c>
      <c r="N21" s="1103">
        <v>0</v>
      </c>
      <c r="O21" s="1103">
        <v>0</v>
      </c>
      <c r="P21" s="1103">
        <v>0</v>
      </c>
      <c r="Q21" s="1103">
        <v>0</v>
      </c>
      <c r="R21" s="1103">
        <v>327.78000000000003</v>
      </c>
      <c r="S21" s="1103">
        <v>0</v>
      </c>
      <c r="T21" s="1103">
        <v>0</v>
      </c>
      <c r="U21" s="1103">
        <v>0</v>
      </c>
      <c r="V21" s="1103">
        <v>11441789.689999998</v>
      </c>
      <c r="W21" s="1103">
        <v>171106.25</v>
      </c>
      <c r="X21" s="1104">
        <v>11270683.439999998</v>
      </c>
      <c r="Y21" s="1105"/>
      <c r="Z21" s="1105"/>
    </row>
    <row r="22" spans="1:26" ht="20.100000000000001" customHeight="1">
      <c r="A22" s="290" t="s">
        <v>38</v>
      </c>
      <c r="B22" s="1103">
        <v>0</v>
      </c>
      <c r="C22" s="1103">
        <v>48320.950000000004</v>
      </c>
      <c r="D22" s="1103">
        <v>0</v>
      </c>
      <c r="E22" s="1103">
        <v>321395.85000000003</v>
      </c>
      <c r="F22" s="1103">
        <v>11885.51</v>
      </c>
      <c r="G22" s="1103">
        <v>2178110.5499999998</v>
      </c>
      <c r="H22" s="1103">
        <v>0</v>
      </c>
      <c r="I22" s="1103">
        <v>505706.39</v>
      </c>
      <c r="J22" s="1103">
        <v>0</v>
      </c>
      <c r="K22" s="1103">
        <v>64786.080000000002</v>
      </c>
      <c r="L22" s="1103">
        <v>2080060.17</v>
      </c>
      <c r="M22" s="1103">
        <v>0</v>
      </c>
      <c r="N22" s="1103">
        <v>0</v>
      </c>
      <c r="O22" s="1103">
        <v>0</v>
      </c>
      <c r="P22" s="1103">
        <v>0</v>
      </c>
      <c r="Q22" s="1103">
        <v>0</v>
      </c>
      <c r="R22" s="1103">
        <v>0</v>
      </c>
      <c r="S22" s="1103">
        <v>0</v>
      </c>
      <c r="T22" s="1103">
        <v>0</v>
      </c>
      <c r="U22" s="1103">
        <v>0</v>
      </c>
      <c r="V22" s="1103">
        <v>5210265.5</v>
      </c>
      <c r="W22" s="1103">
        <v>0</v>
      </c>
      <c r="X22" s="1104">
        <v>5210265.5</v>
      </c>
      <c r="Y22" s="1105"/>
      <c r="Z22" s="1105"/>
    </row>
    <row r="23" spans="1:26" ht="20.100000000000001" customHeight="1">
      <c r="A23" s="290" t="s">
        <v>96</v>
      </c>
      <c r="B23" s="1103">
        <v>0</v>
      </c>
      <c r="C23" s="1103">
        <v>28097.24</v>
      </c>
      <c r="D23" s="1103">
        <v>0</v>
      </c>
      <c r="E23" s="1103">
        <v>44.92</v>
      </c>
      <c r="F23" s="1103">
        <v>0</v>
      </c>
      <c r="G23" s="1103">
        <v>3286532.5700000003</v>
      </c>
      <c r="H23" s="1103">
        <v>0</v>
      </c>
      <c r="I23" s="1103">
        <v>58059.25</v>
      </c>
      <c r="J23" s="1103">
        <v>0</v>
      </c>
      <c r="K23" s="1103">
        <v>49442.85</v>
      </c>
      <c r="L23" s="1103">
        <v>92829.49</v>
      </c>
      <c r="M23" s="1103">
        <v>0</v>
      </c>
      <c r="N23" s="1103">
        <v>0</v>
      </c>
      <c r="O23" s="1103">
        <v>0</v>
      </c>
      <c r="P23" s="1103">
        <v>0</v>
      </c>
      <c r="Q23" s="1103">
        <v>0</v>
      </c>
      <c r="R23" s="1103">
        <v>0</v>
      </c>
      <c r="S23" s="1103">
        <v>0</v>
      </c>
      <c r="T23" s="1103">
        <v>0</v>
      </c>
      <c r="U23" s="1103">
        <v>0</v>
      </c>
      <c r="V23" s="1103">
        <v>3515006.3200000008</v>
      </c>
      <c r="W23" s="1103">
        <v>0</v>
      </c>
      <c r="X23" s="1104">
        <v>3515006.3200000008</v>
      </c>
      <c r="Y23" s="1105"/>
      <c r="Z23" s="1105"/>
    </row>
    <row r="24" spans="1:26" ht="20.100000000000001" customHeight="1">
      <c r="A24" s="290" t="s">
        <v>40</v>
      </c>
      <c r="B24" s="1103">
        <v>0</v>
      </c>
      <c r="C24" s="1103">
        <v>180932.49</v>
      </c>
      <c r="D24" s="1103">
        <v>0</v>
      </c>
      <c r="E24" s="1103">
        <v>122493.47</v>
      </c>
      <c r="F24" s="1103">
        <v>0</v>
      </c>
      <c r="G24" s="1103">
        <v>7333883.9500000002</v>
      </c>
      <c r="H24" s="1103">
        <v>0</v>
      </c>
      <c r="I24" s="1103">
        <v>539.29</v>
      </c>
      <c r="J24" s="1103">
        <v>0</v>
      </c>
      <c r="K24" s="1103">
        <v>0</v>
      </c>
      <c r="L24" s="1103">
        <v>133656.5</v>
      </c>
      <c r="M24" s="1103">
        <v>0</v>
      </c>
      <c r="N24" s="1103">
        <v>15292.49</v>
      </c>
      <c r="O24" s="1103">
        <v>0</v>
      </c>
      <c r="P24" s="1103">
        <v>0</v>
      </c>
      <c r="Q24" s="1103">
        <v>0</v>
      </c>
      <c r="R24" s="1103">
        <v>0</v>
      </c>
      <c r="S24" s="1103">
        <v>0</v>
      </c>
      <c r="T24" s="1103">
        <v>0</v>
      </c>
      <c r="U24" s="1103">
        <v>0</v>
      </c>
      <c r="V24" s="1103">
        <v>7786798.1900000004</v>
      </c>
      <c r="W24" s="1103">
        <v>0</v>
      </c>
      <c r="X24" s="1104">
        <v>7786798.1900000004</v>
      </c>
      <c r="Y24" s="1105"/>
      <c r="Z24" s="1105"/>
    </row>
    <row r="25" spans="1:26" ht="20.100000000000001" customHeight="1">
      <c r="A25" s="290" t="s">
        <v>41</v>
      </c>
      <c r="B25" s="1103">
        <v>0</v>
      </c>
      <c r="C25" s="1103">
        <v>6775.49</v>
      </c>
      <c r="D25" s="1103">
        <v>0</v>
      </c>
      <c r="E25" s="1103">
        <v>0</v>
      </c>
      <c r="F25" s="1103">
        <v>0</v>
      </c>
      <c r="G25" s="1103">
        <v>1260084.02</v>
      </c>
      <c r="H25" s="1103">
        <v>0</v>
      </c>
      <c r="I25" s="1103">
        <v>36082.58</v>
      </c>
      <c r="J25" s="1103">
        <v>0</v>
      </c>
      <c r="K25" s="1103">
        <v>4837.25</v>
      </c>
      <c r="L25" s="1103">
        <v>8221.76</v>
      </c>
      <c r="M25" s="1103">
        <v>0</v>
      </c>
      <c r="N25" s="1103">
        <v>0</v>
      </c>
      <c r="O25" s="1103">
        <v>0</v>
      </c>
      <c r="P25" s="1103">
        <v>0</v>
      </c>
      <c r="Q25" s="1103">
        <v>0</v>
      </c>
      <c r="R25" s="1103">
        <v>0</v>
      </c>
      <c r="S25" s="1103">
        <v>0</v>
      </c>
      <c r="T25" s="1103">
        <v>0</v>
      </c>
      <c r="U25" s="1103">
        <v>0</v>
      </c>
      <c r="V25" s="1103">
        <v>1316001.1000000001</v>
      </c>
      <c r="W25" s="1103">
        <v>8771.15</v>
      </c>
      <c r="X25" s="1104">
        <v>1307229.9500000002</v>
      </c>
      <c r="Y25" s="1105"/>
      <c r="Z25" s="1105"/>
    </row>
    <row r="26" spans="1:26" ht="20.100000000000001" customHeight="1">
      <c r="A26" s="858" t="s">
        <v>42</v>
      </c>
      <c r="B26" s="1103">
        <v>0</v>
      </c>
      <c r="C26" s="1103">
        <v>2239.3200000000002</v>
      </c>
      <c r="D26" s="1103">
        <v>0</v>
      </c>
      <c r="E26" s="1103">
        <v>0</v>
      </c>
      <c r="F26" s="1103">
        <v>0</v>
      </c>
      <c r="G26" s="1103">
        <v>708189.69000000006</v>
      </c>
      <c r="H26" s="1103">
        <v>0</v>
      </c>
      <c r="I26" s="1103">
        <v>6858.79</v>
      </c>
      <c r="J26" s="1103">
        <v>0</v>
      </c>
      <c r="K26" s="1103">
        <v>22514.720000000001</v>
      </c>
      <c r="L26" s="1103">
        <v>225</v>
      </c>
      <c r="M26" s="1103">
        <v>0</v>
      </c>
      <c r="N26" s="1103">
        <v>0</v>
      </c>
      <c r="O26" s="1103">
        <v>0</v>
      </c>
      <c r="P26" s="1103">
        <v>0</v>
      </c>
      <c r="Q26" s="1103">
        <v>0</v>
      </c>
      <c r="R26" s="1103">
        <v>0</v>
      </c>
      <c r="S26" s="1103">
        <v>0</v>
      </c>
      <c r="T26" s="1103">
        <v>0</v>
      </c>
      <c r="U26" s="1103">
        <v>0</v>
      </c>
      <c r="V26" s="1103">
        <v>740027.52</v>
      </c>
      <c r="W26" s="1103">
        <v>0</v>
      </c>
      <c r="X26" s="1104">
        <v>740027.52</v>
      </c>
      <c r="Y26" s="1105"/>
      <c r="Z26" s="1105"/>
    </row>
    <row r="27" spans="1:26" ht="20.100000000000001" customHeight="1">
      <c r="A27" s="290" t="s">
        <v>43</v>
      </c>
      <c r="B27" s="1103">
        <v>0</v>
      </c>
      <c r="C27" s="1103">
        <v>45633.06</v>
      </c>
      <c r="D27" s="1103">
        <v>0</v>
      </c>
      <c r="E27" s="1103">
        <v>145430.46</v>
      </c>
      <c r="F27" s="1103">
        <v>0</v>
      </c>
      <c r="G27" s="1103">
        <v>1120505.5599999998</v>
      </c>
      <c r="H27" s="1103">
        <v>0</v>
      </c>
      <c r="I27" s="1103">
        <v>0</v>
      </c>
      <c r="J27" s="1103">
        <v>0</v>
      </c>
      <c r="K27" s="1103">
        <v>0</v>
      </c>
      <c r="L27" s="1103">
        <v>6689.66</v>
      </c>
      <c r="M27" s="1103">
        <v>0</v>
      </c>
      <c r="N27" s="1103">
        <v>0</v>
      </c>
      <c r="O27" s="1103">
        <v>0</v>
      </c>
      <c r="P27" s="1103">
        <v>0</v>
      </c>
      <c r="Q27" s="1103">
        <v>0</v>
      </c>
      <c r="R27" s="1103">
        <v>0</v>
      </c>
      <c r="S27" s="1103">
        <v>0</v>
      </c>
      <c r="T27" s="1103">
        <v>0</v>
      </c>
      <c r="U27" s="1103">
        <v>0</v>
      </c>
      <c r="V27" s="1103">
        <v>1318258.7399999998</v>
      </c>
      <c r="W27" s="1103">
        <v>0</v>
      </c>
      <c r="X27" s="1104">
        <v>1318258.7399999998</v>
      </c>
      <c r="Y27" s="1105"/>
      <c r="Z27" s="1105"/>
    </row>
    <row r="28" spans="1:26" ht="20.100000000000001" customHeight="1">
      <c r="A28" s="290" t="s">
        <v>44</v>
      </c>
      <c r="B28" s="1103">
        <v>0</v>
      </c>
      <c r="C28" s="1103">
        <v>41310.160000000003</v>
      </c>
      <c r="D28" s="1103">
        <v>0</v>
      </c>
      <c r="E28" s="1103">
        <v>168216.32000000001</v>
      </c>
      <c r="F28" s="1103">
        <v>0</v>
      </c>
      <c r="G28" s="1103">
        <v>190727.00000000003</v>
      </c>
      <c r="H28" s="1103">
        <v>0</v>
      </c>
      <c r="I28" s="1103">
        <v>0</v>
      </c>
      <c r="J28" s="1103">
        <v>0</v>
      </c>
      <c r="K28" s="1103">
        <v>6228.55</v>
      </c>
      <c r="L28" s="1103">
        <v>0</v>
      </c>
      <c r="M28" s="1103">
        <v>0</v>
      </c>
      <c r="N28" s="1103">
        <v>0</v>
      </c>
      <c r="O28" s="1103">
        <v>0</v>
      </c>
      <c r="P28" s="1103">
        <v>0</v>
      </c>
      <c r="Q28" s="1103">
        <v>0</v>
      </c>
      <c r="R28" s="1103">
        <v>0</v>
      </c>
      <c r="S28" s="1103">
        <v>0</v>
      </c>
      <c r="T28" s="1103">
        <v>0</v>
      </c>
      <c r="U28" s="1103">
        <v>0</v>
      </c>
      <c r="V28" s="1103">
        <v>406482.03</v>
      </c>
      <c r="W28" s="1103">
        <v>3083.34</v>
      </c>
      <c r="X28" s="1104">
        <v>403398.69</v>
      </c>
      <c r="Y28" s="1105"/>
      <c r="Z28" s="1105"/>
    </row>
    <row r="29" spans="1:26" ht="20.100000000000001" customHeight="1">
      <c r="A29" s="290" t="s">
        <v>770</v>
      </c>
      <c r="B29" s="1103">
        <v>0</v>
      </c>
      <c r="C29" s="1103">
        <v>1611.49</v>
      </c>
      <c r="D29" s="1103">
        <v>0</v>
      </c>
      <c r="E29" s="1103">
        <v>94999.2</v>
      </c>
      <c r="F29" s="1103">
        <v>0</v>
      </c>
      <c r="G29" s="1103">
        <v>1305356.28</v>
      </c>
      <c r="H29" s="1103">
        <v>0</v>
      </c>
      <c r="I29" s="1103">
        <v>0</v>
      </c>
      <c r="J29" s="1103">
        <v>0</v>
      </c>
      <c r="K29" s="1103">
        <v>17462.05</v>
      </c>
      <c r="L29" s="1103">
        <v>0</v>
      </c>
      <c r="M29" s="1103">
        <v>0</v>
      </c>
      <c r="N29" s="1103">
        <v>0</v>
      </c>
      <c r="O29" s="1103">
        <v>0</v>
      </c>
      <c r="P29" s="1103">
        <v>0</v>
      </c>
      <c r="Q29" s="1103">
        <v>0</v>
      </c>
      <c r="R29" s="1103">
        <v>0</v>
      </c>
      <c r="S29" s="1103">
        <v>0</v>
      </c>
      <c r="T29" s="1103">
        <v>0</v>
      </c>
      <c r="U29" s="1103">
        <v>0</v>
      </c>
      <c r="V29" s="1103">
        <v>1419429.02</v>
      </c>
      <c r="W29" s="1103">
        <v>0</v>
      </c>
      <c r="X29" s="1104">
        <v>1419429.02</v>
      </c>
      <c r="Y29" s="1105"/>
      <c r="Z29" s="1105"/>
    </row>
    <row r="30" spans="1:26" ht="29.25" customHeight="1" thickBot="1">
      <c r="A30" s="859" t="s">
        <v>771</v>
      </c>
      <c r="B30" s="1106">
        <v>0</v>
      </c>
      <c r="C30" s="1106">
        <v>4152839.2800000012</v>
      </c>
      <c r="D30" s="1106">
        <v>0</v>
      </c>
      <c r="E30" s="1106">
        <v>27542844.050000004</v>
      </c>
      <c r="F30" s="1106">
        <v>4482412.3399999989</v>
      </c>
      <c r="G30" s="1106">
        <v>280048187.66999996</v>
      </c>
      <c r="H30" s="1106">
        <v>0</v>
      </c>
      <c r="I30" s="1106">
        <v>46364821.039999999</v>
      </c>
      <c r="J30" s="1106">
        <v>0</v>
      </c>
      <c r="K30" s="1106">
        <v>8366679.9799999986</v>
      </c>
      <c r="L30" s="1106">
        <v>38361593.049999997</v>
      </c>
      <c r="M30" s="1106">
        <v>0</v>
      </c>
      <c r="N30" s="1106">
        <v>15292.49</v>
      </c>
      <c r="O30" s="1106">
        <v>0</v>
      </c>
      <c r="P30" s="1106">
        <v>0</v>
      </c>
      <c r="Q30" s="1106">
        <v>0</v>
      </c>
      <c r="R30" s="1106">
        <v>169216.61000000002</v>
      </c>
      <c r="S30" s="1106">
        <v>0</v>
      </c>
      <c r="T30" s="1106">
        <v>0</v>
      </c>
      <c r="U30" s="1106">
        <v>0</v>
      </c>
      <c r="V30" s="1106">
        <v>409503886.50999999</v>
      </c>
      <c r="W30" s="1106">
        <v>1553105.3</v>
      </c>
      <c r="X30" s="1106">
        <v>407950781.20999998</v>
      </c>
      <c r="Y30" s="1105"/>
      <c r="Z30" s="1105"/>
    </row>
    <row r="31" spans="1:26" ht="15" customHeight="1">
      <c r="A31" s="863" t="s">
        <v>1041</v>
      </c>
      <c r="B31" s="1107"/>
      <c r="C31" s="1107"/>
      <c r="D31" s="1107"/>
      <c r="E31" s="1107"/>
      <c r="F31" s="1107"/>
      <c r="G31" s="1107"/>
      <c r="H31" s="1107"/>
      <c r="I31" s="1107"/>
      <c r="J31" s="1107"/>
      <c r="K31" s="1107"/>
      <c r="L31" s="1107"/>
      <c r="M31" s="1107"/>
      <c r="N31" s="1107"/>
      <c r="O31" s="1107"/>
      <c r="P31" s="1107"/>
      <c r="Q31" s="1107"/>
      <c r="R31" s="1107"/>
      <c r="S31" s="1107"/>
      <c r="T31" s="1107"/>
      <c r="U31" s="1107"/>
      <c r="V31" s="1107"/>
      <c r="W31" s="1107"/>
      <c r="X31" s="1107"/>
      <c r="Y31" s="1105"/>
      <c r="Z31" s="1105"/>
    </row>
    <row r="32" spans="1:26" ht="15" customHeight="1">
      <c r="A32" s="24" t="s">
        <v>1042</v>
      </c>
      <c r="B32" s="18"/>
      <c r="C32" s="18"/>
      <c r="D32" s="18"/>
      <c r="E32" s="18"/>
      <c r="F32" s="18"/>
      <c r="G32" s="18"/>
      <c r="H32" s="18"/>
      <c r="I32" s="18"/>
      <c r="J32" s="18"/>
      <c r="K32" s="18"/>
      <c r="L32" s="18"/>
      <c r="M32" s="18"/>
      <c r="N32" s="18"/>
      <c r="O32" s="18"/>
      <c r="P32" s="18"/>
      <c r="Q32" s="18"/>
      <c r="R32" s="18"/>
      <c r="S32" s="18"/>
      <c r="T32" s="18"/>
      <c r="U32" s="18"/>
      <c r="V32" s="18"/>
      <c r="W32" s="18"/>
      <c r="X32" s="18"/>
      <c r="Y32" s="1105"/>
      <c r="Z32" s="1105"/>
    </row>
    <row r="33" spans="1:24" ht="13.8">
      <c r="A33" s="24" t="s">
        <v>1043</v>
      </c>
      <c r="B33" s="24"/>
      <c r="C33" s="24"/>
      <c r="D33" s="24"/>
      <c r="E33" s="24"/>
      <c r="F33" s="24"/>
      <c r="G33" s="24"/>
      <c r="H33" s="24"/>
      <c r="I33" s="24"/>
      <c r="J33" s="24"/>
      <c r="K33" s="24"/>
      <c r="L33" s="24"/>
      <c r="M33" s="24"/>
      <c r="N33" s="24"/>
      <c r="O33" s="24"/>
      <c r="P33" s="13"/>
      <c r="Q33" s="13"/>
      <c r="R33" s="13"/>
      <c r="S33" s="13"/>
      <c r="T33" s="13"/>
      <c r="U33" s="13"/>
      <c r="V33" s="13"/>
      <c r="W33" s="13"/>
      <c r="X33" s="13"/>
    </row>
    <row r="34" spans="1:24" ht="13.8">
      <c r="A34" s="24" t="s">
        <v>1044</v>
      </c>
      <c r="B34" s="24"/>
      <c r="C34" s="24"/>
      <c r="D34" s="24"/>
      <c r="E34" s="24"/>
      <c r="F34" s="24"/>
      <c r="G34" s="24"/>
      <c r="H34" s="24"/>
      <c r="I34" s="24"/>
      <c r="J34" s="24"/>
      <c r="K34" s="24"/>
      <c r="L34" s="24"/>
      <c r="M34" s="24"/>
      <c r="N34" s="24"/>
      <c r="O34" s="24"/>
      <c r="P34" s="13"/>
      <c r="Q34" s="13"/>
      <c r="R34" s="13"/>
      <c r="S34" s="13"/>
      <c r="T34" s="13"/>
      <c r="U34" s="13"/>
      <c r="V34" s="13"/>
      <c r="W34" s="13"/>
      <c r="X34" s="13"/>
    </row>
    <row r="35" spans="1:24" ht="13.8">
      <c r="A35" s="13"/>
      <c r="B35" s="13"/>
      <c r="C35" s="13"/>
      <c r="D35" s="13"/>
      <c r="E35" s="13"/>
      <c r="F35" s="13"/>
      <c r="G35" s="13"/>
      <c r="H35" s="13"/>
      <c r="I35" s="13"/>
      <c r="J35" s="13"/>
      <c r="K35" s="13"/>
      <c r="L35" s="13"/>
      <c r="M35" s="13"/>
      <c r="N35" s="13"/>
      <c r="O35" s="13"/>
      <c r="P35" s="13"/>
      <c r="Q35" s="13"/>
      <c r="R35" s="13"/>
      <c r="S35" s="13"/>
      <c r="T35" s="13"/>
      <c r="U35" s="13"/>
      <c r="V35" s="13"/>
      <c r="W35" s="13"/>
      <c r="X35" s="13"/>
    </row>
    <row r="36" spans="1:24" ht="13.8">
      <c r="A36" s="13"/>
      <c r="B36" s="13"/>
      <c r="C36" s="13"/>
      <c r="D36" s="13"/>
      <c r="E36" s="13"/>
      <c r="F36" s="13"/>
      <c r="G36" s="13"/>
      <c r="H36" s="13"/>
      <c r="I36" s="13"/>
      <c r="J36" s="13"/>
      <c r="K36" s="13"/>
      <c r="L36" s="13"/>
      <c r="M36" s="13"/>
      <c r="N36" s="13"/>
      <c r="O36" s="13"/>
      <c r="P36" s="13"/>
      <c r="Q36" s="13"/>
      <c r="R36" s="13"/>
      <c r="S36" s="13"/>
      <c r="T36" s="13"/>
      <c r="U36" s="13"/>
      <c r="V36" s="13"/>
      <c r="W36" s="13"/>
      <c r="X36" s="13"/>
    </row>
    <row r="37" spans="1:24" ht="13.8">
      <c r="A37" s="13"/>
      <c r="B37" s="13"/>
      <c r="C37" s="13"/>
      <c r="D37" s="13"/>
      <c r="E37" s="13"/>
      <c r="F37" s="13"/>
      <c r="G37" s="13"/>
      <c r="H37" s="13"/>
      <c r="I37" s="13"/>
      <c r="J37" s="13"/>
      <c r="K37" s="13"/>
      <c r="L37" s="13"/>
      <c r="M37" s="13"/>
      <c r="N37" s="13"/>
      <c r="O37" s="13"/>
      <c r="P37" s="13"/>
      <c r="Q37" s="13"/>
      <c r="R37" s="13"/>
      <c r="S37" s="13"/>
      <c r="T37" s="13"/>
      <c r="U37" s="13"/>
      <c r="V37" s="13"/>
      <c r="W37" s="13"/>
      <c r="X37" s="13"/>
    </row>
    <row r="201" spans="3:3">
      <c r="C201" s="45" t="s">
        <v>155</v>
      </c>
    </row>
  </sheetData>
  <mergeCells count="13">
    <mergeCell ref="P9:P11"/>
    <mergeCell ref="B10:L10"/>
    <mergeCell ref="Q10:U10"/>
    <mergeCell ref="A2:X2"/>
    <mergeCell ref="A4:X4"/>
    <mergeCell ref="A5:X5"/>
    <mergeCell ref="X6:X11"/>
    <mergeCell ref="B7:W7"/>
    <mergeCell ref="V8:V11"/>
    <mergeCell ref="W8:W11"/>
    <mergeCell ref="M9:M11"/>
    <mergeCell ref="N9:N11"/>
    <mergeCell ref="O9:O11"/>
  </mergeCells>
  <hyperlinks>
    <hyperlink ref="A1" location="Índice!A1" display="Volver al Índice" xr:uid="{2D0F669B-D3D4-4586-AFE5-9BA134EB52C3}"/>
  </hyperlinks>
  <printOptions horizontalCentered="1" verticalCentered="1"/>
  <pageMargins left="0.39370078740157483" right="0.39370078740157483" top="0.51181102362204722" bottom="0.78740157480314965" header="0.51181102362204722" footer="0.51181102362204722"/>
  <pageSetup scale="6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92C1F-D4F7-4410-B5C3-7E8950D5D7E0}">
  <sheetPr codeName="Hoja43"/>
  <dimension ref="A1:M32"/>
  <sheetViews>
    <sheetView showGridLines="0" zoomScaleNormal="75" workbookViewId="0"/>
  </sheetViews>
  <sheetFormatPr baseColWidth="10" defaultRowHeight="13.2"/>
  <cols>
    <col min="1" max="1" width="45" style="7" customWidth="1"/>
    <col min="2" max="2" width="18.109375" style="7" customWidth="1"/>
    <col min="3" max="6" width="14.5546875" style="7" customWidth="1"/>
    <col min="7" max="7" width="13.44140625" style="7" customWidth="1"/>
    <col min="8" max="8" width="14.5546875" style="7" customWidth="1"/>
    <col min="9" max="10" width="12" style="7" bestFit="1" customWidth="1"/>
    <col min="11" max="256" width="11.5546875" style="7"/>
    <col min="257" max="257" width="45" style="7" customWidth="1"/>
    <col min="258" max="258" width="18.109375" style="7" customWidth="1"/>
    <col min="259" max="262" width="14.5546875" style="7" customWidth="1"/>
    <col min="263" max="263" width="13.44140625" style="7" customWidth="1"/>
    <col min="264" max="264" width="14.5546875" style="7" customWidth="1"/>
    <col min="265" max="266" width="12" style="7" bestFit="1" customWidth="1"/>
    <col min="267" max="512" width="11.5546875" style="7"/>
    <col min="513" max="513" width="45" style="7" customWidth="1"/>
    <col min="514" max="514" width="18.109375" style="7" customWidth="1"/>
    <col min="515" max="518" width="14.5546875" style="7" customWidth="1"/>
    <col min="519" max="519" width="13.44140625" style="7" customWidth="1"/>
    <col min="520" max="520" width="14.5546875" style="7" customWidth="1"/>
    <col min="521" max="522" width="12" style="7" bestFit="1" customWidth="1"/>
    <col min="523" max="768" width="11.5546875" style="7"/>
    <col min="769" max="769" width="45" style="7" customWidth="1"/>
    <col min="770" max="770" width="18.109375" style="7" customWidth="1"/>
    <col min="771" max="774" width="14.5546875" style="7" customWidth="1"/>
    <col min="775" max="775" width="13.44140625" style="7" customWidth="1"/>
    <col min="776" max="776" width="14.5546875" style="7" customWidth="1"/>
    <col min="777" max="778" width="12" style="7" bestFit="1" customWidth="1"/>
    <col min="779" max="1024" width="11.5546875" style="7"/>
    <col min="1025" max="1025" width="45" style="7" customWidth="1"/>
    <col min="1026" max="1026" width="18.109375" style="7" customWidth="1"/>
    <col min="1027" max="1030" width="14.5546875" style="7" customWidth="1"/>
    <col min="1031" max="1031" width="13.44140625" style="7" customWidth="1"/>
    <col min="1032" max="1032" width="14.5546875" style="7" customWidth="1"/>
    <col min="1033" max="1034" width="12" style="7" bestFit="1" customWidth="1"/>
    <col min="1035" max="1280" width="11.5546875" style="7"/>
    <col min="1281" max="1281" width="45" style="7" customWidth="1"/>
    <col min="1282" max="1282" width="18.109375" style="7" customWidth="1"/>
    <col min="1283" max="1286" width="14.5546875" style="7" customWidth="1"/>
    <col min="1287" max="1287" width="13.44140625" style="7" customWidth="1"/>
    <col min="1288" max="1288" width="14.5546875" style="7" customWidth="1"/>
    <col min="1289" max="1290" width="12" style="7" bestFit="1" customWidth="1"/>
    <col min="1291" max="1536" width="11.5546875" style="7"/>
    <col min="1537" max="1537" width="45" style="7" customWidth="1"/>
    <col min="1538" max="1538" width="18.109375" style="7" customWidth="1"/>
    <col min="1539" max="1542" width="14.5546875" style="7" customWidth="1"/>
    <col min="1543" max="1543" width="13.44140625" style="7" customWidth="1"/>
    <col min="1544" max="1544" width="14.5546875" style="7" customWidth="1"/>
    <col min="1545" max="1546" width="12" style="7" bestFit="1" customWidth="1"/>
    <col min="1547" max="1792" width="11.5546875" style="7"/>
    <col min="1793" max="1793" width="45" style="7" customWidth="1"/>
    <col min="1794" max="1794" width="18.109375" style="7" customWidth="1"/>
    <col min="1795" max="1798" width="14.5546875" style="7" customWidth="1"/>
    <col min="1799" max="1799" width="13.44140625" style="7" customWidth="1"/>
    <col min="1800" max="1800" width="14.5546875" style="7" customWidth="1"/>
    <col min="1801" max="1802" width="12" style="7" bestFit="1" customWidth="1"/>
    <col min="1803" max="2048" width="11.5546875" style="7"/>
    <col min="2049" max="2049" width="45" style="7" customWidth="1"/>
    <col min="2050" max="2050" width="18.109375" style="7" customWidth="1"/>
    <col min="2051" max="2054" width="14.5546875" style="7" customWidth="1"/>
    <col min="2055" max="2055" width="13.44140625" style="7" customWidth="1"/>
    <col min="2056" max="2056" width="14.5546875" style="7" customWidth="1"/>
    <col min="2057" max="2058" width="12" style="7" bestFit="1" customWidth="1"/>
    <col min="2059" max="2304" width="11.5546875" style="7"/>
    <col min="2305" max="2305" width="45" style="7" customWidth="1"/>
    <col min="2306" max="2306" width="18.109375" style="7" customWidth="1"/>
    <col min="2307" max="2310" width="14.5546875" style="7" customWidth="1"/>
    <col min="2311" max="2311" width="13.44140625" style="7" customWidth="1"/>
    <col min="2312" max="2312" width="14.5546875" style="7" customWidth="1"/>
    <col min="2313" max="2314" width="12" style="7" bestFit="1" customWidth="1"/>
    <col min="2315" max="2560" width="11.5546875" style="7"/>
    <col min="2561" max="2561" width="45" style="7" customWidth="1"/>
    <col min="2562" max="2562" width="18.109375" style="7" customWidth="1"/>
    <col min="2563" max="2566" width="14.5546875" style="7" customWidth="1"/>
    <col min="2567" max="2567" width="13.44140625" style="7" customWidth="1"/>
    <col min="2568" max="2568" width="14.5546875" style="7" customWidth="1"/>
    <col min="2569" max="2570" width="12" style="7" bestFit="1" customWidth="1"/>
    <col min="2571" max="2816" width="11.5546875" style="7"/>
    <col min="2817" max="2817" width="45" style="7" customWidth="1"/>
    <col min="2818" max="2818" width="18.109375" style="7" customWidth="1"/>
    <col min="2819" max="2822" width="14.5546875" style="7" customWidth="1"/>
    <col min="2823" max="2823" width="13.44140625" style="7" customWidth="1"/>
    <col min="2824" max="2824" width="14.5546875" style="7" customWidth="1"/>
    <col min="2825" max="2826" width="12" style="7" bestFit="1" customWidth="1"/>
    <col min="2827" max="3072" width="11.5546875" style="7"/>
    <col min="3073" max="3073" width="45" style="7" customWidth="1"/>
    <col min="3074" max="3074" width="18.109375" style="7" customWidth="1"/>
    <col min="3075" max="3078" width="14.5546875" style="7" customWidth="1"/>
    <col min="3079" max="3079" width="13.44140625" style="7" customWidth="1"/>
    <col min="3080" max="3080" width="14.5546875" style="7" customWidth="1"/>
    <col min="3081" max="3082" width="12" style="7" bestFit="1" customWidth="1"/>
    <col min="3083" max="3328" width="11.5546875" style="7"/>
    <col min="3329" max="3329" width="45" style="7" customWidth="1"/>
    <col min="3330" max="3330" width="18.109375" style="7" customWidth="1"/>
    <col min="3331" max="3334" width="14.5546875" style="7" customWidth="1"/>
    <col min="3335" max="3335" width="13.44140625" style="7" customWidth="1"/>
    <col min="3336" max="3336" width="14.5546875" style="7" customWidth="1"/>
    <col min="3337" max="3338" width="12" style="7" bestFit="1" customWidth="1"/>
    <col min="3339" max="3584" width="11.5546875" style="7"/>
    <col min="3585" max="3585" width="45" style="7" customWidth="1"/>
    <col min="3586" max="3586" width="18.109375" style="7" customWidth="1"/>
    <col min="3587" max="3590" width="14.5546875" style="7" customWidth="1"/>
    <col min="3591" max="3591" width="13.44140625" style="7" customWidth="1"/>
    <col min="3592" max="3592" width="14.5546875" style="7" customWidth="1"/>
    <col min="3593" max="3594" width="12" style="7" bestFit="1" customWidth="1"/>
    <col min="3595" max="3840" width="11.5546875" style="7"/>
    <col min="3841" max="3841" width="45" style="7" customWidth="1"/>
    <col min="3842" max="3842" width="18.109375" style="7" customWidth="1"/>
    <col min="3843" max="3846" width="14.5546875" style="7" customWidth="1"/>
    <col min="3847" max="3847" width="13.44140625" style="7" customWidth="1"/>
    <col min="3848" max="3848" width="14.5546875" style="7" customWidth="1"/>
    <col min="3849" max="3850" width="12" style="7" bestFit="1" customWidth="1"/>
    <col min="3851" max="4096" width="11.5546875" style="7"/>
    <col min="4097" max="4097" width="45" style="7" customWidth="1"/>
    <col min="4098" max="4098" width="18.109375" style="7" customWidth="1"/>
    <col min="4099" max="4102" width="14.5546875" style="7" customWidth="1"/>
    <col min="4103" max="4103" width="13.44140625" style="7" customWidth="1"/>
    <col min="4104" max="4104" width="14.5546875" style="7" customWidth="1"/>
    <col min="4105" max="4106" width="12" style="7" bestFit="1" customWidth="1"/>
    <col min="4107" max="4352" width="11.5546875" style="7"/>
    <col min="4353" max="4353" width="45" style="7" customWidth="1"/>
    <col min="4354" max="4354" width="18.109375" style="7" customWidth="1"/>
    <col min="4355" max="4358" width="14.5546875" style="7" customWidth="1"/>
    <col min="4359" max="4359" width="13.44140625" style="7" customWidth="1"/>
    <col min="4360" max="4360" width="14.5546875" style="7" customWidth="1"/>
    <col min="4361" max="4362" width="12" style="7" bestFit="1" customWidth="1"/>
    <col min="4363" max="4608" width="11.5546875" style="7"/>
    <col min="4609" max="4609" width="45" style="7" customWidth="1"/>
    <col min="4610" max="4610" width="18.109375" style="7" customWidth="1"/>
    <col min="4611" max="4614" width="14.5546875" style="7" customWidth="1"/>
    <col min="4615" max="4615" width="13.44140625" style="7" customWidth="1"/>
    <col min="4616" max="4616" width="14.5546875" style="7" customWidth="1"/>
    <col min="4617" max="4618" width="12" style="7" bestFit="1" customWidth="1"/>
    <col min="4619" max="4864" width="11.5546875" style="7"/>
    <col min="4865" max="4865" width="45" style="7" customWidth="1"/>
    <col min="4866" max="4866" width="18.109375" style="7" customWidth="1"/>
    <col min="4867" max="4870" width="14.5546875" style="7" customWidth="1"/>
    <col min="4871" max="4871" width="13.44140625" style="7" customWidth="1"/>
    <col min="4872" max="4872" width="14.5546875" style="7" customWidth="1"/>
    <col min="4873" max="4874" width="12" style="7" bestFit="1" customWidth="1"/>
    <col min="4875" max="5120" width="11.5546875" style="7"/>
    <col min="5121" max="5121" width="45" style="7" customWidth="1"/>
    <col min="5122" max="5122" width="18.109375" style="7" customWidth="1"/>
    <col min="5123" max="5126" width="14.5546875" style="7" customWidth="1"/>
    <col min="5127" max="5127" width="13.44140625" style="7" customWidth="1"/>
    <col min="5128" max="5128" width="14.5546875" style="7" customWidth="1"/>
    <col min="5129" max="5130" width="12" style="7" bestFit="1" customWidth="1"/>
    <col min="5131" max="5376" width="11.5546875" style="7"/>
    <col min="5377" max="5377" width="45" style="7" customWidth="1"/>
    <col min="5378" max="5378" width="18.109375" style="7" customWidth="1"/>
    <col min="5379" max="5382" width="14.5546875" style="7" customWidth="1"/>
    <col min="5383" max="5383" width="13.44140625" style="7" customWidth="1"/>
    <col min="5384" max="5384" width="14.5546875" style="7" customWidth="1"/>
    <col min="5385" max="5386" width="12" style="7" bestFit="1" customWidth="1"/>
    <col min="5387" max="5632" width="11.5546875" style="7"/>
    <col min="5633" max="5633" width="45" style="7" customWidth="1"/>
    <col min="5634" max="5634" width="18.109375" style="7" customWidth="1"/>
    <col min="5635" max="5638" width="14.5546875" style="7" customWidth="1"/>
    <col min="5639" max="5639" width="13.44140625" style="7" customWidth="1"/>
    <col min="5640" max="5640" width="14.5546875" style="7" customWidth="1"/>
    <col min="5641" max="5642" width="12" style="7" bestFit="1" customWidth="1"/>
    <col min="5643" max="5888" width="11.5546875" style="7"/>
    <col min="5889" max="5889" width="45" style="7" customWidth="1"/>
    <col min="5890" max="5890" width="18.109375" style="7" customWidth="1"/>
    <col min="5891" max="5894" width="14.5546875" style="7" customWidth="1"/>
    <col min="5895" max="5895" width="13.44140625" style="7" customWidth="1"/>
    <col min="5896" max="5896" width="14.5546875" style="7" customWidth="1"/>
    <col min="5897" max="5898" width="12" style="7" bestFit="1" customWidth="1"/>
    <col min="5899" max="6144" width="11.5546875" style="7"/>
    <col min="6145" max="6145" width="45" style="7" customWidth="1"/>
    <col min="6146" max="6146" width="18.109375" style="7" customWidth="1"/>
    <col min="6147" max="6150" width="14.5546875" style="7" customWidth="1"/>
    <col min="6151" max="6151" width="13.44140625" style="7" customWidth="1"/>
    <col min="6152" max="6152" width="14.5546875" style="7" customWidth="1"/>
    <col min="6153" max="6154" width="12" style="7" bestFit="1" customWidth="1"/>
    <col min="6155" max="6400" width="11.5546875" style="7"/>
    <col min="6401" max="6401" width="45" style="7" customWidth="1"/>
    <col min="6402" max="6402" width="18.109375" style="7" customWidth="1"/>
    <col min="6403" max="6406" width="14.5546875" style="7" customWidth="1"/>
    <col min="6407" max="6407" width="13.44140625" style="7" customWidth="1"/>
    <col min="6408" max="6408" width="14.5546875" style="7" customWidth="1"/>
    <col min="6409" max="6410" width="12" style="7" bestFit="1" customWidth="1"/>
    <col min="6411" max="6656" width="11.5546875" style="7"/>
    <col min="6657" max="6657" width="45" style="7" customWidth="1"/>
    <col min="6658" max="6658" width="18.109375" style="7" customWidth="1"/>
    <col min="6659" max="6662" width="14.5546875" style="7" customWidth="1"/>
    <col min="6663" max="6663" width="13.44140625" style="7" customWidth="1"/>
    <col min="6664" max="6664" width="14.5546875" style="7" customWidth="1"/>
    <col min="6665" max="6666" width="12" style="7" bestFit="1" customWidth="1"/>
    <col min="6667" max="6912" width="11.5546875" style="7"/>
    <col min="6913" max="6913" width="45" style="7" customWidth="1"/>
    <col min="6914" max="6914" width="18.109375" style="7" customWidth="1"/>
    <col min="6915" max="6918" width="14.5546875" style="7" customWidth="1"/>
    <col min="6919" max="6919" width="13.44140625" style="7" customWidth="1"/>
    <col min="6920" max="6920" width="14.5546875" style="7" customWidth="1"/>
    <col min="6921" max="6922" width="12" style="7" bestFit="1" customWidth="1"/>
    <col min="6923" max="7168" width="11.5546875" style="7"/>
    <col min="7169" max="7169" width="45" style="7" customWidth="1"/>
    <col min="7170" max="7170" width="18.109375" style="7" customWidth="1"/>
    <col min="7171" max="7174" width="14.5546875" style="7" customWidth="1"/>
    <col min="7175" max="7175" width="13.44140625" style="7" customWidth="1"/>
    <col min="7176" max="7176" width="14.5546875" style="7" customWidth="1"/>
    <col min="7177" max="7178" width="12" style="7" bestFit="1" customWidth="1"/>
    <col min="7179" max="7424" width="11.5546875" style="7"/>
    <col min="7425" max="7425" width="45" style="7" customWidth="1"/>
    <col min="7426" max="7426" width="18.109375" style="7" customWidth="1"/>
    <col min="7427" max="7430" width="14.5546875" style="7" customWidth="1"/>
    <col min="7431" max="7431" width="13.44140625" style="7" customWidth="1"/>
    <col min="7432" max="7432" width="14.5546875" style="7" customWidth="1"/>
    <col min="7433" max="7434" width="12" style="7" bestFit="1" customWidth="1"/>
    <col min="7435" max="7680" width="11.5546875" style="7"/>
    <col min="7681" max="7681" width="45" style="7" customWidth="1"/>
    <col min="7682" max="7682" width="18.109375" style="7" customWidth="1"/>
    <col min="7683" max="7686" width="14.5546875" style="7" customWidth="1"/>
    <col min="7687" max="7687" width="13.44140625" style="7" customWidth="1"/>
    <col min="7688" max="7688" width="14.5546875" style="7" customWidth="1"/>
    <col min="7689" max="7690" width="12" style="7" bestFit="1" customWidth="1"/>
    <col min="7691" max="7936" width="11.5546875" style="7"/>
    <col min="7937" max="7937" width="45" style="7" customWidth="1"/>
    <col min="7938" max="7938" width="18.109375" style="7" customWidth="1"/>
    <col min="7939" max="7942" width="14.5546875" style="7" customWidth="1"/>
    <col min="7943" max="7943" width="13.44140625" style="7" customWidth="1"/>
    <col min="7944" max="7944" width="14.5546875" style="7" customWidth="1"/>
    <col min="7945" max="7946" width="12" style="7" bestFit="1" customWidth="1"/>
    <col min="7947" max="8192" width="11.5546875" style="7"/>
    <col min="8193" max="8193" width="45" style="7" customWidth="1"/>
    <col min="8194" max="8194" width="18.109375" style="7" customWidth="1"/>
    <col min="8195" max="8198" width="14.5546875" style="7" customWidth="1"/>
    <col min="8199" max="8199" width="13.44140625" style="7" customWidth="1"/>
    <col min="8200" max="8200" width="14.5546875" style="7" customWidth="1"/>
    <col min="8201" max="8202" width="12" style="7" bestFit="1" customWidth="1"/>
    <col min="8203" max="8448" width="11.5546875" style="7"/>
    <col min="8449" max="8449" width="45" style="7" customWidth="1"/>
    <col min="8450" max="8450" width="18.109375" style="7" customWidth="1"/>
    <col min="8451" max="8454" width="14.5546875" style="7" customWidth="1"/>
    <col min="8455" max="8455" width="13.44140625" style="7" customWidth="1"/>
    <col min="8456" max="8456" width="14.5546875" style="7" customWidth="1"/>
    <col min="8457" max="8458" width="12" style="7" bestFit="1" customWidth="1"/>
    <col min="8459" max="8704" width="11.5546875" style="7"/>
    <col min="8705" max="8705" width="45" style="7" customWidth="1"/>
    <col min="8706" max="8706" width="18.109375" style="7" customWidth="1"/>
    <col min="8707" max="8710" width="14.5546875" style="7" customWidth="1"/>
    <col min="8711" max="8711" width="13.44140625" style="7" customWidth="1"/>
    <col min="8712" max="8712" width="14.5546875" style="7" customWidth="1"/>
    <col min="8713" max="8714" width="12" style="7" bestFit="1" customWidth="1"/>
    <col min="8715" max="8960" width="11.5546875" style="7"/>
    <col min="8961" max="8961" width="45" style="7" customWidth="1"/>
    <col min="8962" max="8962" width="18.109375" style="7" customWidth="1"/>
    <col min="8963" max="8966" width="14.5546875" style="7" customWidth="1"/>
    <col min="8967" max="8967" width="13.44140625" style="7" customWidth="1"/>
    <col min="8968" max="8968" width="14.5546875" style="7" customWidth="1"/>
    <col min="8969" max="8970" width="12" style="7" bestFit="1" customWidth="1"/>
    <col min="8971" max="9216" width="11.5546875" style="7"/>
    <col min="9217" max="9217" width="45" style="7" customWidth="1"/>
    <col min="9218" max="9218" width="18.109375" style="7" customWidth="1"/>
    <col min="9219" max="9222" width="14.5546875" style="7" customWidth="1"/>
    <col min="9223" max="9223" width="13.44140625" style="7" customWidth="1"/>
    <col min="9224" max="9224" width="14.5546875" style="7" customWidth="1"/>
    <col min="9225" max="9226" width="12" style="7" bestFit="1" customWidth="1"/>
    <col min="9227" max="9472" width="11.5546875" style="7"/>
    <col min="9473" max="9473" width="45" style="7" customWidth="1"/>
    <col min="9474" max="9474" width="18.109375" style="7" customWidth="1"/>
    <col min="9475" max="9478" width="14.5546875" style="7" customWidth="1"/>
    <col min="9479" max="9479" width="13.44140625" style="7" customWidth="1"/>
    <col min="9480" max="9480" width="14.5546875" style="7" customWidth="1"/>
    <col min="9481" max="9482" width="12" style="7" bestFit="1" customWidth="1"/>
    <col min="9483" max="9728" width="11.5546875" style="7"/>
    <col min="9729" max="9729" width="45" style="7" customWidth="1"/>
    <col min="9730" max="9730" width="18.109375" style="7" customWidth="1"/>
    <col min="9731" max="9734" width="14.5546875" style="7" customWidth="1"/>
    <col min="9735" max="9735" width="13.44140625" style="7" customWidth="1"/>
    <col min="9736" max="9736" width="14.5546875" style="7" customWidth="1"/>
    <col min="9737" max="9738" width="12" style="7" bestFit="1" customWidth="1"/>
    <col min="9739" max="9984" width="11.5546875" style="7"/>
    <col min="9985" max="9985" width="45" style="7" customWidth="1"/>
    <col min="9986" max="9986" width="18.109375" style="7" customWidth="1"/>
    <col min="9987" max="9990" width="14.5546875" style="7" customWidth="1"/>
    <col min="9991" max="9991" width="13.44140625" style="7" customWidth="1"/>
    <col min="9992" max="9992" width="14.5546875" style="7" customWidth="1"/>
    <col min="9993" max="9994" width="12" style="7" bestFit="1" customWidth="1"/>
    <col min="9995" max="10240" width="11.5546875" style="7"/>
    <col min="10241" max="10241" width="45" style="7" customWidth="1"/>
    <col min="10242" max="10242" width="18.109375" style="7" customWidth="1"/>
    <col min="10243" max="10246" width="14.5546875" style="7" customWidth="1"/>
    <col min="10247" max="10247" width="13.44140625" style="7" customWidth="1"/>
    <col min="10248" max="10248" width="14.5546875" style="7" customWidth="1"/>
    <col min="10249" max="10250" width="12" style="7" bestFit="1" customWidth="1"/>
    <col min="10251" max="10496" width="11.5546875" style="7"/>
    <col min="10497" max="10497" width="45" style="7" customWidth="1"/>
    <col min="10498" max="10498" width="18.109375" style="7" customWidth="1"/>
    <col min="10499" max="10502" width="14.5546875" style="7" customWidth="1"/>
    <col min="10503" max="10503" width="13.44140625" style="7" customWidth="1"/>
    <col min="10504" max="10504" width="14.5546875" style="7" customWidth="1"/>
    <col min="10505" max="10506" width="12" style="7" bestFit="1" customWidth="1"/>
    <col min="10507" max="10752" width="11.5546875" style="7"/>
    <col min="10753" max="10753" width="45" style="7" customWidth="1"/>
    <col min="10754" max="10754" width="18.109375" style="7" customWidth="1"/>
    <col min="10755" max="10758" width="14.5546875" style="7" customWidth="1"/>
    <col min="10759" max="10759" width="13.44140625" style="7" customWidth="1"/>
    <col min="10760" max="10760" width="14.5546875" style="7" customWidth="1"/>
    <col min="10761" max="10762" width="12" style="7" bestFit="1" customWidth="1"/>
    <col min="10763" max="11008" width="11.5546875" style="7"/>
    <col min="11009" max="11009" width="45" style="7" customWidth="1"/>
    <col min="11010" max="11010" width="18.109375" style="7" customWidth="1"/>
    <col min="11011" max="11014" width="14.5546875" style="7" customWidth="1"/>
    <col min="11015" max="11015" width="13.44140625" style="7" customWidth="1"/>
    <col min="11016" max="11016" width="14.5546875" style="7" customWidth="1"/>
    <col min="11017" max="11018" width="12" style="7" bestFit="1" customWidth="1"/>
    <col min="11019" max="11264" width="11.5546875" style="7"/>
    <col min="11265" max="11265" width="45" style="7" customWidth="1"/>
    <col min="11266" max="11266" width="18.109375" style="7" customWidth="1"/>
    <col min="11267" max="11270" width="14.5546875" style="7" customWidth="1"/>
    <col min="11271" max="11271" width="13.44140625" style="7" customWidth="1"/>
    <col min="11272" max="11272" width="14.5546875" style="7" customWidth="1"/>
    <col min="11273" max="11274" width="12" style="7" bestFit="1" customWidth="1"/>
    <col min="11275" max="11520" width="11.5546875" style="7"/>
    <col min="11521" max="11521" width="45" style="7" customWidth="1"/>
    <col min="11522" max="11522" width="18.109375" style="7" customWidth="1"/>
    <col min="11523" max="11526" width="14.5546875" style="7" customWidth="1"/>
    <col min="11527" max="11527" width="13.44140625" style="7" customWidth="1"/>
    <col min="11528" max="11528" width="14.5546875" style="7" customWidth="1"/>
    <col min="11529" max="11530" width="12" style="7" bestFit="1" customWidth="1"/>
    <col min="11531" max="11776" width="11.5546875" style="7"/>
    <col min="11777" max="11777" width="45" style="7" customWidth="1"/>
    <col min="11778" max="11778" width="18.109375" style="7" customWidth="1"/>
    <col min="11779" max="11782" width="14.5546875" style="7" customWidth="1"/>
    <col min="11783" max="11783" width="13.44140625" style="7" customWidth="1"/>
    <col min="11784" max="11784" width="14.5546875" style="7" customWidth="1"/>
    <col min="11785" max="11786" width="12" style="7" bestFit="1" customWidth="1"/>
    <col min="11787" max="12032" width="11.5546875" style="7"/>
    <col min="12033" max="12033" width="45" style="7" customWidth="1"/>
    <col min="12034" max="12034" width="18.109375" style="7" customWidth="1"/>
    <col min="12035" max="12038" width="14.5546875" style="7" customWidth="1"/>
    <col min="12039" max="12039" width="13.44140625" style="7" customWidth="1"/>
    <col min="12040" max="12040" width="14.5546875" style="7" customWidth="1"/>
    <col min="12041" max="12042" width="12" style="7" bestFit="1" customWidth="1"/>
    <col min="12043" max="12288" width="11.5546875" style="7"/>
    <col min="12289" max="12289" width="45" style="7" customWidth="1"/>
    <col min="12290" max="12290" width="18.109375" style="7" customWidth="1"/>
    <col min="12291" max="12294" width="14.5546875" style="7" customWidth="1"/>
    <col min="12295" max="12295" width="13.44140625" style="7" customWidth="1"/>
    <col min="12296" max="12296" width="14.5546875" style="7" customWidth="1"/>
    <col min="12297" max="12298" width="12" style="7" bestFit="1" customWidth="1"/>
    <col min="12299" max="12544" width="11.5546875" style="7"/>
    <col min="12545" max="12545" width="45" style="7" customWidth="1"/>
    <col min="12546" max="12546" width="18.109375" style="7" customWidth="1"/>
    <col min="12547" max="12550" width="14.5546875" style="7" customWidth="1"/>
    <col min="12551" max="12551" width="13.44140625" style="7" customWidth="1"/>
    <col min="12552" max="12552" width="14.5546875" style="7" customWidth="1"/>
    <col min="12553" max="12554" width="12" style="7" bestFit="1" customWidth="1"/>
    <col min="12555" max="12800" width="11.5546875" style="7"/>
    <col min="12801" max="12801" width="45" style="7" customWidth="1"/>
    <col min="12802" max="12802" width="18.109375" style="7" customWidth="1"/>
    <col min="12803" max="12806" width="14.5546875" style="7" customWidth="1"/>
    <col min="12807" max="12807" width="13.44140625" style="7" customWidth="1"/>
    <col min="12808" max="12808" width="14.5546875" style="7" customWidth="1"/>
    <col min="12809" max="12810" width="12" style="7" bestFit="1" customWidth="1"/>
    <col min="12811" max="13056" width="11.5546875" style="7"/>
    <col min="13057" max="13057" width="45" style="7" customWidth="1"/>
    <col min="13058" max="13058" width="18.109375" style="7" customWidth="1"/>
    <col min="13059" max="13062" width="14.5546875" style="7" customWidth="1"/>
    <col min="13063" max="13063" width="13.44140625" style="7" customWidth="1"/>
    <col min="13064" max="13064" width="14.5546875" style="7" customWidth="1"/>
    <col min="13065" max="13066" width="12" style="7" bestFit="1" customWidth="1"/>
    <col min="13067" max="13312" width="11.5546875" style="7"/>
    <col min="13313" max="13313" width="45" style="7" customWidth="1"/>
    <col min="13314" max="13314" width="18.109375" style="7" customWidth="1"/>
    <col min="13315" max="13318" width="14.5546875" style="7" customWidth="1"/>
    <col min="13319" max="13319" width="13.44140625" style="7" customWidth="1"/>
    <col min="13320" max="13320" width="14.5546875" style="7" customWidth="1"/>
    <col min="13321" max="13322" width="12" style="7" bestFit="1" customWidth="1"/>
    <col min="13323" max="13568" width="11.5546875" style="7"/>
    <col min="13569" max="13569" width="45" style="7" customWidth="1"/>
    <col min="13570" max="13570" width="18.109375" style="7" customWidth="1"/>
    <col min="13571" max="13574" width="14.5546875" style="7" customWidth="1"/>
    <col min="13575" max="13575" width="13.44140625" style="7" customWidth="1"/>
    <col min="13576" max="13576" width="14.5546875" style="7" customWidth="1"/>
    <col min="13577" max="13578" width="12" style="7" bestFit="1" customWidth="1"/>
    <col min="13579" max="13824" width="11.5546875" style="7"/>
    <col min="13825" max="13825" width="45" style="7" customWidth="1"/>
    <col min="13826" max="13826" width="18.109375" style="7" customWidth="1"/>
    <col min="13827" max="13830" width="14.5546875" style="7" customWidth="1"/>
    <col min="13831" max="13831" width="13.44140625" style="7" customWidth="1"/>
    <col min="13832" max="13832" width="14.5546875" style="7" customWidth="1"/>
    <col min="13833" max="13834" width="12" style="7" bestFit="1" customWidth="1"/>
    <col min="13835" max="14080" width="11.5546875" style="7"/>
    <col min="14081" max="14081" width="45" style="7" customWidth="1"/>
    <col min="14082" max="14082" width="18.109375" style="7" customWidth="1"/>
    <col min="14083" max="14086" width="14.5546875" style="7" customWidth="1"/>
    <col min="14087" max="14087" width="13.44140625" style="7" customWidth="1"/>
    <col min="14088" max="14088" width="14.5546875" style="7" customWidth="1"/>
    <col min="14089" max="14090" width="12" style="7" bestFit="1" customWidth="1"/>
    <col min="14091" max="14336" width="11.5546875" style="7"/>
    <col min="14337" max="14337" width="45" style="7" customWidth="1"/>
    <col min="14338" max="14338" width="18.109375" style="7" customWidth="1"/>
    <col min="14339" max="14342" width="14.5546875" style="7" customWidth="1"/>
    <col min="14343" max="14343" width="13.44140625" style="7" customWidth="1"/>
    <col min="14344" max="14344" width="14.5546875" style="7" customWidth="1"/>
    <col min="14345" max="14346" width="12" style="7" bestFit="1" customWidth="1"/>
    <col min="14347" max="14592" width="11.5546875" style="7"/>
    <col min="14593" max="14593" width="45" style="7" customWidth="1"/>
    <col min="14594" max="14594" width="18.109375" style="7" customWidth="1"/>
    <col min="14595" max="14598" width="14.5546875" style="7" customWidth="1"/>
    <col min="14599" max="14599" width="13.44140625" style="7" customWidth="1"/>
    <col min="14600" max="14600" width="14.5546875" style="7" customWidth="1"/>
    <col min="14601" max="14602" width="12" style="7" bestFit="1" customWidth="1"/>
    <col min="14603" max="14848" width="11.5546875" style="7"/>
    <col min="14849" max="14849" width="45" style="7" customWidth="1"/>
    <col min="14850" max="14850" width="18.109375" style="7" customWidth="1"/>
    <col min="14851" max="14854" width="14.5546875" style="7" customWidth="1"/>
    <col min="14855" max="14855" width="13.44140625" style="7" customWidth="1"/>
    <col min="14856" max="14856" width="14.5546875" style="7" customWidth="1"/>
    <col min="14857" max="14858" width="12" style="7" bestFit="1" customWidth="1"/>
    <col min="14859" max="15104" width="11.5546875" style="7"/>
    <col min="15105" max="15105" width="45" style="7" customWidth="1"/>
    <col min="15106" max="15106" width="18.109375" style="7" customWidth="1"/>
    <col min="15107" max="15110" width="14.5546875" style="7" customWidth="1"/>
    <col min="15111" max="15111" width="13.44140625" style="7" customWidth="1"/>
    <col min="15112" max="15112" width="14.5546875" style="7" customWidth="1"/>
    <col min="15113" max="15114" width="12" style="7" bestFit="1" customWidth="1"/>
    <col min="15115" max="15360" width="11.5546875" style="7"/>
    <col min="15361" max="15361" width="45" style="7" customWidth="1"/>
    <col min="15362" max="15362" width="18.109375" style="7" customWidth="1"/>
    <col min="15363" max="15366" width="14.5546875" style="7" customWidth="1"/>
    <col min="15367" max="15367" width="13.44140625" style="7" customWidth="1"/>
    <col min="15368" max="15368" width="14.5546875" style="7" customWidth="1"/>
    <col min="15369" max="15370" width="12" style="7" bestFit="1" customWidth="1"/>
    <col min="15371" max="15616" width="11.5546875" style="7"/>
    <col min="15617" max="15617" width="45" style="7" customWidth="1"/>
    <col min="15618" max="15618" width="18.109375" style="7" customWidth="1"/>
    <col min="15619" max="15622" width="14.5546875" style="7" customWidth="1"/>
    <col min="15623" max="15623" width="13.44140625" style="7" customWidth="1"/>
    <col min="15624" max="15624" width="14.5546875" style="7" customWidth="1"/>
    <col min="15625" max="15626" width="12" style="7" bestFit="1" customWidth="1"/>
    <col min="15627" max="15872" width="11.5546875" style="7"/>
    <col min="15873" max="15873" width="45" style="7" customWidth="1"/>
    <col min="15874" max="15874" width="18.109375" style="7" customWidth="1"/>
    <col min="15875" max="15878" width="14.5546875" style="7" customWidth="1"/>
    <col min="15879" max="15879" width="13.44140625" style="7" customWidth="1"/>
    <col min="15880" max="15880" width="14.5546875" style="7" customWidth="1"/>
    <col min="15881" max="15882" width="12" style="7" bestFit="1" customWidth="1"/>
    <col min="15883" max="16128" width="11.5546875" style="7"/>
    <col min="16129" max="16129" width="45" style="7" customWidth="1"/>
    <col min="16130" max="16130" width="18.109375" style="7" customWidth="1"/>
    <col min="16131" max="16134" width="14.5546875" style="7" customWidth="1"/>
    <col min="16135" max="16135" width="13.44140625" style="7" customWidth="1"/>
    <col min="16136" max="16136" width="14.5546875" style="7" customWidth="1"/>
    <col min="16137" max="16138" width="12" style="7" bestFit="1" customWidth="1"/>
    <col min="16139" max="16384" width="11.5546875" style="7"/>
  </cols>
  <sheetData>
    <row r="1" spans="1:13" s="379" customFormat="1" ht="18" customHeight="1">
      <c r="A1" s="1402" t="s">
        <v>1234</v>
      </c>
      <c r="B1" s="275"/>
      <c r="C1" s="275"/>
      <c r="D1" s="275"/>
      <c r="E1" s="275"/>
      <c r="F1" s="275"/>
      <c r="G1" s="275"/>
      <c r="H1" s="275"/>
    </row>
    <row r="2" spans="1:13" s="41" customFormat="1" ht="24" customHeight="1">
      <c r="A2" s="168" t="s">
        <v>1070</v>
      </c>
      <c r="B2" s="168"/>
      <c r="C2" s="168"/>
      <c r="D2" s="168"/>
      <c r="E2" s="168"/>
      <c r="F2" s="168"/>
      <c r="G2" s="168"/>
      <c r="H2" s="168"/>
    </row>
    <row r="3" spans="1:13" s="603" customFormat="1" ht="18" customHeight="1">
      <c r="A3" s="170">
        <v>45596</v>
      </c>
      <c r="B3" s="170"/>
      <c r="C3" s="170"/>
      <c r="D3" s="170"/>
      <c r="E3" s="170"/>
      <c r="F3" s="170"/>
      <c r="G3" s="170"/>
      <c r="H3" s="170"/>
    </row>
    <row r="4" spans="1:13" s="385" customFormat="1" ht="18" customHeight="1">
      <c r="A4" s="171" t="s">
        <v>122</v>
      </c>
      <c r="B4" s="171"/>
      <c r="C4" s="171"/>
      <c r="D4" s="171"/>
      <c r="E4" s="171"/>
      <c r="F4" s="171"/>
      <c r="G4" s="171"/>
      <c r="H4" s="171"/>
    </row>
    <row r="5" spans="1:13" ht="13.8" thickBot="1"/>
    <row r="6" spans="1:13" ht="28.5" customHeight="1">
      <c r="A6" s="177" t="s">
        <v>1</v>
      </c>
      <c r="B6" s="177" t="s">
        <v>1071</v>
      </c>
      <c r="C6" s="177"/>
      <c r="D6" s="48" t="s">
        <v>1072</v>
      </c>
      <c r="E6" s="48" t="s">
        <v>1073</v>
      </c>
      <c r="F6" s="48" t="s">
        <v>1074</v>
      </c>
      <c r="G6" s="48" t="s">
        <v>1075</v>
      </c>
      <c r="H6" s="47" t="s">
        <v>1076</v>
      </c>
      <c r="M6" s="36"/>
    </row>
    <row r="7" spans="1:13" ht="30" customHeight="1">
      <c r="A7" s="689"/>
      <c r="B7" s="662" t="s">
        <v>672</v>
      </c>
      <c r="C7" s="662" t="s">
        <v>673</v>
      </c>
      <c r="D7" s="50"/>
      <c r="E7" s="50"/>
      <c r="F7" s="50"/>
      <c r="G7" s="50" t="s">
        <v>1077</v>
      </c>
      <c r="H7" s="605"/>
    </row>
    <row r="8" spans="1:13" ht="7.5" customHeight="1">
      <c r="A8" s="18"/>
      <c r="B8" s="18"/>
      <c r="C8" s="18"/>
      <c r="D8" s="18"/>
      <c r="E8" s="18"/>
      <c r="F8" s="18"/>
      <c r="G8" s="18"/>
      <c r="H8" s="19"/>
    </row>
    <row r="9" spans="1:13" s="24" customFormat="1" ht="20.100000000000001" customHeight="1">
      <c r="A9" s="290" t="s">
        <v>29</v>
      </c>
      <c r="B9" s="1130">
        <v>35543751.436999999</v>
      </c>
      <c r="C9" s="1130">
        <v>37101670.034000002</v>
      </c>
      <c r="D9" s="1130">
        <v>0</v>
      </c>
      <c r="E9" s="1130">
        <v>1912679.1769999999</v>
      </c>
      <c r="F9" s="1130">
        <v>763237.89899999998</v>
      </c>
      <c r="G9" s="1130">
        <v>2398537.091</v>
      </c>
      <c r="H9" s="1131">
        <v>77719875.638000011</v>
      </c>
      <c r="I9" s="1132"/>
      <c r="J9" s="1132"/>
    </row>
    <row r="10" spans="1:13" s="24" customFormat="1" ht="20.100000000000001" customHeight="1">
      <c r="A10" s="290" t="s">
        <v>30</v>
      </c>
      <c r="B10" s="1130">
        <v>697270.66799999995</v>
      </c>
      <c r="C10" s="1130">
        <v>961651.40099999995</v>
      </c>
      <c r="D10" s="1130">
        <v>0</v>
      </c>
      <c r="E10" s="1130">
        <v>61146.631999999998</v>
      </c>
      <c r="F10" s="1130">
        <v>22491.923999999999</v>
      </c>
      <c r="G10" s="1130">
        <v>68003.61</v>
      </c>
      <c r="H10" s="1131">
        <v>1810564.2350000001</v>
      </c>
      <c r="I10" s="1132"/>
      <c r="J10" s="1132"/>
    </row>
    <row r="11" spans="1:13" s="24" customFormat="1" ht="20.100000000000001" customHeight="1">
      <c r="A11" s="290" t="s">
        <v>31</v>
      </c>
      <c r="B11" s="1130">
        <v>10393580.639</v>
      </c>
      <c r="C11" s="1130">
        <v>100275112.95100001</v>
      </c>
      <c r="D11" s="1130">
        <v>0</v>
      </c>
      <c r="E11" s="1130">
        <v>2077868.5689999999</v>
      </c>
      <c r="F11" s="1130">
        <v>2332972.8280000002</v>
      </c>
      <c r="G11" s="1130">
        <v>2376892.895</v>
      </c>
      <c r="H11" s="1131">
        <v>117456427.882</v>
      </c>
      <c r="I11" s="1132"/>
      <c r="J11" s="1132"/>
    </row>
    <row r="12" spans="1:13" s="24" customFormat="1" ht="20.100000000000001" customHeight="1">
      <c r="A12" s="290" t="s">
        <v>32</v>
      </c>
      <c r="B12" s="1130">
        <v>3211744.3309999998</v>
      </c>
      <c r="C12" s="1130">
        <v>4216078.8</v>
      </c>
      <c r="D12" s="1130">
        <v>0</v>
      </c>
      <c r="E12" s="1130">
        <v>248381.617</v>
      </c>
      <c r="F12" s="1130">
        <v>260901.69500000001</v>
      </c>
      <c r="G12" s="1130">
        <v>311149.17099999997</v>
      </c>
      <c r="H12" s="1133">
        <v>8248255.6139999991</v>
      </c>
      <c r="I12" s="1132"/>
      <c r="J12" s="1132"/>
    </row>
    <row r="13" spans="1:13" s="24" customFormat="1" ht="20.100000000000001" customHeight="1">
      <c r="A13" s="290" t="s">
        <v>33</v>
      </c>
      <c r="B13" s="1130">
        <v>7821832.807</v>
      </c>
      <c r="C13" s="1130">
        <v>5716683.2970000003</v>
      </c>
      <c r="D13" s="1130">
        <v>0</v>
      </c>
      <c r="E13" s="1130">
        <v>159841.70800000001</v>
      </c>
      <c r="F13" s="1130">
        <v>147815.50899999999</v>
      </c>
      <c r="G13" s="1130">
        <v>439989.40399999998</v>
      </c>
      <c r="H13" s="1131">
        <v>14286162.725</v>
      </c>
      <c r="I13" s="1132"/>
      <c r="J13" s="1132"/>
    </row>
    <row r="14" spans="1:13" s="24" customFormat="1" ht="20.100000000000001" customHeight="1">
      <c r="A14" s="290" t="s">
        <v>114</v>
      </c>
      <c r="B14" s="1130">
        <v>12751553.573000001</v>
      </c>
      <c r="C14" s="1130">
        <v>33124206.537999999</v>
      </c>
      <c r="D14" s="1130">
        <v>0</v>
      </c>
      <c r="E14" s="1130">
        <v>1847901.9539999999</v>
      </c>
      <c r="F14" s="1130">
        <v>862750.25800000003</v>
      </c>
      <c r="G14" s="1130">
        <v>1267421.635</v>
      </c>
      <c r="H14" s="1131">
        <v>49853833.957999997</v>
      </c>
      <c r="I14" s="1132"/>
      <c r="J14" s="1132"/>
    </row>
    <row r="15" spans="1:13" s="24" customFormat="1" ht="20.100000000000001" customHeight="1">
      <c r="A15" s="290" t="s">
        <v>35</v>
      </c>
      <c r="B15" s="1130">
        <v>1485970.548</v>
      </c>
      <c r="C15" s="1130">
        <v>167021.40700000001</v>
      </c>
      <c r="D15" s="1130">
        <v>0</v>
      </c>
      <c r="E15" s="1130">
        <v>0</v>
      </c>
      <c r="F15" s="1130">
        <v>0</v>
      </c>
      <c r="G15" s="1130">
        <v>0</v>
      </c>
      <c r="H15" s="1131">
        <v>1652991.9550000001</v>
      </c>
      <c r="I15" s="1132"/>
      <c r="J15" s="1132"/>
    </row>
    <row r="16" spans="1:13" s="24" customFormat="1" ht="20.100000000000001" customHeight="1">
      <c r="A16" s="290" t="s">
        <v>36</v>
      </c>
      <c r="B16" s="1130">
        <v>6580213.5619999999</v>
      </c>
      <c r="C16" s="1130">
        <v>39473574.950000003</v>
      </c>
      <c r="D16" s="1130">
        <v>0</v>
      </c>
      <c r="E16" s="1130">
        <v>410570.75</v>
      </c>
      <c r="F16" s="1130">
        <v>902787.46600000001</v>
      </c>
      <c r="G16" s="1130">
        <v>529073.29799999995</v>
      </c>
      <c r="H16" s="1133">
        <v>47896220.026000001</v>
      </c>
      <c r="I16" s="1132"/>
      <c r="J16" s="1132"/>
    </row>
    <row r="17" spans="1:10" s="24" customFormat="1" ht="20.100000000000001" customHeight="1">
      <c r="A17" s="290" t="s">
        <v>37</v>
      </c>
      <c r="B17" s="1130">
        <v>1948663.5970000001</v>
      </c>
      <c r="C17" s="1130">
        <v>9175081.2070000004</v>
      </c>
      <c r="D17" s="1130">
        <v>0</v>
      </c>
      <c r="E17" s="1130">
        <v>106121.643</v>
      </c>
      <c r="F17" s="1130">
        <v>748011.86100000003</v>
      </c>
      <c r="G17" s="1130">
        <v>93525.350999999995</v>
      </c>
      <c r="H17" s="1131">
        <v>12071403.659</v>
      </c>
      <c r="I17" s="1132"/>
      <c r="J17" s="1132"/>
    </row>
    <row r="18" spans="1:10" s="24" customFormat="1" ht="20.100000000000001" customHeight="1">
      <c r="A18" s="290" t="s">
        <v>38</v>
      </c>
      <c r="B18" s="1130">
        <v>1210741.764</v>
      </c>
      <c r="C18" s="1130">
        <v>2496461.7450000001</v>
      </c>
      <c r="D18" s="1130">
        <v>0</v>
      </c>
      <c r="E18" s="1130">
        <v>33900.697</v>
      </c>
      <c r="F18" s="1130">
        <v>34048.163999999997</v>
      </c>
      <c r="G18" s="1130">
        <v>76287.646999999997</v>
      </c>
      <c r="H18" s="1131">
        <v>3851440.017</v>
      </c>
      <c r="I18" s="1132"/>
      <c r="J18" s="1132"/>
    </row>
    <row r="19" spans="1:10" s="24" customFormat="1" ht="20.100000000000001" customHeight="1">
      <c r="A19" s="26" t="s">
        <v>39</v>
      </c>
      <c r="B19" s="1130">
        <v>2205728.4139999999</v>
      </c>
      <c r="C19" s="1130">
        <v>881128.9</v>
      </c>
      <c r="D19" s="1130">
        <v>0</v>
      </c>
      <c r="E19" s="1130">
        <v>59823.697</v>
      </c>
      <c r="F19" s="1130">
        <v>112493.93399999999</v>
      </c>
      <c r="G19" s="1130">
        <v>4679.8590000000004</v>
      </c>
      <c r="H19" s="1131">
        <v>3263854.804</v>
      </c>
      <c r="I19" s="1132"/>
      <c r="J19" s="1132"/>
    </row>
    <row r="20" spans="1:10" s="24" customFormat="1" ht="20.100000000000001" customHeight="1">
      <c r="A20" s="26" t="s">
        <v>115</v>
      </c>
      <c r="B20" s="1130">
        <v>2623786.429</v>
      </c>
      <c r="C20" s="1130">
        <v>2785231.466</v>
      </c>
      <c r="D20" s="1130">
        <v>0</v>
      </c>
      <c r="E20" s="1130">
        <v>38184.667999999998</v>
      </c>
      <c r="F20" s="1130">
        <v>240920.51199999999</v>
      </c>
      <c r="G20" s="1130">
        <v>58778.339</v>
      </c>
      <c r="H20" s="1131">
        <v>5746901.4139999989</v>
      </c>
      <c r="I20" s="1132"/>
      <c r="J20" s="1132"/>
    </row>
    <row r="21" spans="1:10" s="24" customFormat="1" ht="20.100000000000001" customHeight="1">
      <c r="A21" s="26" t="s">
        <v>150</v>
      </c>
      <c r="B21" s="1130">
        <v>761406.46499999997</v>
      </c>
      <c r="C21" s="1130">
        <v>445958.33199999999</v>
      </c>
      <c r="D21" s="1130">
        <v>0</v>
      </c>
      <c r="E21" s="1130">
        <v>25639.055</v>
      </c>
      <c r="F21" s="1130">
        <v>48406.915000000001</v>
      </c>
      <c r="G21" s="1130">
        <v>4764.058</v>
      </c>
      <c r="H21" s="1133">
        <v>1286174.825</v>
      </c>
      <c r="I21" s="1132"/>
      <c r="J21" s="1132"/>
    </row>
    <row r="22" spans="1:10" s="24" customFormat="1" ht="20.100000000000001" customHeight="1">
      <c r="A22" s="27" t="s">
        <v>1078</v>
      </c>
      <c r="B22" s="1130">
        <v>31616.870999999999</v>
      </c>
      <c r="C22" s="1130">
        <v>624614.62399999995</v>
      </c>
      <c r="D22" s="1130">
        <v>0</v>
      </c>
      <c r="E22" s="1130">
        <v>18048.508999999998</v>
      </c>
      <c r="F22" s="1130">
        <v>27475.759999999998</v>
      </c>
      <c r="G22" s="1130">
        <v>2111.7719999999999</v>
      </c>
      <c r="H22" s="1131">
        <v>703867.53599999996</v>
      </c>
      <c r="I22" s="1132"/>
      <c r="J22" s="1132"/>
    </row>
    <row r="23" spans="1:10" s="24" customFormat="1" ht="20.100000000000001" customHeight="1">
      <c r="A23" s="26" t="s">
        <v>43</v>
      </c>
      <c r="B23" s="1130">
        <v>531238.28399999999</v>
      </c>
      <c r="C23" s="1130">
        <v>532065.05000000005</v>
      </c>
      <c r="D23" s="1130">
        <v>0</v>
      </c>
      <c r="E23" s="1130">
        <v>0</v>
      </c>
      <c r="F23" s="1130">
        <v>13567.071</v>
      </c>
      <c r="G23" s="1130">
        <v>2251.4059999999999</v>
      </c>
      <c r="H23" s="1131">
        <v>1079121.811</v>
      </c>
      <c r="I23" s="1132"/>
      <c r="J23" s="1132"/>
    </row>
    <row r="24" spans="1:10" s="24" customFormat="1" ht="20.100000000000001" customHeight="1">
      <c r="A24" s="26" t="s">
        <v>44</v>
      </c>
      <c r="B24" s="1130">
        <v>140188.111</v>
      </c>
      <c r="C24" s="1130">
        <v>75360</v>
      </c>
      <c r="D24" s="1130">
        <v>0</v>
      </c>
      <c r="E24" s="1130">
        <v>0</v>
      </c>
      <c r="F24" s="1130">
        <v>0</v>
      </c>
      <c r="G24" s="1130">
        <v>0</v>
      </c>
      <c r="H24" s="1131">
        <v>215548.111</v>
      </c>
      <c r="I24" s="1132"/>
      <c r="J24" s="1132"/>
    </row>
    <row r="25" spans="1:10" s="24" customFormat="1" ht="20.100000000000001" customHeight="1">
      <c r="A25" s="26" t="s">
        <v>45</v>
      </c>
      <c r="B25" s="1130">
        <v>964463.45200000005</v>
      </c>
      <c r="C25" s="1130">
        <v>325964.93199999997</v>
      </c>
      <c r="D25" s="1130">
        <v>0</v>
      </c>
      <c r="E25" s="1130">
        <v>0</v>
      </c>
      <c r="F25" s="1130">
        <v>32964.741000000002</v>
      </c>
      <c r="G25" s="1130">
        <v>0</v>
      </c>
      <c r="H25" s="1131">
        <v>1323393.125</v>
      </c>
      <c r="I25" s="1132"/>
      <c r="J25" s="1132"/>
    </row>
    <row r="26" spans="1:10" s="19" customFormat="1" ht="26.4" customHeight="1" thickBot="1">
      <c r="A26" s="365" t="s">
        <v>46</v>
      </c>
      <c r="B26" s="1134">
        <v>88903750.952000022</v>
      </c>
      <c r="C26" s="1134">
        <v>238377865.63400003</v>
      </c>
      <c r="D26" s="1134">
        <v>0</v>
      </c>
      <c r="E26" s="1134">
        <v>7000108.6759999972</v>
      </c>
      <c r="F26" s="1134">
        <v>6550846.5370000005</v>
      </c>
      <c r="G26" s="1134">
        <v>7633465.5360000003</v>
      </c>
      <c r="H26" s="1134">
        <v>348466037.33499998</v>
      </c>
      <c r="I26" s="1135"/>
      <c r="J26" s="1136"/>
    </row>
    <row r="27" spans="1:10" ht="8.25" customHeight="1">
      <c r="B27" s="421"/>
      <c r="C27" s="421"/>
      <c r="D27" s="421"/>
      <c r="E27" s="421"/>
      <c r="F27" s="421"/>
      <c r="G27" s="421"/>
      <c r="H27" s="421"/>
    </row>
    <row r="28" spans="1:10">
      <c r="A28" s="30" t="s">
        <v>1079</v>
      </c>
    </row>
    <row r="29" spans="1:10">
      <c r="A29" s="884" t="s">
        <v>1080</v>
      </c>
      <c r="B29" s="18"/>
      <c r="C29" s="18"/>
      <c r="D29" s="18"/>
      <c r="E29" s="18"/>
      <c r="F29" s="18"/>
      <c r="G29" s="18"/>
      <c r="H29" s="18"/>
      <c r="I29" s="18"/>
    </row>
    <row r="30" spans="1:10">
      <c r="A30" s="884" t="s">
        <v>1081</v>
      </c>
      <c r="B30" s="885"/>
      <c r="C30" s="885"/>
      <c r="D30" s="876"/>
      <c r="E30" s="885"/>
      <c r="F30" s="885"/>
      <c r="G30" s="885"/>
      <c r="H30" s="876"/>
      <c r="I30" s="885"/>
    </row>
    <row r="31" spans="1:10">
      <c r="A31" s="884" t="s">
        <v>1082</v>
      </c>
    </row>
    <row r="32" spans="1:10">
      <c r="A32" s="33"/>
    </row>
  </sheetData>
  <mergeCells count="7">
    <mergeCell ref="H6:H7"/>
    <mergeCell ref="A6:A7"/>
    <mergeCell ref="B6:C6"/>
    <mergeCell ref="D6:D7"/>
    <mergeCell ref="E6:E7"/>
    <mergeCell ref="F6:F7"/>
    <mergeCell ref="G6:G7"/>
  </mergeCells>
  <hyperlinks>
    <hyperlink ref="A1" location="Índice!A1" display="Volver al Índice" xr:uid="{5B6864D4-F0A2-4BE9-BEEF-5D56A0AA90F6}"/>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15CED-F9CD-4E11-9EAC-4589CC1D5531}">
  <sheetPr codeName="Hoja44"/>
  <dimension ref="A1:AG44"/>
  <sheetViews>
    <sheetView showGridLines="0" zoomScaleNormal="100" workbookViewId="0"/>
  </sheetViews>
  <sheetFormatPr baseColWidth="10" defaultColWidth="13.88671875" defaultRowHeight="13.8"/>
  <cols>
    <col min="1" max="1" width="25.109375" style="269" customWidth="1"/>
    <col min="2" max="4" width="8.5546875" style="269" customWidth="1"/>
    <col min="5" max="5" width="0.5546875" style="269" customWidth="1"/>
    <col min="6" max="8" width="8.5546875" style="269" customWidth="1"/>
    <col min="9" max="9" width="0.5546875" style="269" customWidth="1"/>
    <col min="10" max="12" width="8.5546875" style="269" customWidth="1"/>
    <col min="13" max="13" width="0.5546875" style="269" customWidth="1"/>
    <col min="14" max="16" width="8.5546875" style="269" customWidth="1"/>
    <col min="17" max="17" width="0.5546875" style="269" customWidth="1"/>
    <col min="18" max="20" width="8.5546875" style="269" customWidth="1"/>
    <col min="21" max="21" width="0.5546875" style="269" customWidth="1"/>
    <col min="22" max="22" width="10.44140625" style="269" bestFit="1" customWidth="1"/>
    <col min="23" max="23" width="8.5546875" style="269" bestFit="1" customWidth="1"/>
    <col min="24" max="24" width="8.44140625" style="269" bestFit="1" customWidth="1"/>
    <col min="25" max="27" width="8.5546875" style="269" customWidth="1"/>
    <col min="28" max="28" width="0.5546875" style="269" customWidth="1"/>
    <col min="29" max="31" width="8.5546875" style="269" customWidth="1"/>
    <col min="32" max="32" width="0.5546875" style="269" customWidth="1"/>
    <col min="33" max="33" width="10.88671875" style="269" customWidth="1"/>
    <col min="34" max="256" width="13.88671875" style="269"/>
    <col min="257" max="257" width="25.109375" style="269" customWidth="1"/>
    <col min="258" max="260" width="8.5546875" style="269" customWidth="1"/>
    <col min="261" max="261" width="0.5546875" style="269" customWidth="1"/>
    <col min="262" max="264" width="8.5546875" style="269" customWidth="1"/>
    <col min="265" max="265" width="0.5546875" style="269" customWidth="1"/>
    <col min="266" max="268" width="8.5546875" style="269" customWidth="1"/>
    <col min="269" max="269" width="0.5546875" style="269" customWidth="1"/>
    <col min="270" max="272" width="8.5546875" style="269" customWidth="1"/>
    <col min="273" max="273" width="0.5546875" style="269" customWidth="1"/>
    <col min="274" max="276" width="8.5546875" style="269" customWidth="1"/>
    <col min="277" max="277" width="0.5546875" style="269" customWidth="1"/>
    <col min="278" max="278" width="10.44140625" style="269" bestFit="1" customWidth="1"/>
    <col min="279" max="279" width="8.5546875" style="269" bestFit="1" customWidth="1"/>
    <col min="280" max="280" width="8.44140625" style="269" bestFit="1" customWidth="1"/>
    <col min="281" max="283" width="8.5546875" style="269" customWidth="1"/>
    <col min="284" max="284" width="0.5546875" style="269" customWidth="1"/>
    <col min="285" max="287" width="8.5546875" style="269" customWidth="1"/>
    <col min="288" max="288" width="0.5546875" style="269" customWidth="1"/>
    <col min="289" max="289" width="10.88671875" style="269" customWidth="1"/>
    <col min="290" max="512" width="13.88671875" style="269"/>
    <col min="513" max="513" width="25.109375" style="269" customWidth="1"/>
    <col min="514" max="516" width="8.5546875" style="269" customWidth="1"/>
    <col min="517" max="517" width="0.5546875" style="269" customWidth="1"/>
    <col min="518" max="520" width="8.5546875" style="269" customWidth="1"/>
    <col min="521" max="521" width="0.5546875" style="269" customWidth="1"/>
    <col min="522" max="524" width="8.5546875" style="269" customWidth="1"/>
    <col min="525" max="525" width="0.5546875" style="269" customWidth="1"/>
    <col min="526" max="528" width="8.5546875" style="269" customWidth="1"/>
    <col min="529" max="529" width="0.5546875" style="269" customWidth="1"/>
    <col min="530" max="532" width="8.5546875" style="269" customWidth="1"/>
    <col min="533" max="533" width="0.5546875" style="269" customWidth="1"/>
    <col min="534" max="534" width="10.44140625" style="269" bestFit="1" customWidth="1"/>
    <col min="535" max="535" width="8.5546875" style="269" bestFit="1" customWidth="1"/>
    <col min="536" max="536" width="8.44140625" style="269" bestFit="1" customWidth="1"/>
    <col min="537" max="539" width="8.5546875" style="269" customWidth="1"/>
    <col min="540" max="540" width="0.5546875" style="269" customWidth="1"/>
    <col min="541" max="543" width="8.5546875" style="269" customWidth="1"/>
    <col min="544" max="544" width="0.5546875" style="269" customWidth="1"/>
    <col min="545" max="545" width="10.88671875" style="269" customWidth="1"/>
    <col min="546" max="768" width="13.88671875" style="269"/>
    <col min="769" max="769" width="25.109375" style="269" customWidth="1"/>
    <col min="770" max="772" width="8.5546875" style="269" customWidth="1"/>
    <col min="773" max="773" width="0.5546875" style="269" customWidth="1"/>
    <col min="774" max="776" width="8.5546875" style="269" customWidth="1"/>
    <col min="777" max="777" width="0.5546875" style="269" customWidth="1"/>
    <col min="778" max="780" width="8.5546875" style="269" customWidth="1"/>
    <col min="781" max="781" width="0.5546875" style="269" customWidth="1"/>
    <col min="782" max="784" width="8.5546875" style="269" customWidth="1"/>
    <col min="785" max="785" width="0.5546875" style="269" customWidth="1"/>
    <col min="786" max="788" width="8.5546875" style="269" customWidth="1"/>
    <col min="789" max="789" width="0.5546875" style="269" customWidth="1"/>
    <col min="790" max="790" width="10.44140625" style="269" bestFit="1" customWidth="1"/>
    <col min="791" max="791" width="8.5546875" style="269" bestFit="1" customWidth="1"/>
    <col min="792" max="792" width="8.44140625" style="269" bestFit="1" customWidth="1"/>
    <col min="793" max="795" width="8.5546875" style="269" customWidth="1"/>
    <col min="796" max="796" width="0.5546875" style="269" customWidth="1"/>
    <col min="797" max="799" width="8.5546875" style="269" customWidth="1"/>
    <col min="800" max="800" width="0.5546875" style="269" customWidth="1"/>
    <col min="801" max="801" width="10.88671875" style="269" customWidth="1"/>
    <col min="802" max="1024" width="13.88671875" style="269"/>
    <col min="1025" max="1025" width="25.109375" style="269" customWidth="1"/>
    <col min="1026" max="1028" width="8.5546875" style="269" customWidth="1"/>
    <col min="1029" max="1029" width="0.5546875" style="269" customWidth="1"/>
    <col min="1030" max="1032" width="8.5546875" style="269" customWidth="1"/>
    <col min="1033" max="1033" width="0.5546875" style="269" customWidth="1"/>
    <col min="1034" max="1036" width="8.5546875" style="269" customWidth="1"/>
    <col min="1037" max="1037" width="0.5546875" style="269" customWidth="1"/>
    <col min="1038" max="1040" width="8.5546875" style="269" customWidth="1"/>
    <col min="1041" max="1041" width="0.5546875" style="269" customWidth="1"/>
    <col min="1042" max="1044" width="8.5546875" style="269" customWidth="1"/>
    <col min="1045" max="1045" width="0.5546875" style="269" customWidth="1"/>
    <col min="1046" max="1046" width="10.44140625" style="269" bestFit="1" customWidth="1"/>
    <col min="1047" max="1047" width="8.5546875" style="269" bestFit="1" customWidth="1"/>
    <col min="1048" max="1048" width="8.44140625" style="269" bestFit="1" customWidth="1"/>
    <col min="1049" max="1051" width="8.5546875" style="269" customWidth="1"/>
    <col min="1052" max="1052" width="0.5546875" style="269" customWidth="1"/>
    <col min="1053" max="1055" width="8.5546875" style="269" customWidth="1"/>
    <col min="1056" max="1056" width="0.5546875" style="269" customWidth="1"/>
    <col min="1057" max="1057" width="10.88671875" style="269" customWidth="1"/>
    <col min="1058" max="1280" width="13.88671875" style="269"/>
    <col min="1281" max="1281" width="25.109375" style="269" customWidth="1"/>
    <col min="1282" max="1284" width="8.5546875" style="269" customWidth="1"/>
    <col min="1285" max="1285" width="0.5546875" style="269" customWidth="1"/>
    <col min="1286" max="1288" width="8.5546875" style="269" customWidth="1"/>
    <col min="1289" max="1289" width="0.5546875" style="269" customWidth="1"/>
    <col min="1290" max="1292" width="8.5546875" style="269" customWidth="1"/>
    <col min="1293" max="1293" width="0.5546875" style="269" customWidth="1"/>
    <col min="1294" max="1296" width="8.5546875" style="269" customWidth="1"/>
    <col min="1297" max="1297" width="0.5546875" style="269" customWidth="1"/>
    <col min="1298" max="1300" width="8.5546875" style="269" customWidth="1"/>
    <col min="1301" max="1301" width="0.5546875" style="269" customWidth="1"/>
    <col min="1302" max="1302" width="10.44140625" style="269" bestFit="1" customWidth="1"/>
    <col min="1303" max="1303" width="8.5546875" style="269" bestFit="1" customWidth="1"/>
    <col min="1304" max="1304" width="8.44140625" style="269" bestFit="1" customWidth="1"/>
    <col min="1305" max="1307" width="8.5546875" style="269" customWidth="1"/>
    <col min="1308" max="1308" width="0.5546875" style="269" customWidth="1"/>
    <col min="1309" max="1311" width="8.5546875" style="269" customWidth="1"/>
    <col min="1312" max="1312" width="0.5546875" style="269" customWidth="1"/>
    <col min="1313" max="1313" width="10.88671875" style="269" customWidth="1"/>
    <col min="1314" max="1536" width="13.88671875" style="269"/>
    <col min="1537" max="1537" width="25.109375" style="269" customWidth="1"/>
    <col min="1538" max="1540" width="8.5546875" style="269" customWidth="1"/>
    <col min="1541" max="1541" width="0.5546875" style="269" customWidth="1"/>
    <col min="1542" max="1544" width="8.5546875" style="269" customWidth="1"/>
    <col min="1545" max="1545" width="0.5546875" style="269" customWidth="1"/>
    <col min="1546" max="1548" width="8.5546875" style="269" customWidth="1"/>
    <col min="1549" max="1549" width="0.5546875" style="269" customWidth="1"/>
    <col min="1550" max="1552" width="8.5546875" style="269" customWidth="1"/>
    <col min="1553" max="1553" width="0.5546875" style="269" customWidth="1"/>
    <col min="1554" max="1556" width="8.5546875" style="269" customWidth="1"/>
    <col min="1557" max="1557" width="0.5546875" style="269" customWidth="1"/>
    <col min="1558" max="1558" width="10.44140625" style="269" bestFit="1" customWidth="1"/>
    <col min="1559" max="1559" width="8.5546875" style="269" bestFit="1" customWidth="1"/>
    <col min="1560" max="1560" width="8.44140625" style="269" bestFit="1" customWidth="1"/>
    <col min="1561" max="1563" width="8.5546875" style="269" customWidth="1"/>
    <col min="1564" max="1564" width="0.5546875" style="269" customWidth="1"/>
    <col min="1565" max="1567" width="8.5546875" style="269" customWidth="1"/>
    <col min="1568" max="1568" width="0.5546875" style="269" customWidth="1"/>
    <col min="1569" max="1569" width="10.88671875" style="269" customWidth="1"/>
    <col min="1570" max="1792" width="13.88671875" style="269"/>
    <col min="1793" max="1793" width="25.109375" style="269" customWidth="1"/>
    <col min="1794" max="1796" width="8.5546875" style="269" customWidth="1"/>
    <col min="1797" max="1797" width="0.5546875" style="269" customWidth="1"/>
    <col min="1798" max="1800" width="8.5546875" style="269" customWidth="1"/>
    <col min="1801" max="1801" width="0.5546875" style="269" customWidth="1"/>
    <col min="1802" max="1804" width="8.5546875" style="269" customWidth="1"/>
    <col min="1805" max="1805" width="0.5546875" style="269" customWidth="1"/>
    <col min="1806" max="1808" width="8.5546875" style="269" customWidth="1"/>
    <col min="1809" max="1809" width="0.5546875" style="269" customWidth="1"/>
    <col min="1810" max="1812" width="8.5546875" style="269" customWidth="1"/>
    <col min="1813" max="1813" width="0.5546875" style="269" customWidth="1"/>
    <col min="1814" max="1814" width="10.44140625" style="269" bestFit="1" customWidth="1"/>
    <col min="1815" max="1815" width="8.5546875" style="269" bestFit="1" customWidth="1"/>
    <col min="1816" max="1816" width="8.44140625" style="269" bestFit="1" customWidth="1"/>
    <col min="1817" max="1819" width="8.5546875" style="269" customWidth="1"/>
    <col min="1820" max="1820" width="0.5546875" style="269" customWidth="1"/>
    <col min="1821" max="1823" width="8.5546875" style="269" customWidth="1"/>
    <col min="1824" max="1824" width="0.5546875" style="269" customWidth="1"/>
    <col min="1825" max="1825" width="10.88671875" style="269" customWidth="1"/>
    <col min="1826" max="2048" width="13.88671875" style="269"/>
    <col min="2049" max="2049" width="25.109375" style="269" customWidth="1"/>
    <col min="2050" max="2052" width="8.5546875" style="269" customWidth="1"/>
    <col min="2053" max="2053" width="0.5546875" style="269" customWidth="1"/>
    <col min="2054" max="2056" width="8.5546875" style="269" customWidth="1"/>
    <col min="2057" max="2057" width="0.5546875" style="269" customWidth="1"/>
    <col min="2058" max="2060" width="8.5546875" style="269" customWidth="1"/>
    <col min="2061" max="2061" width="0.5546875" style="269" customWidth="1"/>
    <col min="2062" max="2064" width="8.5546875" style="269" customWidth="1"/>
    <col min="2065" max="2065" width="0.5546875" style="269" customWidth="1"/>
    <col min="2066" max="2068" width="8.5546875" style="269" customWidth="1"/>
    <col min="2069" max="2069" width="0.5546875" style="269" customWidth="1"/>
    <col min="2070" max="2070" width="10.44140625" style="269" bestFit="1" customWidth="1"/>
    <col min="2071" max="2071" width="8.5546875" style="269" bestFit="1" customWidth="1"/>
    <col min="2072" max="2072" width="8.44140625" style="269" bestFit="1" customWidth="1"/>
    <col min="2073" max="2075" width="8.5546875" style="269" customWidth="1"/>
    <col min="2076" max="2076" width="0.5546875" style="269" customWidth="1"/>
    <col min="2077" max="2079" width="8.5546875" style="269" customWidth="1"/>
    <col min="2080" max="2080" width="0.5546875" style="269" customWidth="1"/>
    <col min="2081" max="2081" width="10.88671875" style="269" customWidth="1"/>
    <col min="2082" max="2304" width="13.88671875" style="269"/>
    <col min="2305" max="2305" width="25.109375" style="269" customWidth="1"/>
    <col min="2306" max="2308" width="8.5546875" style="269" customWidth="1"/>
    <col min="2309" max="2309" width="0.5546875" style="269" customWidth="1"/>
    <col min="2310" max="2312" width="8.5546875" style="269" customWidth="1"/>
    <col min="2313" max="2313" width="0.5546875" style="269" customWidth="1"/>
    <col min="2314" max="2316" width="8.5546875" style="269" customWidth="1"/>
    <col min="2317" max="2317" width="0.5546875" style="269" customWidth="1"/>
    <col min="2318" max="2320" width="8.5546875" style="269" customWidth="1"/>
    <col min="2321" max="2321" width="0.5546875" style="269" customWidth="1"/>
    <col min="2322" max="2324" width="8.5546875" style="269" customWidth="1"/>
    <col min="2325" max="2325" width="0.5546875" style="269" customWidth="1"/>
    <col min="2326" max="2326" width="10.44140625" style="269" bestFit="1" customWidth="1"/>
    <col min="2327" max="2327" width="8.5546875" style="269" bestFit="1" customWidth="1"/>
    <col min="2328" max="2328" width="8.44140625" style="269" bestFit="1" customWidth="1"/>
    <col min="2329" max="2331" width="8.5546875" style="269" customWidth="1"/>
    <col min="2332" max="2332" width="0.5546875" style="269" customWidth="1"/>
    <col min="2333" max="2335" width="8.5546875" style="269" customWidth="1"/>
    <col min="2336" max="2336" width="0.5546875" style="269" customWidth="1"/>
    <col min="2337" max="2337" width="10.88671875" style="269" customWidth="1"/>
    <col min="2338" max="2560" width="13.88671875" style="269"/>
    <col min="2561" max="2561" width="25.109375" style="269" customWidth="1"/>
    <col min="2562" max="2564" width="8.5546875" style="269" customWidth="1"/>
    <col min="2565" max="2565" width="0.5546875" style="269" customWidth="1"/>
    <col min="2566" max="2568" width="8.5546875" style="269" customWidth="1"/>
    <col min="2569" max="2569" width="0.5546875" style="269" customWidth="1"/>
    <col min="2570" max="2572" width="8.5546875" style="269" customWidth="1"/>
    <col min="2573" max="2573" width="0.5546875" style="269" customWidth="1"/>
    <col min="2574" max="2576" width="8.5546875" style="269" customWidth="1"/>
    <col min="2577" max="2577" width="0.5546875" style="269" customWidth="1"/>
    <col min="2578" max="2580" width="8.5546875" style="269" customWidth="1"/>
    <col min="2581" max="2581" width="0.5546875" style="269" customWidth="1"/>
    <col min="2582" max="2582" width="10.44140625" style="269" bestFit="1" customWidth="1"/>
    <col min="2583" max="2583" width="8.5546875" style="269" bestFit="1" customWidth="1"/>
    <col min="2584" max="2584" width="8.44140625" style="269" bestFit="1" customWidth="1"/>
    <col min="2585" max="2587" width="8.5546875" style="269" customWidth="1"/>
    <col min="2588" max="2588" width="0.5546875" style="269" customWidth="1"/>
    <col min="2589" max="2591" width="8.5546875" style="269" customWidth="1"/>
    <col min="2592" max="2592" width="0.5546875" style="269" customWidth="1"/>
    <col min="2593" max="2593" width="10.88671875" style="269" customWidth="1"/>
    <col min="2594" max="2816" width="13.88671875" style="269"/>
    <col min="2817" max="2817" width="25.109375" style="269" customWidth="1"/>
    <col min="2818" max="2820" width="8.5546875" style="269" customWidth="1"/>
    <col min="2821" max="2821" width="0.5546875" style="269" customWidth="1"/>
    <col min="2822" max="2824" width="8.5546875" style="269" customWidth="1"/>
    <col min="2825" max="2825" width="0.5546875" style="269" customWidth="1"/>
    <col min="2826" max="2828" width="8.5546875" style="269" customWidth="1"/>
    <col min="2829" max="2829" width="0.5546875" style="269" customWidth="1"/>
    <col min="2830" max="2832" width="8.5546875" style="269" customWidth="1"/>
    <col min="2833" max="2833" width="0.5546875" style="269" customWidth="1"/>
    <col min="2834" max="2836" width="8.5546875" style="269" customWidth="1"/>
    <col min="2837" max="2837" width="0.5546875" style="269" customWidth="1"/>
    <col min="2838" max="2838" width="10.44140625" style="269" bestFit="1" customWidth="1"/>
    <col min="2839" max="2839" width="8.5546875" style="269" bestFit="1" customWidth="1"/>
    <col min="2840" max="2840" width="8.44140625" style="269" bestFit="1" customWidth="1"/>
    <col min="2841" max="2843" width="8.5546875" style="269" customWidth="1"/>
    <col min="2844" max="2844" width="0.5546875" style="269" customWidth="1"/>
    <col min="2845" max="2847" width="8.5546875" style="269" customWidth="1"/>
    <col min="2848" max="2848" width="0.5546875" style="269" customWidth="1"/>
    <col min="2849" max="2849" width="10.88671875" style="269" customWidth="1"/>
    <col min="2850" max="3072" width="13.88671875" style="269"/>
    <col min="3073" max="3073" width="25.109375" style="269" customWidth="1"/>
    <col min="3074" max="3076" width="8.5546875" style="269" customWidth="1"/>
    <col min="3077" max="3077" width="0.5546875" style="269" customWidth="1"/>
    <col min="3078" max="3080" width="8.5546875" style="269" customWidth="1"/>
    <col min="3081" max="3081" width="0.5546875" style="269" customWidth="1"/>
    <col min="3082" max="3084" width="8.5546875" style="269" customWidth="1"/>
    <col min="3085" max="3085" width="0.5546875" style="269" customWidth="1"/>
    <col min="3086" max="3088" width="8.5546875" style="269" customWidth="1"/>
    <col min="3089" max="3089" width="0.5546875" style="269" customWidth="1"/>
    <col min="3090" max="3092" width="8.5546875" style="269" customWidth="1"/>
    <col min="3093" max="3093" width="0.5546875" style="269" customWidth="1"/>
    <col min="3094" max="3094" width="10.44140625" style="269" bestFit="1" customWidth="1"/>
    <col min="3095" max="3095" width="8.5546875" style="269" bestFit="1" customWidth="1"/>
    <col min="3096" max="3096" width="8.44140625" style="269" bestFit="1" customWidth="1"/>
    <col min="3097" max="3099" width="8.5546875" style="269" customWidth="1"/>
    <col min="3100" max="3100" width="0.5546875" style="269" customWidth="1"/>
    <col min="3101" max="3103" width="8.5546875" style="269" customWidth="1"/>
    <col min="3104" max="3104" width="0.5546875" style="269" customWidth="1"/>
    <col min="3105" max="3105" width="10.88671875" style="269" customWidth="1"/>
    <col min="3106" max="3328" width="13.88671875" style="269"/>
    <col min="3329" max="3329" width="25.109375" style="269" customWidth="1"/>
    <col min="3330" max="3332" width="8.5546875" style="269" customWidth="1"/>
    <col min="3333" max="3333" width="0.5546875" style="269" customWidth="1"/>
    <col min="3334" max="3336" width="8.5546875" style="269" customWidth="1"/>
    <col min="3337" max="3337" width="0.5546875" style="269" customWidth="1"/>
    <col min="3338" max="3340" width="8.5546875" style="269" customWidth="1"/>
    <col min="3341" max="3341" width="0.5546875" style="269" customWidth="1"/>
    <col min="3342" max="3344" width="8.5546875" style="269" customWidth="1"/>
    <col min="3345" max="3345" width="0.5546875" style="269" customWidth="1"/>
    <col min="3346" max="3348" width="8.5546875" style="269" customWidth="1"/>
    <col min="3349" max="3349" width="0.5546875" style="269" customWidth="1"/>
    <col min="3350" max="3350" width="10.44140625" style="269" bestFit="1" customWidth="1"/>
    <col min="3351" max="3351" width="8.5546875" style="269" bestFit="1" customWidth="1"/>
    <col min="3352" max="3352" width="8.44140625" style="269" bestFit="1" customWidth="1"/>
    <col min="3353" max="3355" width="8.5546875" style="269" customWidth="1"/>
    <col min="3356" max="3356" width="0.5546875" style="269" customWidth="1"/>
    <col min="3357" max="3359" width="8.5546875" style="269" customWidth="1"/>
    <col min="3360" max="3360" width="0.5546875" style="269" customWidth="1"/>
    <col min="3361" max="3361" width="10.88671875" style="269" customWidth="1"/>
    <col min="3362" max="3584" width="13.88671875" style="269"/>
    <col min="3585" max="3585" width="25.109375" style="269" customWidth="1"/>
    <col min="3586" max="3588" width="8.5546875" style="269" customWidth="1"/>
    <col min="3589" max="3589" width="0.5546875" style="269" customWidth="1"/>
    <col min="3590" max="3592" width="8.5546875" style="269" customWidth="1"/>
    <col min="3593" max="3593" width="0.5546875" style="269" customWidth="1"/>
    <col min="3594" max="3596" width="8.5546875" style="269" customWidth="1"/>
    <col min="3597" max="3597" width="0.5546875" style="269" customWidth="1"/>
    <col min="3598" max="3600" width="8.5546875" style="269" customWidth="1"/>
    <col min="3601" max="3601" width="0.5546875" style="269" customWidth="1"/>
    <col min="3602" max="3604" width="8.5546875" style="269" customWidth="1"/>
    <col min="3605" max="3605" width="0.5546875" style="269" customWidth="1"/>
    <col min="3606" max="3606" width="10.44140625" style="269" bestFit="1" customWidth="1"/>
    <col min="3607" max="3607" width="8.5546875" style="269" bestFit="1" customWidth="1"/>
    <col min="3608" max="3608" width="8.44140625" style="269" bestFit="1" customWidth="1"/>
    <col min="3609" max="3611" width="8.5546875" style="269" customWidth="1"/>
    <col min="3612" max="3612" width="0.5546875" style="269" customWidth="1"/>
    <col min="3613" max="3615" width="8.5546875" style="269" customWidth="1"/>
    <col min="3616" max="3616" width="0.5546875" style="269" customWidth="1"/>
    <col min="3617" max="3617" width="10.88671875" style="269" customWidth="1"/>
    <col min="3618" max="3840" width="13.88671875" style="269"/>
    <col min="3841" max="3841" width="25.109375" style="269" customWidth="1"/>
    <col min="3842" max="3844" width="8.5546875" style="269" customWidth="1"/>
    <col min="3845" max="3845" width="0.5546875" style="269" customWidth="1"/>
    <col min="3846" max="3848" width="8.5546875" style="269" customWidth="1"/>
    <col min="3849" max="3849" width="0.5546875" style="269" customWidth="1"/>
    <col min="3850" max="3852" width="8.5546875" style="269" customWidth="1"/>
    <col min="3853" max="3853" width="0.5546875" style="269" customWidth="1"/>
    <col min="3854" max="3856" width="8.5546875" style="269" customWidth="1"/>
    <col min="3857" max="3857" width="0.5546875" style="269" customWidth="1"/>
    <col min="3858" max="3860" width="8.5546875" style="269" customWidth="1"/>
    <col min="3861" max="3861" width="0.5546875" style="269" customWidth="1"/>
    <col min="3862" max="3862" width="10.44140625" style="269" bestFit="1" customWidth="1"/>
    <col min="3863" max="3863" width="8.5546875" style="269" bestFit="1" customWidth="1"/>
    <col min="3864" max="3864" width="8.44140625" style="269" bestFit="1" customWidth="1"/>
    <col min="3865" max="3867" width="8.5546875" style="269" customWidth="1"/>
    <col min="3868" max="3868" width="0.5546875" style="269" customWidth="1"/>
    <col min="3869" max="3871" width="8.5546875" style="269" customWidth="1"/>
    <col min="3872" max="3872" width="0.5546875" style="269" customWidth="1"/>
    <col min="3873" max="3873" width="10.88671875" style="269" customWidth="1"/>
    <col min="3874" max="4096" width="13.88671875" style="269"/>
    <col min="4097" max="4097" width="25.109375" style="269" customWidth="1"/>
    <col min="4098" max="4100" width="8.5546875" style="269" customWidth="1"/>
    <col min="4101" max="4101" width="0.5546875" style="269" customWidth="1"/>
    <col min="4102" max="4104" width="8.5546875" style="269" customWidth="1"/>
    <col min="4105" max="4105" width="0.5546875" style="269" customWidth="1"/>
    <col min="4106" max="4108" width="8.5546875" style="269" customWidth="1"/>
    <col min="4109" max="4109" width="0.5546875" style="269" customWidth="1"/>
    <col min="4110" max="4112" width="8.5546875" style="269" customWidth="1"/>
    <col min="4113" max="4113" width="0.5546875" style="269" customWidth="1"/>
    <col min="4114" max="4116" width="8.5546875" style="269" customWidth="1"/>
    <col min="4117" max="4117" width="0.5546875" style="269" customWidth="1"/>
    <col min="4118" max="4118" width="10.44140625" style="269" bestFit="1" customWidth="1"/>
    <col min="4119" max="4119" width="8.5546875" style="269" bestFit="1" customWidth="1"/>
    <col min="4120" max="4120" width="8.44140625" style="269" bestFit="1" customWidth="1"/>
    <col min="4121" max="4123" width="8.5546875" style="269" customWidth="1"/>
    <col min="4124" max="4124" width="0.5546875" style="269" customWidth="1"/>
    <col min="4125" max="4127" width="8.5546875" style="269" customWidth="1"/>
    <col min="4128" max="4128" width="0.5546875" style="269" customWidth="1"/>
    <col min="4129" max="4129" width="10.88671875" style="269" customWidth="1"/>
    <col min="4130" max="4352" width="13.88671875" style="269"/>
    <col min="4353" max="4353" width="25.109375" style="269" customWidth="1"/>
    <col min="4354" max="4356" width="8.5546875" style="269" customWidth="1"/>
    <col min="4357" max="4357" width="0.5546875" style="269" customWidth="1"/>
    <col min="4358" max="4360" width="8.5546875" style="269" customWidth="1"/>
    <col min="4361" max="4361" width="0.5546875" style="269" customWidth="1"/>
    <col min="4362" max="4364" width="8.5546875" style="269" customWidth="1"/>
    <col min="4365" max="4365" width="0.5546875" style="269" customWidth="1"/>
    <col min="4366" max="4368" width="8.5546875" style="269" customWidth="1"/>
    <col min="4369" max="4369" width="0.5546875" style="269" customWidth="1"/>
    <col min="4370" max="4372" width="8.5546875" style="269" customWidth="1"/>
    <col min="4373" max="4373" width="0.5546875" style="269" customWidth="1"/>
    <col min="4374" max="4374" width="10.44140625" style="269" bestFit="1" customWidth="1"/>
    <col min="4375" max="4375" width="8.5546875" style="269" bestFit="1" customWidth="1"/>
    <col min="4376" max="4376" width="8.44140625" style="269" bestFit="1" customWidth="1"/>
    <col min="4377" max="4379" width="8.5546875" style="269" customWidth="1"/>
    <col min="4380" max="4380" width="0.5546875" style="269" customWidth="1"/>
    <col min="4381" max="4383" width="8.5546875" style="269" customWidth="1"/>
    <col min="4384" max="4384" width="0.5546875" style="269" customWidth="1"/>
    <col min="4385" max="4385" width="10.88671875" style="269" customWidth="1"/>
    <col min="4386" max="4608" width="13.88671875" style="269"/>
    <col min="4609" max="4609" width="25.109375" style="269" customWidth="1"/>
    <col min="4610" max="4612" width="8.5546875" style="269" customWidth="1"/>
    <col min="4613" max="4613" width="0.5546875" style="269" customWidth="1"/>
    <col min="4614" max="4616" width="8.5546875" style="269" customWidth="1"/>
    <col min="4617" max="4617" width="0.5546875" style="269" customWidth="1"/>
    <col min="4618" max="4620" width="8.5546875" style="269" customWidth="1"/>
    <col min="4621" max="4621" width="0.5546875" style="269" customWidth="1"/>
    <col min="4622" max="4624" width="8.5546875" style="269" customWidth="1"/>
    <col min="4625" max="4625" width="0.5546875" style="269" customWidth="1"/>
    <col min="4626" max="4628" width="8.5546875" style="269" customWidth="1"/>
    <col min="4629" max="4629" width="0.5546875" style="269" customWidth="1"/>
    <col min="4630" max="4630" width="10.44140625" style="269" bestFit="1" customWidth="1"/>
    <col min="4631" max="4631" width="8.5546875" style="269" bestFit="1" customWidth="1"/>
    <col min="4632" max="4632" width="8.44140625" style="269" bestFit="1" customWidth="1"/>
    <col min="4633" max="4635" width="8.5546875" style="269" customWidth="1"/>
    <col min="4636" max="4636" width="0.5546875" style="269" customWidth="1"/>
    <col min="4637" max="4639" width="8.5546875" style="269" customWidth="1"/>
    <col min="4640" max="4640" width="0.5546875" style="269" customWidth="1"/>
    <col min="4641" max="4641" width="10.88671875" style="269" customWidth="1"/>
    <col min="4642" max="4864" width="13.88671875" style="269"/>
    <col min="4865" max="4865" width="25.109375" style="269" customWidth="1"/>
    <col min="4866" max="4868" width="8.5546875" style="269" customWidth="1"/>
    <col min="4869" max="4869" width="0.5546875" style="269" customWidth="1"/>
    <col min="4870" max="4872" width="8.5546875" style="269" customWidth="1"/>
    <col min="4873" max="4873" width="0.5546875" style="269" customWidth="1"/>
    <col min="4874" max="4876" width="8.5546875" style="269" customWidth="1"/>
    <col min="4877" max="4877" width="0.5546875" style="269" customWidth="1"/>
    <col min="4878" max="4880" width="8.5546875" style="269" customWidth="1"/>
    <col min="4881" max="4881" width="0.5546875" style="269" customWidth="1"/>
    <col min="4882" max="4884" width="8.5546875" style="269" customWidth="1"/>
    <col min="4885" max="4885" width="0.5546875" style="269" customWidth="1"/>
    <col min="4886" max="4886" width="10.44140625" style="269" bestFit="1" customWidth="1"/>
    <col min="4887" max="4887" width="8.5546875" style="269" bestFit="1" customWidth="1"/>
    <col min="4888" max="4888" width="8.44140625" style="269" bestFit="1" customWidth="1"/>
    <col min="4889" max="4891" width="8.5546875" style="269" customWidth="1"/>
    <col min="4892" max="4892" width="0.5546875" style="269" customWidth="1"/>
    <col min="4893" max="4895" width="8.5546875" style="269" customWidth="1"/>
    <col min="4896" max="4896" width="0.5546875" style="269" customWidth="1"/>
    <col min="4897" max="4897" width="10.88671875" style="269" customWidth="1"/>
    <col min="4898" max="5120" width="13.88671875" style="269"/>
    <col min="5121" max="5121" width="25.109375" style="269" customWidth="1"/>
    <col min="5122" max="5124" width="8.5546875" style="269" customWidth="1"/>
    <col min="5125" max="5125" width="0.5546875" style="269" customWidth="1"/>
    <col min="5126" max="5128" width="8.5546875" style="269" customWidth="1"/>
    <col min="5129" max="5129" width="0.5546875" style="269" customWidth="1"/>
    <col min="5130" max="5132" width="8.5546875" style="269" customWidth="1"/>
    <col min="5133" max="5133" width="0.5546875" style="269" customWidth="1"/>
    <col min="5134" max="5136" width="8.5546875" style="269" customWidth="1"/>
    <col min="5137" max="5137" width="0.5546875" style="269" customWidth="1"/>
    <col min="5138" max="5140" width="8.5546875" style="269" customWidth="1"/>
    <col min="5141" max="5141" width="0.5546875" style="269" customWidth="1"/>
    <col min="5142" max="5142" width="10.44140625" style="269" bestFit="1" customWidth="1"/>
    <col min="5143" max="5143" width="8.5546875" style="269" bestFit="1" customWidth="1"/>
    <col min="5144" max="5144" width="8.44140625" style="269" bestFit="1" customWidth="1"/>
    <col min="5145" max="5147" width="8.5546875" style="269" customWidth="1"/>
    <col min="5148" max="5148" width="0.5546875" style="269" customWidth="1"/>
    <col min="5149" max="5151" width="8.5546875" style="269" customWidth="1"/>
    <col min="5152" max="5152" width="0.5546875" style="269" customWidth="1"/>
    <col min="5153" max="5153" width="10.88671875" style="269" customWidth="1"/>
    <col min="5154" max="5376" width="13.88671875" style="269"/>
    <col min="5377" max="5377" width="25.109375" style="269" customWidth="1"/>
    <col min="5378" max="5380" width="8.5546875" style="269" customWidth="1"/>
    <col min="5381" max="5381" width="0.5546875" style="269" customWidth="1"/>
    <col min="5382" max="5384" width="8.5546875" style="269" customWidth="1"/>
    <col min="5385" max="5385" width="0.5546875" style="269" customWidth="1"/>
    <col min="5386" max="5388" width="8.5546875" style="269" customWidth="1"/>
    <col min="5389" max="5389" width="0.5546875" style="269" customWidth="1"/>
    <col min="5390" max="5392" width="8.5546875" style="269" customWidth="1"/>
    <col min="5393" max="5393" width="0.5546875" style="269" customWidth="1"/>
    <col min="5394" max="5396" width="8.5546875" style="269" customWidth="1"/>
    <col min="5397" max="5397" width="0.5546875" style="269" customWidth="1"/>
    <col min="5398" max="5398" width="10.44140625" style="269" bestFit="1" customWidth="1"/>
    <col min="5399" max="5399" width="8.5546875" style="269" bestFit="1" customWidth="1"/>
    <col min="5400" max="5400" width="8.44140625" style="269" bestFit="1" customWidth="1"/>
    <col min="5401" max="5403" width="8.5546875" style="269" customWidth="1"/>
    <col min="5404" max="5404" width="0.5546875" style="269" customWidth="1"/>
    <col min="5405" max="5407" width="8.5546875" style="269" customWidth="1"/>
    <col min="5408" max="5408" width="0.5546875" style="269" customWidth="1"/>
    <col min="5409" max="5409" width="10.88671875" style="269" customWidth="1"/>
    <col min="5410" max="5632" width="13.88671875" style="269"/>
    <col min="5633" max="5633" width="25.109375" style="269" customWidth="1"/>
    <col min="5634" max="5636" width="8.5546875" style="269" customWidth="1"/>
    <col min="5637" max="5637" width="0.5546875" style="269" customWidth="1"/>
    <col min="5638" max="5640" width="8.5546875" style="269" customWidth="1"/>
    <col min="5641" max="5641" width="0.5546875" style="269" customWidth="1"/>
    <col min="5642" max="5644" width="8.5546875" style="269" customWidth="1"/>
    <col min="5645" max="5645" width="0.5546875" style="269" customWidth="1"/>
    <col min="5646" max="5648" width="8.5546875" style="269" customWidth="1"/>
    <col min="5649" max="5649" width="0.5546875" style="269" customWidth="1"/>
    <col min="5650" max="5652" width="8.5546875" style="269" customWidth="1"/>
    <col min="5653" max="5653" width="0.5546875" style="269" customWidth="1"/>
    <col min="5654" max="5654" width="10.44140625" style="269" bestFit="1" customWidth="1"/>
    <col min="5655" max="5655" width="8.5546875" style="269" bestFit="1" customWidth="1"/>
    <col min="5656" max="5656" width="8.44140625" style="269" bestFit="1" customWidth="1"/>
    <col min="5657" max="5659" width="8.5546875" style="269" customWidth="1"/>
    <col min="5660" max="5660" width="0.5546875" style="269" customWidth="1"/>
    <col min="5661" max="5663" width="8.5546875" style="269" customWidth="1"/>
    <col min="5664" max="5664" width="0.5546875" style="269" customWidth="1"/>
    <col min="5665" max="5665" width="10.88671875" style="269" customWidth="1"/>
    <col min="5666" max="5888" width="13.88671875" style="269"/>
    <col min="5889" max="5889" width="25.109375" style="269" customWidth="1"/>
    <col min="5890" max="5892" width="8.5546875" style="269" customWidth="1"/>
    <col min="5893" max="5893" width="0.5546875" style="269" customWidth="1"/>
    <col min="5894" max="5896" width="8.5546875" style="269" customWidth="1"/>
    <col min="5897" max="5897" width="0.5546875" style="269" customWidth="1"/>
    <col min="5898" max="5900" width="8.5546875" style="269" customWidth="1"/>
    <col min="5901" max="5901" width="0.5546875" style="269" customWidth="1"/>
    <col min="5902" max="5904" width="8.5546875" style="269" customWidth="1"/>
    <col min="5905" max="5905" width="0.5546875" style="269" customWidth="1"/>
    <col min="5906" max="5908" width="8.5546875" style="269" customWidth="1"/>
    <col min="5909" max="5909" width="0.5546875" style="269" customWidth="1"/>
    <col min="5910" max="5910" width="10.44140625" style="269" bestFit="1" customWidth="1"/>
    <col min="5911" max="5911" width="8.5546875" style="269" bestFit="1" customWidth="1"/>
    <col min="5912" max="5912" width="8.44140625" style="269" bestFit="1" customWidth="1"/>
    <col min="5913" max="5915" width="8.5546875" style="269" customWidth="1"/>
    <col min="5916" max="5916" width="0.5546875" style="269" customWidth="1"/>
    <col min="5917" max="5919" width="8.5546875" style="269" customWidth="1"/>
    <col min="5920" max="5920" width="0.5546875" style="269" customWidth="1"/>
    <col min="5921" max="5921" width="10.88671875" style="269" customWidth="1"/>
    <col min="5922" max="6144" width="13.88671875" style="269"/>
    <col min="6145" max="6145" width="25.109375" style="269" customWidth="1"/>
    <col min="6146" max="6148" width="8.5546875" style="269" customWidth="1"/>
    <col min="6149" max="6149" width="0.5546875" style="269" customWidth="1"/>
    <col min="6150" max="6152" width="8.5546875" style="269" customWidth="1"/>
    <col min="6153" max="6153" width="0.5546875" style="269" customWidth="1"/>
    <col min="6154" max="6156" width="8.5546875" style="269" customWidth="1"/>
    <col min="6157" max="6157" width="0.5546875" style="269" customWidth="1"/>
    <col min="6158" max="6160" width="8.5546875" style="269" customWidth="1"/>
    <col min="6161" max="6161" width="0.5546875" style="269" customWidth="1"/>
    <col min="6162" max="6164" width="8.5546875" style="269" customWidth="1"/>
    <col min="6165" max="6165" width="0.5546875" style="269" customWidth="1"/>
    <col min="6166" max="6166" width="10.44140625" style="269" bestFit="1" customWidth="1"/>
    <col min="6167" max="6167" width="8.5546875" style="269" bestFit="1" customWidth="1"/>
    <col min="6168" max="6168" width="8.44140625" style="269" bestFit="1" customWidth="1"/>
    <col min="6169" max="6171" width="8.5546875" style="269" customWidth="1"/>
    <col min="6172" max="6172" width="0.5546875" style="269" customWidth="1"/>
    <col min="6173" max="6175" width="8.5546875" style="269" customWidth="1"/>
    <col min="6176" max="6176" width="0.5546875" style="269" customWidth="1"/>
    <col min="6177" max="6177" width="10.88671875" style="269" customWidth="1"/>
    <col min="6178" max="6400" width="13.88671875" style="269"/>
    <col min="6401" max="6401" width="25.109375" style="269" customWidth="1"/>
    <col min="6402" max="6404" width="8.5546875" style="269" customWidth="1"/>
    <col min="6405" max="6405" width="0.5546875" style="269" customWidth="1"/>
    <col min="6406" max="6408" width="8.5546875" style="269" customWidth="1"/>
    <col min="6409" max="6409" width="0.5546875" style="269" customWidth="1"/>
    <col min="6410" max="6412" width="8.5546875" style="269" customWidth="1"/>
    <col min="6413" max="6413" width="0.5546875" style="269" customWidth="1"/>
    <col min="6414" max="6416" width="8.5546875" style="269" customWidth="1"/>
    <col min="6417" max="6417" width="0.5546875" style="269" customWidth="1"/>
    <col min="6418" max="6420" width="8.5546875" style="269" customWidth="1"/>
    <col min="6421" max="6421" width="0.5546875" style="269" customWidth="1"/>
    <col min="6422" max="6422" width="10.44140625" style="269" bestFit="1" customWidth="1"/>
    <col min="6423" max="6423" width="8.5546875" style="269" bestFit="1" customWidth="1"/>
    <col min="6424" max="6424" width="8.44140625" style="269" bestFit="1" customWidth="1"/>
    <col min="6425" max="6427" width="8.5546875" style="269" customWidth="1"/>
    <col min="6428" max="6428" width="0.5546875" style="269" customWidth="1"/>
    <col min="6429" max="6431" width="8.5546875" style="269" customWidth="1"/>
    <col min="6432" max="6432" width="0.5546875" style="269" customWidth="1"/>
    <col min="6433" max="6433" width="10.88671875" style="269" customWidth="1"/>
    <col min="6434" max="6656" width="13.88671875" style="269"/>
    <col min="6657" max="6657" width="25.109375" style="269" customWidth="1"/>
    <col min="6658" max="6660" width="8.5546875" style="269" customWidth="1"/>
    <col min="6661" max="6661" width="0.5546875" style="269" customWidth="1"/>
    <col min="6662" max="6664" width="8.5546875" style="269" customWidth="1"/>
    <col min="6665" max="6665" width="0.5546875" style="269" customWidth="1"/>
    <col min="6666" max="6668" width="8.5546875" style="269" customWidth="1"/>
    <col min="6669" max="6669" width="0.5546875" style="269" customWidth="1"/>
    <col min="6670" max="6672" width="8.5546875" style="269" customWidth="1"/>
    <col min="6673" max="6673" width="0.5546875" style="269" customWidth="1"/>
    <col min="6674" max="6676" width="8.5546875" style="269" customWidth="1"/>
    <col min="6677" max="6677" width="0.5546875" style="269" customWidth="1"/>
    <col min="6678" max="6678" width="10.44140625" style="269" bestFit="1" customWidth="1"/>
    <col min="6679" max="6679" width="8.5546875" style="269" bestFit="1" customWidth="1"/>
    <col min="6680" max="6680" width="8.44140625" style="269" bestFit="1" customWidth="1"/>
    <col min="6681" max="6683" width="8.5546875" style="269" customWidth="1"/>
    <col min="6684" max="6684" width="0.5546875" style="269" customWidth="1"/>
    <col min="6685" max="6687" width="8.5546875" style="269" customWidth="1"/>
    <col min="6688" max="6688" width="0.5546875" style="269" customWidth="1"/>
    <col min="6689" max="6689" width="10.88671875" style="269" customWidth="1"/>
    <col min="6690" max="6912" width="13.88671875" style="269"/>
    <col min="6913" max="6913" width="25.109375" style="269" customWidth="1"/>
    <col min="6914" max="6916" width="8.5546875" style="269" customWidth="1"/>
    <col min="6917" max="6917" width="0.5546875" style="269" customWidth="1"/>
    <col min="6918" max="6920" width="8.5546875" style="269" customWidth="1"/>
    <col min="6921" max="6921" width="0.5546875" style="269" customWidth="1"/>
    <col min="6922" max="6924" width="8.5546875" style="269" customWidth="1"/>
    <col min="6925" max="6925" width="0.5546875" style="269" customWidth="1"/>
    <col min="6926" max="6928" width="8.5546875" style="269" customWidth="1"/>
    <col min="6929" max="6929" width="0.5546875" style="269" customWidth="1"/>
    <col min="6930" max="6932" width="8.5546875" style="269" customWidth="1"/>
    <col min="6933" max="6933" width="0.5546875" style="269" customWidth="1"/>
    <col min="6934" max="6934" width="10.44140625" style="269" bestFit="1" customWidth="1"/>
    <col min="6935" max="6935" width="8.5546875" style="269" bestFit="1" customWidth="1"/>
    <col min="6936" max="6936" width="8.44140625" style="269" bestFit="1" customWidth="1"/>
    <col min="6937" max="6939" width="8.5546875" style="269" customWidth="1"/>
    <col min="6940" max="6940" width="0.5546875" style="269" customWidth="1"/>
    <col min="6941" max="6943" width="8.5546875" style="269" customWidth="1"/>
    <col min="6944" max="6944" width="0.5546875" style="269" customWidth="1"/>
    <col min="6945" max="6945" width="10.88671875" style="269" customWidth="1"/>
    <col min="6946" max="7168" width="13.88671875" style="269"/>
    <col min="7169" max="7169" width="25.109375" style="269" customWidth="1"/>
    <col min="7170" max="7172" width="8.5546875" style="269" customWidth="1"/>
    <col min="7173" max="7173" width="0.5546875" style="269" customWidth="1"/>
    <col min="7174" max="7176" width="8.5546875" style="269" customWidth="1"/>
    <col min="7177" max="7177" width="0.5546875" style="269" customWidth="1"/>
    <col min="7178" max="7180" width="8.5546875" style="269" customWidth="1"/>
    <col min="7181" max="7181" width="0.5546875" style="269" customWidth="1"/>
    <col min="7182" max="7184" width="8.5546875" style="269" customWidth="1"/>
    <col min="7185" max="7185" width="0.5546875" style="269" customWidth="1"/>
    <col min="7186" max="7188" width="8.5546875" style="269" customWidth="1"/>
    <col min="7189" max="7189" width="0.5546875" style="269" customWidth="1"/>
    <col min="7190" max="7190" width="10.44140625" style="269" bestFit="1" customWidth="1"/>
    <col min="7191" max="7191" width="8.5546875" style="269" bestFit="1" customWidth="1"/>
    <col min="7192" max="7192" width="8.44140625" style="269" bestFit="1" customWidth="1"/>
    <col min="7193" max="7195" width="8.5546875" style="269" customWidth="1"/>
    <col min="7196" max="7196" width="0.5546875" style="269" customWidth="1"/>
    <col min="7197" max="7199" width="8.5546875" style="269" customWidth="1"/>
    <col min="7200" max="7200" width="0.5546875" style="269" customWidth="1"/>
    <col min="7201" max="7201" width="10.88671875" style="269" customWidth="1"/>
    <col min="7202" max="7424" width="13.88671875" style="269"/>
    <col min="7425" max="7425" width="25.109375" style="269" customWidth="1"/>
    <col min="7426" max="7428" width="8.5546875" style="269" customWidth="1"/>
    <col min="7429" max="7429" width="0.5546875" style="269" customWidth="1"/>
    <col min="7430" max="7432" width="8.5546875" style="269" customWidth="1"/>
    <col min="7433" max="7433" width="0.5546875" style="269" customWidth="1"/>
    <col min="7434" max="7436" width="8.5546875" style="269" customWidth="1"/>
    <col min="7437" max="7437" width="0.5546875" style="269" customWidth="1"/>
    <col min="7438" max="7440" width="8.5546875" style="269" customWidth="1"/>
    <col min="7441" max="7441" width="0.5546875" style="269" customWidth="1"/>
    <col min="7442" max="7444" width="8.5546875" style="269" customWidth="1"/>
    <col min="7445" max="7445" width="0.5546875" style="269" customWidth="1"/>
    <col min="7446" max="7446" width="10.44140625" style="269" bestFit="1" customWidth="1"/>
    <col min="7447" max="7447" width="8.5546875" style="269" bestFit="1" customWidth="1"/>
    <col min="7448" max="7448" width="8.44140625" style="269" bestFit="1" customWidth="1"/>
    <col min="7449" max="7451" width="8.5546875" style="269" customWidth="1"/>
    <col min="7452" max="7452" width="0.5546875" style="269" customWidth="1"/>
    <col min="7453" max="7455" width="8.5546875" style="269" customWidth="1"/>
    <col min="7456" max="7456" width="0.5546875" style="269" customWidth="1"/>
    <col min="7457" max="7457" width="10.88671875" style="269" customWidth="1"/>
    <col min="7458" max="7680" width="13.88671875" style="269"/>
    <col min="7681" max="7681" width="25.109375" style="269" customWidth="1"/>
    <col min="7682" max="7684" width="8.5546875" style="269" customWidth="1"/>
    <col min="7685" max="7685" width="0.5546875" style="269" customWidth="1"/>
    <col min="7686" max="7688" width="8.5546875" style="269" customWidth="1"/>
    <col min="7689" max="7689" width="0.5546875" style="269" customWidth="1"/>
    <col min="7690" max="7692" width="8.5546875" style="269" customWidth="1"/>
    <col min="7693" max="7693" width="0.5546875" style="269" customWidth="1"/>
    <col min="7694" max="7696" width="8.5546875" style="269" customWidth="1"/>
    <col min="7697" max="7697" width="0.5546875" style="269" customWidth="1"/>
    <col min="7698" max="7700" width="8.5546875" style="269" customWidth="1"/>
    <col min="7701" max="7701" width="0.5546875" style="269" customWidth="1"/>
    <col min="7702" max="7702" width="10.44140625" style="269" bestFit="1" customWidth="1"/>
    <col min="7703" max="7703" width="8.5546875" style="269" bestFit="1" customWidth="1"/>
    <col min="7704" max="7704" width="8.44140625" style="269" bestFit="1" customWidth="1"/>
    <col min="7705" max="7707" width="8.5546875" style="269" customWidth="1"/>
    <col min="7708" max="7708" width="0.5546875" style="269" customWidth="1"/>
    <col min="7709" max="7711" width="8.5546875" style="269" customWidth="1"/>
    <col min="7712" max="7712" width="0.5546875" style="269" customWidth="1"/>
    <col min="7713" max="7713" width="10.88671875" style="269" customWidth="1"/>
    <col min="7714" max="7936" width="13.88671875" style="269"/>
    <col min="7937" max="7937" width="25.109375" style="269" customWidth="1"/>
    <col min="7938" max="7940" width="8.5546875" style="269" customWidth="1"/>
    <col min="7941" max="7941" width="0.5546875" style="269" customWidth="1"/>
    <col min="7942" max="7944" width="8.5546875" style="269" customWidth="1"/>
    <col min="7945" max="7945" width="0.5546875" style="269" customWidth="1"/>
    <col min="7946" max="7948" width="8.5546875" style="269" customWidth="1"/>
    <col min="7949" max="7949" width="0.5546875" style="269" customWidth="1"/>
    <col min="7950" max="7952" width="8.5546875" style="269" customWidth="1"/>
    <col min="7953" max="7953" width="0.5546875" style="269" customWidth="1"/>
    <col min="7954" max="7956" width="8.5546875" style="269" customWidth="1"/>
    <col min="7957" max="7957" width="0.5546875" style="269" customWidth="1"/>
    <col min="7958" max="7958" width="10.44140625" style="269" bestFit="1" customWidth="1"/>
    <col min="7959" max="7959" width="8.5546875" style="269" bestFit="1" customWidth="1"/>
    <col min="7960" max="7960" width="8.44140625" style="269" bestFit="1" customWidth="1"/>
    <col min="7961" max="7963" width="8.5546875" style="269" customWidth="1"/>
    <col min="7964" max="7964" width="0.5546875" style="269" customWidth="1"/>
    <col min="7965" max="7967" width="8.5546875" style="269" customWidth="1"/>
    <col min="7968" max="7968" width="0.5546875" style="269" customWidth="1"/>
    <col min="7969" max="7969" width="10.88671875" style="269" customWidth="1"/>
    <col min="7970" max="8192" width="13.88671875" style="269"/>
    <col min="8193" max="8193" width="25.109375" style="269" customWidth="1"/>
    <col min="8194" max="8196" width="8.5546875" style="269" customWidth="1"/>
    <col min="8197" max="8197" width="0.5546875" style="269" customWidth="1"/>
    <col min="8198" max="8200" width="8.5546875" style="269" customWidth="1"/>
    <col min="8201" max="8201" width="0.5546875" style="269" customWidth="1"/>
    <col min="8202" max="8204" width="8.5546875" style="269" customWidth="1"/>
    <col min="8205" max="8205" width="0.5546875" style="269" customWidth="1"/>
    <col min="8206" max="8208" width="8.5546875" style="269" customWidth="1"/>
    <col min="8209" max="8209" width="0.5546875" style="269" customWidth="1"/>
    <col min="8210" max="8212" width="8.5546875" style="269" customWidth="1"/>
    <col min="8213" max="8213" width="0.5546875" style="269" customWidth="1"/>
    <col min="8214" max="8214" width="10.44140625" style="269" bestFit="1" customWidth="1"/>
    <col min="8215" max="8215" width="8.5546875" style="269" bestFit="1" customWidth="1"/>
    <col min="8216" max="8216" width="8.44140625" style="269" bestFit="1" customWidth="1"/>
    <col min="8217" max="8219" width="8.5546875" style="269" customWidth="1"/>
    <col min="8220" max="8220" width="0.5546875" style="269" customWidth="1"/>
    <col min="8221" max="8223" width="8.5546875" style="269" customWidth="1"/>
    <col min="8224" max="8224" width="0.5546875" style="269" customWidth="1"/>
    <col min="8225" max="8225" width="10.88671875" style="269" customWidth="1"/>
    <col min="8226" max="8448" width="13.88671875" style="269"/>
    <col min="8449" max="8449" width="25.109375" style="269" customWidth="1"/>
    <col min="8450" max="8452" width="8.5546875" style="269" customWidth="1"/>
    <col min="8453" max="8453" width="0.5546875" style="269" customWidth="1"/>
    <col min="8454" max="8456" width="8.5546875" style="269" customWidth="1"/>
    <col min="8457" max="8457" width="0.5546875" style="269" customWidth="1"/>
    <col min="8458" max="8460" width="8.5546875" style="269" customWidth="1"/>
    <col min="8461" max="8461" width="0.5546875" style="269" customWidth="1"/>
    <col min="8462" max="8464" width="8.5546875" style="269" customWidth="1"/>
    <col min="8465" max="8465" width="0.5546875" style="269" customWidth="1"/>
    <col min="8466" max="8468" width="8.5546875" style="269" customWidth="1"/>
    <col min="8469" max="8469" width="0.5546875" style="269" customWidth="1"/>
    <col min="8470" max="8470" width="10.44140625" style="269" bestFit="1" customWidth="1"/>
    <col min="8471" max="8471" width="8.5546875" style="269" bestFit="1" customWidth="1"/>
    <col min="8472" max="8472" width="8.44140625" style="269" bestFit="1" customWidth="1"/>
    <col min="8473" max="8475" width="8.5546875" style="269" customWidth="1"/>
    <col min="8476" max="8476" width="0.5546875" style="269" customWidth="1"/>
    <col min="8477" max="8479" width="8.5546875" style="269" customWidth="1"/>
    <col min="8480" max="8480" width="0.5546875" style="269" customWidth="1"/>
    <col min="8481" max="8481" width="10.88671875" style="269" customWidth="1"/>
    <col min="8482" max="8704" width="13.88671875" style="269"/>
    <col min="8705" max="8705" width="25.109375" style="269" customWidth="1"/>
    <col min="8706" max="8708" width="8.5546875" style="269" customWidth="1"/>
    <col min="8709" max="8709" width="0.5546875" style="269" customWidth="1"/>
    <col min="8710" max="8712" width="8.5546875" style="269" customWidth="1"/>
    <col min="8713" max="8713" width="0.5546875" style="269" customWidth="1"/>
    <col min="8714" max="8716" width="8.5546875" style="269" customWidth="1"/>
    <col min="8717" max="8717" width="0.5546875" style="269" customWidth="1"/>
    <col min="8718" max="8720" width="8.5546875" style="269" customWidth="1"/>
    <col min="8721" max="8721" width="0.5546875" style="269" customWidth="1"/>
    <col min="8722" max="8724" width="8.5546875" style="269" customWidth="1"/>
    <col min="8725" max="8725" width="0.5546875" style="269" customWidth="1"/>
    <col min="8726" max="8726" width="10.44140625" style="269" bestFit="1" customWidth="1"/>
    <col min="8727" max="8727" width="8.5546875" style="269" bestFit="1" customWidth="1"/>
    <col min="8728" max="8728" width="8.44140625" style="269" bestFit="1" customWidth="1"/>
    <col min="8729" max="8731" width="8.5546875" style="269" customWidth="1"/>
    <col min="8732" max="8732" width="0.5546875" style="269" customWidth="1"/>
    <col min="8733" max="8735" width="8.5546875" style="269" customWidth="1"/>
    <col min="8736" max="8736" width="0.5546875" style="269" customWidth="1"/>
    <col min="8737" max="8737" width="10.88671875" style="269" customWidth="1"/>
    <col min="8738" max="8960" width="13.88671875" style="269"/>
    <col min="8961" max="8961" width="25.109375" style="269" customWidth="1"/>
    <col min="8962" max="8964" width="8.5546875" style="269" customWidth="1"/>
    <col min="8965" max="8965" width="0.5546875" style="269" customWidth="1"/>
    <col min="8966" max="8968" width="8.5546875" style="269" customWidth="1"/>
    <col min="8969" max="8969" width="0.5546875" style="269" customWidth="1"/>
    <col min="8970" max="8972" width="8.5546875" style="269" customWidth="1"/>
    <col min="8973" max="8973" width="0.5546875" style="269" customWidth="1"/>
    <col min="8974" max="8976" width="8.5546875" style="269" customWidth="1"/>
    <col min="8977" max="8977" width="0.5546875" style="269" customWidth="1"/>
    <col min="8978" max="8980" width="8.5546875" style="269" customWidth="1"/>
    <col min="8981" max="8981" width="0.5546875" style="269" customWidth="1"/>
    <col min="8982" max="8982" width="10.44140625" style="269" bestFit="1" customWidth="1"/>
    <col min="8983" max="8983" width="8.5546875" style="269" bestFit="1" customWidth="1"/>
    <col min="8984" max="8984" width="8.44140625" style="269" bestFit="1" customWidth="1"/>
    <col min="8985" max="8987" width="8.5546875" style="269" customWidth="1"/>
    <col min="8988" max="8988" width="0.5546875" style="269" customWidth="1"/>
    <col min="8989" max="8991" width="8.5546875" style="269" customWidth="1"/>
    <col min="8992" max="8992" width="0.5546875" style="269" customWidth="1"/>
    <col min="8993" max="8993" width="10.88671875" style="269" customWidth="1"/>
    <col min="8994" max="9216" width="13.88671875" style="269"/>
    <col min="9217" max="9217" width="25.109375" style="269" customWidth="1"/>
    <col min="9218" max="9220" width="8.5546875" style="269" customWidth="1"/>
    <col min="9221" max="9221" width="0.5546875" style="269" customWidth="1"/>
    <col min="9222" max="9224" width="8.5546875" style="269" customWidth="1"/>
    <col min="9225" max="9225" width="0.5546875" style="269" customWidth="1"/>
    <col min="9226" max="9228" width="8.5546875" style="269" customWidth="1"/>
    <col min="9229" max="9229" width="0.5546875" style="269" customWidth="1"/>
    <col min="9230" max="9232" width="8.5546875" style="269" customWidth="1"/>
    <col min="9233" max="9233" width="0.5546875" style="269" customWidth="1"/>
    <col min="9234" max="9236" width="8.5546875" style="269" customWidth="1"/>
    <col min="9237" max="9237" width="0.5546875" style="269" customWidth="1"/>
    <col min="9238" max="9238" width="10.44140625" style="269" bestFit="1" customWidth="1"/>
    <col min="9239" max="9239" width="8.5546875" style="269" bestFit="1" customWidth="1"/>
    <col min="9240" max="9240" width="8.44140625" style="269" bestFit="1" customWidth="1"/>
    <col min="9241" max="9243" width="8.5546875" style="269" customWidth="1"/>
    <col min="9244" max="9244" width="0.5546875" style="269" customWidth="1"/>
    <col min="9245" max="9247" width="8.5546875" style="269" customWidth="1"/>
    <col min="9248" max="9248" width="0.5546875" style="269" customWidth="1"/>
    <col min="9249" max="9249" width="10.88671875" style="269" customWidth="1"/>
    <col min="9250" max="9472" width="13.88671875" style="269"/>
    <col min="9473" max="9473" width="25.109375" style="269" customWidth="1"/>
    <col min="9474" max="9476" width="8.5546875" style="269" customWidth="1"/>
    <col min="9477" max="9477" width="0.5546875" style="269" customWidth="1"/>
    <col min="9478" max="9480" width="8.5546875" style="269" customWidth="1"/>
    <col min="9481" max="9481" width="0.5546875" style="269" customWidth="1"/>
    <col min="9482" max="9484" width="8.5546875" style="269" customWidth="1"/>
    <col min="9485" max="9485" width="0.5546875" style="269" customWidth="1"/>
    <col min="9486" max="9488" width="8.5546875" style="269" customWidth="1"/>
    <col min="9489" max="9489" width="0.5546875" style="269" customWidth="1"/>
    <col min="9490" max="9492" width="8.5546875" style="269" customWidth="1"/>
    <col min="9493" max="9493" width="0.5546875" style="269" customWidth="1"/>
    <col min="9494" max="9494" width="10.44140625" style="269" bestFit="1" customWidth="1"/>
    <col min="9495" max="9495" width="8.5546875" style="269" bestFit="1" customWidth="1"/>
    <col min="9496" max="9496" width="8.44140625" style="269" bestFit="1" customWidth="1"/>
    <col min="9497" max="9499" width="8.5546875" style="269" customWidth="1"/>
    <col min="9500" max="9500" width="0.5546875" style="269" customWidth="1"/>
    <col min="9501" max="9503" width="8.5546875" style="269" customWidth="1"/>
    <col min="9504" max="9504" width="0.5546875" style="269" customWidth="1"/>
    <col min="9505" max="9505" width="10.88671875" style="269" customWidth="1"/>
    <col min="9506" max="9728" width="13.88671875" style="269"/>
    <col min="9729" max="9729" width="25.109375" style="269" customWidth="1"/>
    <col min="9730" max="9732" width="8.5546875" style="269" customWidth="1"/>
    <col min="9733" max="9733" width="0.5546875" style="269" customWidth="1"/>
    <col min="9734" max="9736" width="8.5546875" style="269" customWidth="1"/>
    <col min="9737" max="9737" width="0.5546875" style="269" customWidth="1"/>
    <col min="9738" max="9740" width="8.5546875" style="269" customWidth="1"/>
    <col min="9741" max="9741" width="0.5546875" style="269" customWidth="1"/>
    <col min="9742" max="9744" width="8.5546875" style="269" customWidth="1"/>
    <col min="9745" max="9745" width="0.5546875" style="269" customWidth="1"/>
    <col min="9746" max="9748" width="8.5546875" style="269" customWidth="1"/>
    <col min="9749" max="9749" width="0.5546875" style="269" customWidth="1"/>
    <col min="9750" max="9750" width="10.44140625" style="269" bestFit="1" customWidth="1"/>
    <col min="9751" max="9751" width="8.5546875" style="269" bestFit="1" customWidth="1"/>
    <col min="9752" max="9752" width="8.44140625" style="269" bestFit="1" customWidth="1"/>
    <col min="9753" max="9755" width="8.5546875" style="269" customWidth="1"/>
    <col min="9756" max="9756" width="0.5546875" style="269" customWidth="1"/>
    <col min="9757" max="9759" width="8.5546875" style="269" customWidth="1"/>
    <col min="9760" max="9760" width="0.5546875" style="269" customWidth="1"/>
    <col min="9761" max="9761" width="10.88671875" style="269" customWidth="1"/>
    <col min="9762" max="9984" width="13.88671875" style="269"/>
    <col min="9985" max="9985" width="25.109375" style="269" customWidth="1"/>
    <col min="9986" max="9988" width="8.5546875" style="269" customWidth="1"/>
    <col min="9989" max="9989" width="0.5546875" style="269" customWidth="1"/>
    <col min="9990" max="9992" width="8.5546875" style="269" customWidth="1"/>
    <col min="9993" max="9993" width="0.5546875" style="269" customWidth="1"/>
    <col min="9994" max="9996" width="8.5546875" style="269" customWidth="1"/>
    <col min="9997" max="9997" width="0.5546875" style="269" customWidth="1"/>
    <col min="9998" max="10000" width="8.5546875" style="269" customWidth="1"/>
    <col min="10001" max="10001" width="0.5546875" style="269" customWidth="1"/>
    <col min="10002" max="10004" width="8.5546875" style="269" customWidth="1"/>
    <col min="10005" max="10005" width="0.5546875" style="269" customWidth="1"/>
    <col min="10006" max="10006" width="10.44140625" style="269" bestFit="1" customWidth="1"/>
    <col min="10007" max="10007" width="8.5546875" style="269" bestFit="1" customWidth="1"/>
    <col min="10008" max="10008" width="8.44140625" style="269" bestFit="1" customWidth="1"/>
    <col min="10009" max="10011" width="8.5546875" style="269" customWidth="1"/>
    <col min="10012" max="10012" width="0.5546875" style="269" customWidth="1"/>
    <col min="10013" max="10015" width="8.5546875" style="269" customWidth="1"/>
    <col min="10016" max="10016" width="0.5546875" style="269" customWidth="1"/>
    <col min="10017" max="10017" width="10.88671875" style="269" customWidth="1"/>
    <col min="10018" max="10240" width="13.88671875" style="269"/>
    <col min="10241" max="10241" width="25.109375" style="269" customWidth="1"/>
    <col min="10242" max="10244" width="8.5546875" style="269" customWidth="1"/>
    <col min="10245" max="10245" width="0.5546875" style="269" customWidth="1"/>
    <col min="10246" max="10248" width="8.5546875" style="269" customWidth="1"/>
    <col min="10249" max="10249" width="0.5546875" style="269" customWidth="1"/>
    <col min="10250" max="10252" width="8.5546875" style="269" customWidth="1"/>
    <col min="10253" max="10253" width="0.5546875" style="269" customWidth="1"/>
    <col min="10254" max="10256" width="8.5546875" style="269" customWidth="1"/>
    <col min="10257" max="10257" width="0.5546875" style="269" customWidth="1"/>
    <col min="10258" max="10260" width="8.5546875" style="269" customWidth="1"/>
    <col min="10261" max="10261" width="0.5546875" style="269" customWidth="1"/>
    <col min="10262" max="10262" width="10.44140625" style="269" bestFit="1" customWidth="1"/>
    <col min="10263" max="10263" width="8.5546875" style="269" bestFit="1" customWidth="1"/>
    <col min="10264" max="10264" width="8.44140625" style="269" bestFit="1" customWidth="1"/>
    <col min="10265" max="10267" width="8.5546875" style="269" customWidth="1"/>
    <col min="10268" max="10268" width="0.5546875" style="269" customWidth="1"/>
    <col min="10269" max="10271" width="8.5546875" style="269" customWidth="1"/>
    <col min="10272" max="10272" width="0.5546875" style="269" customWidth="1"/>
    <col min="10273" max="10273" width="10.88671875" style="269" customWidth="1"/>
    <col min="10274" max="10496" width="13.88671875" style="269"/>
    <col min="10497" max="10497" width="25.109375" style="269" customWidth="1"/>
    <col min="10498" max="10500" width="8.5546875" style="269" customWidth="1"/>
    <col min="10501" max="10501" width="0.5546875" style="269" customWidth="1"/>
    <col min="10502" max="10504" width="8.5546875" style="269" customWidth="1"/>
    <col min="10505" max="10505" width="0.5546875" style="269" customWidth="1"/>
    <col min="10506" max="10508" width="8.5546875" style="269" customWidth="1"/>
    <col min="10509" max="10509" width="0.5546875" style="269" customWidth="1"/>
    <col min="10510" max="10512" width="8.5546875" style="269" customWidth="1"/>
    <col min="10513" max="10513" width="0.5546875" style="269" customWidth="1"/>
    <col min="10514" max="10516" width="8.5546875" style="269" customWidth="1"/>
    <col min="10517" max="10517" width="0.5546875" style="269" customWidth="1"/>
    <col min="10518" max="10518" width="10.44140625" style="269" bestFit="1" customWidth="1"/>
    <col min="10519" max="10519" width="8.5546875" style="269" bestFit="1" customWidth="1"/>
    <col min="10520" max="10520" width="8.44140625" style="269" bestFit="1" customWidth="1"/>
    <col min="10521" max="10523" width="8.5546875" style="269" customWidth="1"/>
    <col min="10524" max="10524" width="0.5546875" style="269" customWidth="1"/>
    <col min="10525" max="10527" width="8.5546875" style="269" customWidth="1"/>
    <col min="10528" max="10528" width="0.5546875" style="269" customWidth="1"/>
    <col min="10529" max="10529" width="10.88671875" style="269" customWidth="1"/>
    <col min="10530" max="10752" width="13.88671875" style="269"/>
    <col min="10753" max="10753" width="25.109375" style="269" customWidth="1"/>
    <col min="10754" max="10756" width="8.5546875" style="269" customWidth="1"/>
    <col min="10757" max="10757" width="0.5546875" style="269" customWidth="1"/>
    <col min="10758" max="10760" width="8.5546875" style="269" customWidth="1"/>
    <col min="10761" max="10761" width="0.5546875" style="269" customWidth="1"/>
    <col min="10762" max="10764" width="8.5546875" style="269" customWidth="1"/>
    <col min="10765" max="10765" width="0.5546875" style="269" customWidth="1"/>
    <col min="10766" max="10768" width="8.5546875" style="269" customWidth="1"/>
    <col min="10769" max="10769" width="0.5546875" style="269" customWidth="1"/>
    <col min="10770" max="10772" width="8.5546875" style="269" customWidth="1"/>
    <col min="10773" max="10773" width="0.5546875" style="269" customWidth="1"/>
    <col min="10774" max="10774" width="10.44140625" style="269" bestFit="1" customWidth="1"/>
    <col min="10775" max="10775" width="8.5546875" style="269" bestFit="1" customWidth="1"/>
    <col min="10776" max="10776" width="8.44140625" style="269" bestFit="1" customWidth="1"/>
    <col min="10777" max="10779" width="8.5546875" style="269" customWidth="1"/>
    <col min="10780" max="10780" width="0.5546875" style="269" customWidth="1"/>
    <col min="10781" max="10783" width="8.5546875" style="269" customWidth="1"/>
    <col min="10784" max="10784" width="0.5546875" style="269" customWidth="1"/>
    <col min="10785" max="10785" width="10.88671875" style="269" customWidth="1"/>
    <col min="10786" max="11008" width="13.88671875" style="269"/>
    <col min="11009" max="11009" width="25.109375" style="269" customWidth="1"/>
    <col min="11010" max="11012" width="8.5546875" style="269" customWidth="1"/>
    <col min="11013" max="11013" width="0.5546875" style="269" customWidth="1"/>
    <col min="11014" max="11016" width="8.5546875" style="269" customWidth="1"/>
    <col min="11017" max="11017" width="0.5546875" style="269" customWidth="1"/>
    <col min="11018" max="11020" width="8.5546875" style="269" customWidth="1"/>
    <col min="11021" max="11021" width="0.5546875" style="269" customWidth="1"/>
    <col min="11022" max="11024" width="8.5546875" style="269" customWidth="1"/>
    <col min="11025" max="11025" width="0.5546875" style="269" customWidth="1"/>
    <col min="11026" max="11028" width="8.5546875" style="269" customWidth="1"/>
    <col min="11029" max="11029" width="0.5546875" style="269" customWidth="1"/>
    <col min="11030" max="11030" width="10.44140625" style="269" bestFit="1" customWidth="1"/>
    <col min="11031" max="11031" width="8.5546875" style="269" bestFit="1" customWidth="1"/>
    <col min="11032" max="11032" width="8.44140625" style="269" bestFit="1" customWidth="1"/>
    <col min="11033" max="11035" width="8.5546875" style="269" customWidth="1"/>
    <col min="11036" max="11036" width="0.5546875" style="269" customWidth="1"/>
    <col min="11037" max="11039" width="8.5546875" style="269" customWidth="1"/>
    <col min="11040" max="11040" width="0.5546875" style="269" customWidth="1"/>
    <col min="11041" max="11041" width="10.88671875" style="269" customWidth="1"/>
    <col min="11042" max="11264" width="13.88671875" style="269"/>
    <col min="11265" max="11265" width="25.109375" style="269" customWidth="1"/>
    <col min="11266" max="11268" width="8.5546875" style="269" customWidth="1"/>
    <col min="11269" max="11269" width="0.5546875" style="269" customWidth="1"/>
    <col min="11270" max="11272" width="8.5546875" style="269" customWidth="1"/>
    <col min="11273" max="11273" width="0.5546875" style="269" customWidth="1"/>
    <col min="11274" max="11276" width="8.5546875" style="269" customWidth="1"/>
    <col min="11277" max="11277" width="0.5546875" style="269" customWidth="1"/>
    <col min="11278" max="11280" width="8.5546875" style="269" customWidth="1"/>
    <col min="11281" max="11281" width="0.5546875" style="269" customWidth="1"/>
    <col min="11282" max="11284" width="8.5546875" style="269" customWidth="1"/>
    <col min="11285" max="11285" width="0.5546875" style="269" customWidth="1"/>
    <col min="11286" max="11286" width="10.44140625" style="269" bestFit="1" customWidth="1"/>
    <col min="11287" max="11287" width="8.5546875" style="269" bestFit="1" customWidth="1"/>
    <col min="11288" max="11288" width="8.44140625" style="269" bestFit="1" customWidth="1"/>
    <col min="11289" max="11291" width="8.5546875" style="269" customWidth="1"/>
    <col min="11292" max="11292" width="0.5546875" style="269" customWidth="1"/>
    <col min="11293" max="11295" width="8.5546875" style="269" customWidth="1"/>
    <col min="11296" max="11296" width="0.5546875" style="269" customWidth="1"/>
    <col min="11297" max="11297" width="10.88671875" style="269" customWidth="1"/>
    <col min="11298" max="11520" width="13.88671875" style="269"/>
    <col min="11521" max="11521" width="25.109375" style="269" customWidth="1"/>
    <col min="11522" max="11524" width="8.5546875" style="269" customWidth="1"/>
    <col min="11525" max="11525" width="0.5546875" style="269" customWidth="1"/>
    <col min="11526" max="11528" width="8.5546875" style="269" customWidth="1"/>
    <col min="11529" max="11529" width="0.5546875" style="269" customWidth="1"/>
    <col min="11530" max="11532" width="8.5546875" style="269" customWidth="1"/>
    <col min="11533" max="11533" width="0.5546875" style="269" customWidth="1"/>
    <col min="11534" max="11536" width="8.5546875" style="269" customWidth="1"/>
    <col min="11537" max="11537" width="0.5546875" style="269" customWidth="1"/>
    <col min="11538" max="11540" width="8.5546875" style="269" customWidth="1"/>
    <col min="11541" max="11541" width="0.5546875" style="269" customWidth="1"/>
    <col min="11542" max="11542" width="10.44140625" style="269" bestFit="1" customWidth="1"/>
    <col min="11543" max="11543" width="8.5546875" style="269" bestFit="1" customWidth="1"/>
    <col min="11544" max="11544" width="8.44140625" style="269" bestFit="1" customWidth="1"/>
    <col min="11545" max="11547" width="8.5546875" style="269" customWidth="1"/>
    <col min="11548" max="11548" width="0.5546875" style="269" customWidth="1"/>
    <col min="11549" max="11551" width="8.5546875" style="269" customWidth="1"/>
    <col min="11552" max="11552" width="0.5546875" style="269" customWidth="1"/>
    <col min="11553" max="11553" width="10.88671875" style="269" customWidth="1"/>
    <col min="11554" max="11776" width="13.88671875" style="269"/>
    <col min="11777" max="11777" width="25.109375" style="269" customWidth="1"/>
    <col min="11778" max="11780" width="8.5546875" style="269" customWidth="1"/>
    <col min="11781" max="11781" width="0.5546875" style="269" customWidth="1"/>
    <col min="11782" max="11784" width="8.5546875" style="269" customWidth="1"/>
    <col min="11785" max="11785" width="0.5546875" style="269" customWidth="1"/>
    <col min="11786" max="11788" width="8.5546875" style="269" customWidth="1"/>
    <col min="11789" max="11789" width="0.5546875" style="269" customWidth="1"/>
    <col min="11790" max="11792" width="8.5546875" style="269" customWidth="1"/>
    <col min="11793" max="11793" width="0.5546875" style="269" customWidth="1"/>
    <col min="11794" max="11796" width="8.5546875" style="269" customWidth="1"/>
    <col min="11797" max="11797" width="0.5546875" style="269" customWidth="1"/>
    <col min="11798" max="11798" width="10.44140625" style="269" bestFit="1" customWidth="1"/>
    <col min="11799" max="11799" width="8.5546875" style="269" bestFit="1" customWidth="1"/>
    <col min="11800" max="11800" width="8.44140625" style="269" bestFit="1" customWidth="1"/>
    <col min="11801" max="11803" width="8.5546875" style="269" customWidth="1"/>
    <col min="11804" max="11804" width="0.5546875" style="269" customWidth="1"/>
    <col min="11805" max="11807" width="8.5546875" style="269" customWidth="1"/>
    <col min="11808" max="11808" width="0.5546875" style="269" customWidth="1"/>
    <col min="11809" max="11809" width="10.88671875" style="269" customWidth="1"/>
    <col min="11810" max="12032" width="13.88671875" style="269"/>
    <col min="12033" max="12033" width="25.109375" style="269" customWidth="1"/>
    <col min="12034" max="12036" width="8.5546875" style="269" customWidth="1"/>
    <col min="12037" max="12037" width="0.5546875" style="269" customWidth="1"/>
    <col min="12038" max="12040" width="8.5546875" style="269" customWidth="1"/>
    <col min="12041" max="12041" width="0.5546875" style="269" customWidth="1"/>
    <col min="12042" max="12044" width="8.5546875" style="269" customWidth="1"/>
    <col min="12045" max="12045" width="0.5546875" style="269" customWidth="1"/>
    <col min="12046" max="12048" width="8.5546875" style="269" customWidth="1"/>
    <col min="12049" max="12049" width="0.5546875" style="269" customWidth="1"/>
    <col min="12050" max="12052" width="8.5546875" style="269" customWidth="1"/>
    <col min="12053" max="12053" width="0.5546875" style="269" customWidth="1"/>
    <col min="12054" max="12054" width="10.44140625" style="269" bestFit="1" customWidth="1"/>
    <col min="12055" max="12055" width="8.5546875" style="269" bestFit="1" customWidth="1"/>
    <col min="12056" max="12056" width="8.44140625" style="269" bestFit="1" customWidth="1"/>
    <col min="12057" max="12059" width="8.5546875" style="269" customWidth="1"/>
    <col min="12060" max="12060" width="0.5546875" style="269" customWidth="1"/>
    <col min="12061" max="12063" width="8.5546875" style="269" customWidth="1"/>
    <col min="12064" max="12064" width="0.5546875" style="269" customWidth="1"/>
    <col min="12065" max="12065" width="10.88671875" style="269" customWidth="1"/>
    <col min="12066" max="12288" width="13.88671875" style="269"/>
    <col min="12289" max="12289" width="25.109375" style="269" customWidth="1"/>
    <col min="12290" max="12292" width="8.5546875" style="269" customWidth="1"/>
    <col min="12293" max="12293" width="0.5546875" style="269" customWidth="1"/>
    <col min="12294" max="12296" width="8.5546875" style="269" customWidth="1"/>
    <col min="12297" max="12297" width="0.5546875" style="269" customWidth="1"/>
    <col min="12298" max="12300" width="8.5546875" style="269" customWidth="1"/>
    <col min="12301" max="12301" width="0.5546875" style="269" customWidth="1"/>
    <col min="12302" max="12304" width="8.5546875" style="269" customWidth="1"/>
    <col min="12305" max="12305" width="0.5546875" style="269" customWidth="1"/>
    <col min="12306" max="12308" width="8.5546875" style="269" customWidth="1"/>
    <col min="12309" max="12309" width="0.5546875" style="269" customWidth="1"/>
    <col min="12310" max="12310" width="10.44140625" style="269" bestFit="1" customWidth="1"/>
    <col min="12311" max="12311" width="8.5546875" style="269" bestFit="1" customWidth="1"/>
    <col min="12312" max="12312" width="8.44140625" style="269" bestFit="1" customWidth="1"/>
    <col min="12313" max="12315" width="8.5546875" style="269" customWidth="1"/>
    <col min="12316" max="12316" width="0.5546875" style="269" customWidth="1"/>
    <col min="12317" max="12319" width="8.5546875" style="269" customWidth="1"/>
    <col min="12320" max="12320" width="0.5546875" style="269" customWidth="1"/>
    <col min="12321" max="12321" width="10.88671875" style="269" customWidth="1"/>
    <col min="12322" max="12544" width="13.88671875" style="269"/>
    <col min="12545" max="12545" width="25.109375" style="269" customWidth="1"/>
    <col min="12546" max="12548" width="8.5546875" style="269" customWidth="1"/>
    <col min="12549" max="12549" width="0.5546875" style="269" customWidth="1"/>
    <col min="12550" max="12552" width="8.5546875" style="269" customWidth="1"/>
    <col min="12553" max="12553" width="0.5546875" style="269" customWidth="1"/>
    <col min="12554" max="12556" width="8.5546875" style="269" customWidth="1"/>
    <col min="12557" max="12557" width="0.5546875" style="269" customWidth="1"/>
    <col min="12558" max="12560" width="8.5546875" style="269" customWidth="1"/>
    <col min="12561" max="12561" width="0.5546875" style="269" customWidth="1"/>
    <col min="12562" max="12564" width="8.5546875" style="269" customWidth="1"/>
    <col min="12565" max="12565" width="0.5546875" style="269" customWidth="1"/>
    <col min="12566" max="12566" width="10.44140625" style="269" bestFit="1" customWidth="1"/>
    <col min="12567" max="12567" width="8.5546875" style="269" bestFit="1" customWidth="1"/>
    <col min="12568" max="12568" width="8.44140625" style="269" bestFit="1" customWidth="1"/>
    <col min="12569" max="12571" width="8.5546875" style="269" customWidth="1"/>
    <col min="12572" max="12572" width="0.5546875" style="269" customWidth="1"/>
    <col min="12573" max="12575" width="8.5546875" style="269" customWidth="1"/>
    <col min="12576" max="12576" width="0.5546875" style="269" customWidth="1"/>
    <col min="12577" max="12577" width="10.88671875" style="269" customWidth="1"/>
    <col min="12578" max="12800" width="13.88671875" style="269"/>
    <col min="12801" max="12801" width="25.109375" style="269" customWidth="1"/>
    <col min="12802" max="12804" width="8.5546875" style="269" customWidth="1"/>
    <col min="12805" max="12805" width="0.5546875" style="269" customWidth="1"/>
    <col min="12806" max="12808" width="8.5546875" style="269" customWidth="1"/>
    <col min="12809" max="12809" width="0.5546875" style="269" customWidth="1"/>
    <col min="12810" max="12812" width="8.5546875" style="269" customWidth="1"/>
    <col min="12813" max="12813" width="0.5546875" style="269" customWidth="1"/>
    <col min="12814" max="12816" width="8.5546875" style="269" customWidth="1"/>
    <col min="12817" max="12817" width="0.5546875" style="269" customWidth="1"/>
    <col min="12818" max="12820" width="8.5546875" style="269" customWidth="1"/>
    <col min="12821" max="12821" width="0.5546875" style="269" customWidth="1"/>
    <col min="12822" max="12822" width="10.44140625" style="269" bestFit="1" customWidth="1"/>
    <col min="12823" max="12823" width="8.5546875" style="269" bestFit="1" customWidth="1"/>
    <col min="12824" max="12824" width="8.44140625" style="269" bestFit="1" customWidth="1"/>
    <col min="12825" max="12827" width="8.5546875" style="269" customWidth="1"/>
    <col min="12828" max="12828" width="0.5546875" style="269" customWidth="1"/>
    <col min="12829" max="12831" width="8.5546875" style="269" customWidth="1"/>
    <col min="12832" max="12832" width="0.5546875" style="269" customWidth="1"/>
    <col min="12833" max="12833" width="10.88671875" style="269" customWidth="1"/>
    <col min="12834" max="13056" width="13.88671875" style="269"/>
    <col min="13057" max="13057" width="25.109375" style="269" customWidth="1"/>
    <col min="13058" max="13060" width="8.5546875" style="269" customWidth="1"/>
    <col min="13061" max="13061" width="0.5546875" style="269" customWidth="1"/>
    <col min="13062" max="13064" width="8.5546875" style="269" customWidth="1"/>
    <col min="13065" max="13065" width="0.5546875" style="269" customWidth="1"/>
    <col min="13066" max="13068" width="8.5546875" style="269" customWidth="1"/>
    <col min="13069" max="13069" width="0.5546875" style="269" customWidth="1"/>
    <col min="13070" max="13072" width="8.5546875" style="269" customWidth="1"/>
    <col min="13073" max="13073" width="0.5546875" style="269" customWidth="1"/>
    <col min="13074" max="13076" width="8.5546875" style="269" customWidth="1"/>
    <col min="13077" max="13077" width="0.5546875" style="269" customWidth="1"/>
    <col min="13078" max="13078" width="10.44140625" style="269" bestFit="1" customWidth="1"/>
    <col min="13079" max="13079" width="8.5546875" style="269" bestFit="1" customWidth="1"/>
    <col min="13080" max="13080" width="8.44140625" style="269" bestFit="1" customWidth="1"/>
    <col min="13081" max="13083" width="8.5546875" style="269" customWidth="1"/>
    <col min="13084" max="13084" width="0.5546875" style="269" customWidth="1"/>
    <col min="13085" max="13087" width="8.5546875" style="269" customWidth="1"/>
    <col min="13088" max="13088" width="0.5546875" style="269" customWidth="1"/>
    <col min="13089" max="13089" width="10.88671875" style="269" customWidth="1"/>
    <col min="13090" max="13312" width="13.88671875" style="269"/>
    <col min="13313" max="13313" width="25.109375" style="269" customWidth="1"/>
    <col min="13314" max="13316" width="8.5546875" style="269" customWidth="1"/>
    <col min="13317" max="13317" width="0.5546875" style="269" customWidth="1"/>
    <col min="13318" max="13320" width="8.5546875" style="269" customWidth="1"/>
    <col min="13321" max="13321" width="0.5546875" style="269" customWidth="1"/>
    <col min="13322" max="13324" width="8.5546875" style="269" customWidth="1"/>
    <col min="13325" max="13325" width="0.5546875" style="269" customWidth="1"/>
    <col min="13326" max="13328" width="8.5546875" style="269" customWidth="1"/>
    <col min="13329" max="13329" width="0.5546875" style="269" customWidth="1"/>
    <col min="13330" max="13332" width="8.5546875" style="269" customWidth="1"/>
    <col min="13333" max="13333" width="0.5546875" style="269" customWidth="1"/>
    <col min="13334" max="13334" width="10.44140625" style="269" bestFit="1" customWidth="1"/>
    <col min="13335" max="13335" width="8.5546875" style="269" bestFit="1" customWidth="1"/>
    <col min="13336" max="13336" width="8.44140625" style="269" bestFit="1" customWidth="1"/>
    <col min="13337" max="13339" width="8.5546875" style="269" customWidth="1"/>
    <col min="13340" max="13340" width="0.5546875" style="269" customWidth="1"/>
    <col min="13341" max="13343" width="8.5546875" style="269" customWidth="1"/>
    <col min="13344" max="13344" width="0.5546875" style="269" customWidth="1"/>
    <col min="13345" max="13345" width="10.88671875" style="269" customWidth="1"/>
    <col min="13346" max="13568" width="13.88671875" style="269"/>
    <col min="13569" max="13569" width="25.109375" style="269" customWidth="1"/>
    <col min="13570" max="13572" width="8.5546875" style="269" customWidth="1"/>
    <col min="13573" max="13573" width="0.5546875" style="269" customWidth="1"/>
    <col min="13574" max="13576" width="8.5546875" style="269" customWidth="1"/>
    <col min="13577" max="13577" width="0.5546875" style="269" customWidth="1"/>
    <col min="13578" max="13580" width="8.5546875" style="269" customWidth="1"/>
    <col min="13581" max="13581" width="0.5546875" style="269" customWidth="1"/>
    <col min="13582" max="13584" width="8.5546875" style="269" customWidth="1"/>
    <col min="13585" max="13585" width="0.5546875" style="269" customWidth="1"/>
    <col min="13586" max="13588" width="8.5546875" style="269" customWidth="1"/>
    <col min="13589" max="13589" width="0.5546875" style="269" customWidth="1"/>
    <col min="13590" max="13590" width="10.44140625" style="269" bestFit="1" customWidth="1"/>
    <col min="13591" max="13591" width="8.5546875" style="269" bestFit="1" customWidth="1"/>
    <col min="13592" max="13592" width="8.44140625" style="269" bestFit="1" customWidth="1"/>
    <col min="13593" max="13595" width="8.5546875" style="269" customWidth="1"/>
    <col min="13596" max="13596" width="0.5546875" style="269" customWidth="1"/>
    <col min="13597" max="13599" width="8.5546875" style="269" customWidth="1"/>
    <col min="13600" max="13600" width="0.5546875" style="269" customWidth="1"/>
    <col min="13601" max="13601" width="10.88671875" style="269" customWidth="1"/>
    <col min="13602" max="13824" width="13.88671875" style="269"/>
    <col min="13825" max="13825" width="25.109375" style="269" customWidth="1"/>
    <col min="13826" max="13828" width="8.5546875" style="269" customWidth="1"/>
    <col min="13829" max="13829" width="0.5546875" style="269" customWidth="1"/>
    <col min="13830" max="13832" width="8.5546875" style="269" customWidth="1"/>
    <col min="13833" max="13833" width="0.5546875" style="269" customWidth="1"/>
    <col min="13834" max="13836" width="8.5546875" style="269" customWidth="1"/>
    <col min="13837" max="13837" width="0.5546875" style="269" customWidth="1"/>
    <col min="13838" max="13840" width="8.5546875" style="269" customWidth="1"/>
    <col min="13841" max="13841" width="0.5546875" style="269" customWidth="1"/>
    <col min="13842" max="13844" width="8.5546875" style="269" customWidth="1"/>
    <col min="13845" max="13845" width="0.5546875" style="269" customWidth="1"/>
    <col min="13846" max="13846" width="10.44140625" style="269" bestFit="1" customWidth="1"/>
    <col min="13847" max="13847" width="8.5546875" style="269" bestFit="1" customWidth="1"/>
    <col min="13848" max="13848" width="8.44140625" style="269" bestFit="1" customWidth="1"/>
    <col min="13849" max="13851" width="8.5546875" style="269" customWidth="1"/>
    <col min="13852" max="13852" width="0.5546875" style="269" customWidth="1"/>
    <col min="13853" max="13855" width="8.5546875" style="269" customWidth="1"/>
    <col min="13856" max="13856" width="0.5546875" style="269" customWidth="1"/>
    <col min="13857" max="13857" width="10.88671875" style="269" customWidth="1"/>
    <col min="13858" max="14080" width="13.88671875" style="269"/>
    <col min="14081" max="14081" width="25.109375" style="269" customWidth="1"/>
    <col min="14082" max="14084" width="8.5546875" style="269" customWidth="1"/>
    <col min="14085" max="14085" width="0.5546875" style="269" customWidth="1"/>
    <col min="14086" max="14088" width="8.5546875" style="269" customWidth="1"/>
    <col min="14089" max="14089" width="0.5546875" style="269" customWidth="1"/>
    <col min="14090" max="14092" width="8.5546875" style="269" customWidth="1"/>
    <col min="14093" max="14093" width="0.5546875" style="269" customWidth="1"/>
    <col min="14094" max="14096" width="8.5546875" style="269" customWidth="1"/>
    <col min="14097" max="14097" width="0.5546875" style="269" customWidth="1"/>
    <col min="14098" max="14100" width="8.5546875" style="269" customWidth="1"/>
    <col min="14101" max="14101" width="0.5546875" style="269" customWidth="1"/>
    <col min="14102" max="14102" width="10.44140625" style="269" bestFit="1" customWidth="1"/>
    <col min="14103" max="14103" width="8.5546875" style="269" bestFit="1" customWidth="1"/>
    <col min="14104" max="14104" width="8.44140625" style="269" bestFit="1" customWidth="1"/>
    <col min="14105" max="14107" width="8.5546875" style="269" customWidth="1"/>
    <col min="14108" max="14108" width="0.5546875" style="269" customWidth="1"/>
    <col min="14109" max="14111" width="8.5546875" style="269" customWidth="1"/>
    <col min="14112" max="14112" width="0.5546875" style="269" customWidth="1"/>
    <col min="14113" max="14113" width="10.88671875" style="269" customWidth="1"/>
    <col min="14114" max="14336" width="13.88671875" style="269"/>
    <col min="14337" max="14337" width="25.109375" style="269" customWidth="1"/>
    <col min="14338" max="14340" width="8.5546875" style="269" customWidth="1"/>
    <col min="14341" max="14341" width="0.5546875" style="269" customWidth="1"/>
    <col min="14342" max="14344" width="8.5546875" style="269" customWidth="1"/>
    <col min="14345" max="14345" width="0.5546875" style="269" customWidth="1"/>
    <col min="14346" max="14348" width="8.5546875" style="269" customWidth="1"/>
    <col min="14349" max="14349" width="0.5546875" style="269" customWidth="1"/>
    <col min="14350" max="14352" width="8.5546875" style="269" customWidth="1"/>
    <col min="14353" max="14353" width="0.5546875" style="269" customWidth="1"/>
    <col min="14354" max="14356" width="8.5546875" style="269" customWidth="1"/>
    <col min="14357" max="14357" width="0.5546875" style="269" customWidth="1"/>
    <col min="14358" max="14358" width="10.44140625" style="269" bestFit="1" customWidth="1"/>
    <col min="14359" max="14359" width="8.5546875" style="269" bestFit="1" customWidth="1"/>
    <col min="14360" max="14360" width="8.44140625" style="269" bestFit="1" customWidth="1"/>
    <col min="14361" max="14363" width="8.5546875" style="269" customWidth="1"/>
    <col min="14364" max="14364" width="0.5546875" style="269" customWidth="1"/>
    <col min="14365" max="14367" width="8.5546875" style="269" customWidth="1"/>
    <col min="14368" max="14368" width="0.5546875" style="269" customWidth="1"/>
    <col min="14369" max="14369" width="10.88671875" style="269" customWidth="1"/>
    <col min="14370" max="14592" width="13.88671875" style="269"/>
    <col min="14593" max="14593" width="25.109375" style="269" customWidth="1"/>
    <col min="14594" max="14596" width="8.5546875" style="269" customWidth="1"/>
    <col min="14597" max="14597" width="0.5546875" style="269" customWidth="1"/>
    <col min="14598" max="14600" width="8.5546875" style="269" customWidth="1"/>
    <col min="14601" max="14601" width="0.5546875" style="269" customWidth="1"/>
    <col min="14602" max="14604" width="8.5546875" style="269" customWidth="1"/>
    <col min="14605" max="14605" width="0.5546875" style="269" customWidth="1"/>
    <col min="14606" max="14608" width="8.5546875" style="269" customWidth="1"/>
    <col min="14609" max="14609" width="0.5546875" style="269" customWidth="1"/>
    <col min="14610" max="14612" width="8.5546875" style="269" customWidth="1"/>
    <col min="14613" max="14613" width="0.5546875" style="269" customWidth="1"/>
    <col min="14614" max="14614" width="10.44140625" style="269" bestFit="1" customWidth="1"/>
    <col min="14615" max="14615" width="8.5546875" style="269" bestFit="1" customWidth="1"/>
    <col min="14616" max="14616" width="8.44140625" style="269" bestFit="1" customWidth="1"/>
    <col min="14617" max="14619" width="8.5546875" style="269" customWidth="1"/>
    <col min="14620" max="14620" width="0.5546875" style="269" customWidth="1"/>
    <col min="14621" max="14623" width="8.5546875" style="269" customWidth="1"/>
    <col min="14624" max="14624" width="0.5546875" style="269" customWidth="1"/>
    <col min="14625" max="14625" width="10.88671875" style="269" customWidth="1"/>
    <col min="14626" max="14848" width="13.88671875" style="269"/>
    <col min="14849" max="14849" width="25.109375" style="269" customWidth="1"/>
    <col min="14850" max="14852" width="8.5546875" style="269" customWidth="1"/>
    <col min="14853" max="14853" width="0.5546875" style="269" customWidth="1"/>
    <col min="14854" max="14856" width="8.5546875" style="269" customWidth="1"/>
    <col min="14857" max="14857" width="0.5546875" style="269" customWidth="1"/>
    <col min="14858" max="14860" width="8.5546875" style="269" customWidth="1"/>
    <col min="14861" max="14861" width="0.5546875" style="269" customWidth="1"/>
    <col min="14862" max="14864" width="8.5546875" style="269" customWidth="1"/>
    <col min="14865" max="14865" width="0.5546875" style="269" customWidth="1"/>
    <col min="14866" max="14868" width="8.5546875" style="269" customWidth="1"/>
    <col min="14869" max="14869" width="0.5546875" style="269" customWidth="1"/>
    <col min="14870" max="14870" width="10.44140625" style="269" bestFit="1" customWidth="1"/>
    <col min="14871" max="14871" width="8.5546875" style="269" bestFit="1" customWidth="1"/>
    <col min="14872" max="14872" width="8.44140625" style="269" bestFit="1" customWidth="1"/>
    <col min="14873" max="14875" width="8.5546875" style="269" customWidth="1"/>
    <col min="14876" max="14876" width="0.5546875" style="269" customWidth="1"/>
    <col min="14877" max="14879" width="8.5546875" style="269" customWidth="1"/>
    <col min="14880" max="14880" width="0.5546875" style="269" customWidth="1"/>
    <col min="14881" max="14881" width="10.88671875" style="269" customWidth="1"/>
    <col min="14882" max="15104" width="13.88671875" style="269"/>
    <col min="15105" max="15105" width="25.109375" style="269" customWidth="1"/>
    <col min="15106" max="15108" width="8.5546875" style="269" customWidth="1"/>
    <col min="15109" max="15109" width="0.5546875" style="269" customWidth="1"/>
    <col min="15110" max="15112" width="8.5546875" style="269" customWidth="1"/>
    <col min="15113" max="15113" width="0.5546875" style="269" customWidth="1"/>
    <col min="15114" max="15116" width="8.5546875" style="269" customWidth="1"/>
    <col min="15117" max="15117" width="0.5546875" style="269" customWidth="1"/>
    <col min="15118" max="15120" width="8.5546875" style="269" customWidth="1"/>
    <col min="15121" max="15121" width="0.5546875" style="269" customWidth="1"/>
    <col min="15122" max="15124" width="8.5546875" style="269" customWidth="1"/>
    <col min="15125" max="15125" width="0.5546875" style="269" customWidth="1"/>
    <col min="15126" max="15126" width="10.44140625" style="269" bestFit="1" customWidth="1"/>
    <col min="15127" max="15127" width="8.5546875" style="269" bestFit="1" customWidth="1"/>
    <col min="15128" max="15128" width="8.44140625" style="269" bestFit="1" customWidth="1"/>
    <col min="15129" max="15131" width="8.5546875" style="269" customWidth="1"/>
    <col min="15132" max="15132" width="0.5546875" style="269" customWidth="1"/>
    <col min="15133" max="15135" width="8.5546875" style="269" customWidth="1"/>
    <col min="15136" max="15136" width="0.5546875" style="269" customWidth="1"/>
    <col min="15137" max="15137" width="10.88671875" style="269" customWidth="1"/>
    <col min="15138" max="15360" width="13.88671875" style="269"/>
    <col min="15361" max="15361" width="25.109375" style="269" customWidth="1"/>
    <col min="15362" max="15364" width="8.5546875" style="269" customWidth="1"/>
    <col min="15365" max="15365" width="0.5546875" style="269" customWidth="1"/>
    <col min="15366" max="15368" width="8.5546875" style="269" customWidth="1"/>
    <col min="15369" max="15369" width="0.5546875" style="269" customWidth="1"/>
    <col min="15370" max="15372" width="8.5546875" style="269" customWidth="1"/>
    <col min="15373" max="15373" width="0.5546875" style="269" customWidth="1"/>
    <col min="15374" max="15376" width="8.5546875" style="269" customWidth="1"/>
    <col min="15377" max="15377" width="0.5546875" style="269" customWidth="1"/>
    <col min="15378" max="15380" width="8.5546875" style="269" customWidth="1"/>
    <col min="15381" max="15381" width="0.5546875" style="269" customWidth="1"/>
    <col min="15382" max="15382" width="10.44140625" style="269" bestFit="1" customWidth="1"/>
    <col min="15383" max="15383" width="8.5546875" style="269" bestFit="1" customWidth="1"/>
    <col min="15384" max="15384" width="8.44140625" style="269" bestFit="1" customWidth="1"/>
    <col min="15385" max="15387" width="8.5546875" style="269" customWidth="1"/>
    <col min="15388" max="15388" width="0.5546875" style="269" customWidth="1"/>
    <col min="15389" max="15391" width="8.5546875" style="269" customWidth="1"/>
    <col min="15392" max="15392" width="0.5546875" style="269" customWidth="1"/>
    <col min="15393" max="15393" width="10.88671875" style="269" customWidth="1"/>
    <col min="15394" max="15616" width="13.88671875" style="269"/>
    <col min="15617" max="15617" width="25.109375" style="269" customWidth="1"/>
    <col min="15618" max="15620" width="8.5546875" style="269" customWidth="1"/>
    <col min="15621" max="15621" width="0.5546875" style="269" customWidth="1"/>
    <col min="15622" max="15624" width="8.5546875" style="269" customWidth="1"/>
    <col min="15625" max="15625" width="0.5546875" style="269" customWidth="1"/>
    <col min="15626" max="15628" width="8.5546875" style="269" customWidth="1"/>
    <col min="15629" max="15629" width="0.5546875" style="269" customWidth="1"/>
    <col min="15630" max="15632" width="8.5546875" style="269" customWidth="1"/>
    <col min="15633" max="15633" width="0.5546875" style="269" customWidth="1"/>
    <col min="15634" max="15636" width="8.5546875" style="269" customWidth="1"/>
    <col min="15637" max="15637" width="0.5546875" style="269" customWidth="1"/>
    <col min="15638" max="15638" width="10.44140625" style="269" bestFit="1" customWidth="1"/>
    <col min="15639" max="15639" width="8.5546875" style="269" bestFit="1" customWidth="1"/>
    <col min="15640" max="15640" width="8.44140625" style="269" bestFit="1" customWidth="1"/>
    <col min="15641" max="15643" width="8.5546875" style="269" customWidth="1"/>
    <col min="15644" max="15644" width="0.5546875" style="269" customWidth="1"/>
    <col min="15645" max="15647" width="8.5546875" style="269" customWidth="1"/>
    <col min="15648" max="15648" width="0.5546875" style="269" customWidth="1"/>
    <col min="15649" max="15649" width="10.88671875" style="269" customWidth="1"/>
    <col min="15650" max="15872" width="13.88671875" style="269"/>
    <col min="15873" max="15873" width="25.109375" style="269" customWidth="1"/>
    <col min="15874" max="15876" width="8.5546875" style="269" customWidth="1"/>
    <col min="15877" max="15877" width="0.5546875" style="269" customWidth="1"/>
    <col min="15878" max="15880" width="8.5546875" style="269" customWidth="1"/>
    <col min="15881" max="15881" width="0.5546875" style="269" customWidth="1"/>
    <col min="15882" max="15884" width="8.5546875" style="269" customWidth="1"/>
    <col min="15885" max="15885" width="0.5546875" style="269" customWidth="1"/>
    <col min="15886" max="15888" width="8.5546875" style="269" customWidth="1"/>
    <col min="15889" max="15889" width="0.5546875" style="269" customWidth="1"/>
    <col min="15890" max="15892" width="8.5546875" style="269" customWidth="1"/>
    <col min="15893" max="15893" width="0.5546875" style="269" customWidth="1"/>
    <col min="15894" max="15894" width="10.44140625" style="269" bestFit="1" customWidth="1"/>
    <col min="15895" max="15895" width="8.5546875" style="269" bestFit="1" customWidth="1"/>
    <col min="15896" max="15896" width="8.44140625" style="269" bestFit="1" customWidth="1"/>
    <col min="15897" max="15899" width="8.5546875" style="269" customWidth="1"/>
    <col min="15900" max="15900" width="0.5546875" style="269" customWidth="1"/>
    <col min="15901" max="15903" width="8.5546875" style="269" customWidth="1"/>
    <col min="15904" max="15904" width="0.5546875" style="269" customWidth="1"/>
    <col min="15905" max="15905" width="10.88671875" style="269" customWidth="1"/>
    <col min="15906" max="16128" width="13.88671875" style="269"/>
    <col min="16129" max="16129" width="25.109375" style="269" customWidth="1"/>
    <col min="16130" max="16132" width="8.5546875" style="269" customWidth="1"/>
    <col min="16133" max="16133" width="0.5546875" style="269" customWidth="1"/>
    <col min="16134" max="16136" width="8.5546875" style="269" customWidth="1"/>
    <col min="16137" max="16137" width="0.5546875" style="269" customWidth="1"/>
    <col min="16138" max="16140" width="8.5546875" style="269" customWidth="1"/>
    <col min="16141" max="16141" width="0.5546875" style="269" customWidth="1"/>
    <col min="16142" max="16144" width="8.5546875" style="269" customWidth="1"/>
    <col min="16145" max="16145" width="0.5546875" style="269" customWidth="1"/>
    <col min="16146" max="16148" width="8.5546875" style="269" customWidth="1"/>
    <col min="16149" max="16149" width="0.5546875" style="269" customWidth="1"/>
    <col min="16150" max="16150" width="10.44140625" style="269" bestFit="1" customWidth="1"/>
    <col min="16151" max="16151" width="8.5546875" style="269" bestFit="1" customWidth="1"/>
    <col min="16152" max="16152" width="8.44140625" style="269" bestFit="1" customWidth="1"/>
    <col min="16153" max="16155" width="8.5546875" style="269" customWidth="1"/>
    <col min="16156" max="16156" width="0.5546875" style="269" customWidth="1"/>
    <col min="16157" max="16159" width="8.5546875" style="269" customWidth="1"/>
    <col min="16160" max="16160" width="0.5546875" style="269" customWidth="1"/>
    <col min="16161" max="16161" width="10.88671875" style="269" customWidth="1"/>
    <col min="16162" max="16384" width="13.88671875" style="269"/>
  </cols>
  <sheetData>
    <row r="1" spans="1:33" ht="18" customHeight="1">
      <c r="A1" s="1402" t="s">
        <v>1234</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row>
    <row r="2" spans="1:33" s="164" customFormat="1" ht="28.2">
      <c r="A2" s="243" t="s">
        <v>1083</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row>
    <row r="3" spans="1:33" s="125" customFormat="1" ht="23.1" customHeight="1">
      <c r="A3" s="1137">
        <v>45596</v>
      </c>
      <c r="B3" s="1137"/>
      <c r="C3" s="1137"/>
      <c r="D3" s="1137"/>
      <c r="E3" s="1137"/>
      <c r="F3" s="1137"/>
      <c r="G3" s="1137"/>
      <c r="H3" s="1137"/>
      <c r="I3" s="1137"/>
      <c r="J3" s="1137"/>
      <c r="K3" s="1137"/>
      <c r="L3" s="1137"/>
      <c r="M3" s="1137"/>
      <c r="N3" s="1137"/>
      <c r="O3" s="1137"/>
      <c r="P3" s="1137"/>
      <c r="Q3" s="1137"/>
      <c r="R3" s="1137"/>
      <c r="S3" s="1137"/>
      <c r="T3" s="1137"/>
      <c r="U3" s="1137"/>
      <c r="V3" s="1137"/>
      <c r="W3" s="1137"/>
      <c r="X3" s="1137"/>
      <c r="Y3" s="1137"/>
      <c r="Z3" s="1137"/>
      <c r="AA3" s="1137"/>
      <c r="AB3" s="1137"/>
      <c r="AC3" s="1137"/>
      <c r="AD3" s="1137"/>
      <c r="AE3" s="1137"/>
      <c r="AF3" s="1137"/>
      <c r="AG3" s="1137"/>
    </row>
    <row r="4" spans="1:33" s="1139" customFormat="1" ht="16.8">
      <c r="A4" s="123" t="s">
        <v>122</v>
      </c>
      <c r="B4" s="1138"/>
      <c r="C4" s="1138"/>
      <c r="D4" s="1138"/>
      <c r="E4" s="1138"/>
      <c r="F4" s="1138"/>
      <c r="G4" s="1138"/>
      <c r="H4" s="1138"/>
      <c r="I4" s="1138"/>
      <c r="J4" s="1138"/>
      <c r="K4" s="1138"/>
      <c r="L4" s="1138"/>
      <c r="M4" s="1138"/>
      <c r="N4" s="1138"/>
      <c r="O4" s="1138"/>
      <c r="P4" s="1138"/>
      <c r="Q4" s="1138"/>
      <c r="R4" s="1138"/>
      <c r="S4" s="1138"/>
      <c r="T4" s="1138"/>
      <c r="U4" s="1138"/>
      <c r="V4" s="1138"/>
      <c r="W4" s="1138"/>
      <c r="X4" s="1138"/>
      <c r="Y4" s="1138"/>
      <c r="Z4" s="1138"/>
      <c r="AA4" s="1138"/>
      <c r="AB4" s="1138"/>
      <c r="AC4" s="1138"/>
      <c r="AD4" s="1138"/>
      <c r="AE4" s="1138"/>
      <c r="AF4" s="1138"/>
      <c r="AG4" s="1138"/>
    </row>
    <row r="5" spans="1:33" s="126" customFormat="1" ht="8.25" customHeight="1" thickBot="1"/>
    <row r="6" spans="1:33" s="126" customFormat="1" ht="30" customHeight="1">
      <c r="A6" s="128" t="s">
        <v>1</v>
      </c>
      <c r="B6" s="1140" t="s">
        <v>1084</v>
      </c>
      <c r="C6" s="1140"/>
      <c r="D6" s="1140"/>
      <c r="E6" s="1141"/>
      <c r="F6" s="1140" t="s">
        <v>1047</v>
      </c>
      <c r="G6" s="1140"/>
      <c r="H6" s="1140"/>
      <c r="I6" s="1141"/>
      <c r="J6" s="1140" t="s">
        <v>1048</v>
      </c>
      <c r="K6" s="1140"/>
      <c r="L6" s="1140"/>
      <c r="M6" s="1141"/>
      <c r="N6" s="1140" t="s">
        <v>1049</v>
      </c>
      <c r="O6" s="1140"/>
      <c r="P6" s="1140"/>
      <c r="Q6" s="1141"/>
      <c r="R6" s="1140" t="s">
        <v>1050</v>
      </c>
      <c r="S6" s="1140"/>
      <c r="T6" s="1140"/>
      <c r="U6" s="1141"/>
      <c r="V6" s="128" t="s">
        <v>103</v>
      </c>
      <c r="W6" s="128"/>
      <c r="X6" s="128"/>
      <c r="Y6" s="128"/>
      <c r="Z6" s="128"/>
      <c r="AA6" s="128"/>
      <c r="AB6" s="1141"/>
      <c r="AC6" s="1142" t="s">
        <v>709</v>
      </c>
      <c r="AD6" s="1142"/>
      <c r="AE6" s="1142"/>
      <c r="AF6" s="1141"/>
      <c r="AG6" s="218" t="s">
        <v>1085</v>
      </c>
    </row>
    <row r="7" spans="1:33" s="126" customFormat="1" ht="15.75" customHeight="1">
      <c r="A7" s="1143"/>
      <c r="B7" s="216"/>
      <c r="C7" s="216"/>
      <c r="D7" s="216"/>
      <c r="E7" s="1144"/>
      <c r="F7" s="216"/>
      <c r="G7" s="216"/>
      <c r="H7" s="216"/>
      <c r="I7" s="1144"/>
      <c r="J7" s="216"/>
      <c r="K7" s="216"/>
      <c r="L7" s="216"/>
      <c r="M7" s="1144"/>
      <c r="N7" s="216"/>
      <c r="O7" s="216"/>
      <c r="P7" s="216"/>
      <c r="Q7" s="1144"/>
      <c r="R7" s="216"/>
      <c r="S7" s="216"/>
      <c r="T7" s="216"/>
      <c r="U7" s="1144"/>
      <c r="V7" s="1145" t="s">
        <v>1086</v>
      </c>
      <c r="W7" s="1145"/>
      <c r="X7" s="1145"/>
      <c r="Y7" s="1145" t="s">
        <v>1087</v>
      </c>
      <c r="Z7" s="1145"/>
      <c r="AA7" s="1145"/>
      <c r="AB7" s="1144"/>
      <c r="AC7" s="1146"/>
      <c r="AD7" s="1146"/>
      <c r="AE7" s="1146"/>
      <c r="AF7" s="1144"/>
      <c r="AG7" s="1147"/>
    </row>
    <row r="8" spans="1:33" s="126" customFormat="1" ht="54.9" customHeight="1">
      <c r="A8" s="232"/>
      <c r="B8" s="221" t="s">
        <v>1071</v>
      </c>
      <c r="C8" s="1148" t="s">
        <v>1088</v>
      </c>
      <c r="D8" s="221" t="s">
        <v>1089</v>
      </c>
      <c r="E8" s="221"/>
      <c r="F8" s="221" t="s">
        <v>1071</v>
      </c>
      <c r="G8" s="1148" t="s">
        <v>1088</v>
      </c>
      <c r="H8" s="221" t="s">
        <v>1089</v>
      </c>
      <c r="I8" s="221"/>
      <c r="J8" s="221" t="s">
        <v>1071</v>
      </c>
      <c r="K8" s="1148" t="s">
        <v>1088</v>
      </c>
      <c r="L8" s="221" t="s">
        <v>1089</v>
      </c>
      <c r="M8" s="221"/>
      <c r="N8" s="221" t="s">
        <v>1071</v>
      </c>
      <c r="O8" s="1148" t="s">
        <v>1088</v>
      </c>
      <c r="P8" s="221" t="s">
        <v>1089</v>
      </c>
      <c r="Q8" s="221"/>
      <c r="R8" s="221" t="s">
        <v>1071</v>
      </c>
      <c r="S8" s="1148" t="s">
        <v>1088</v>
      </c>
      <c r="T8" s="221" t="s">
        <v>1089</v>
      </c>
      <c r="U8" s="221"/>
      <c r="V8" s="221" t="s">
        <v>1071</v>
      </c>
      <c r="W8" s="1148" t="s">
        <v>1088</v>
      </c>
      <c r="X8" s="221" t="s">
        <v>1089</v>
      </c>
      <c r="Y8" s="1149" t="s">
        <v>1071</v>
      </c>
      <c r="Z8" s="1150" t="s">
        <v>1088</v>
      </c>
      <c r="AA8" s="1149" t="s">
        <v>1089</v>
      </c>
      <c r="AB8" s="221"/>
      <c r="AC8" s="221" t="s">
        <v>1071</v>
      </c>
      <c r="AD8" s="1148" t="s">
        <v>1088</v>
      </c>
      <c r="AE8" s="221" t="s">
        <v>1089</v>
      </c>
      <c r="AF8" s="221"/>
      <c r="AG8" s="220"/>
    </row>
    <row r="9" spans="1:33" s="126" customFormat="1" ht="6" customHeight="1">
      <c r="B9" s="233"/>
      <c r="C9" s="1151"/>
      <c r="D9" s="1151"/>
      <c r="E9" s="1151"/>
      <c r="F9" s="1151"/>
      <c r="G9" s="1151"/>
      <c r="H9" s="1151"/>
      <c r="I9" s="1151"/>
      <c r="J9" s="1151"/>
      <c r="K9" s="1151"/>
      <c r="L9" s="1151"/>
      <c r="M9" s="1151"/>
      <c r="N9" s="1151"/>
      <c r="O9" s="1151"/>
      <c r="P9" s="1151"/>
      <c r="Q9" s="1151"/>
      <c r="R9" s="1151"/>
      <c r="S9" s="1151"/>
      <c r="T9" s="1151"/>
      <c r="U9" s="1151"/>
      <c r="V9" s="1151"/>
      <c r="W9" s="1151"/>
      <c r="X9" s="1151"/>
      <c r="Y9" s="1151"/>
      <c r="Z9" s="1151"/>
      <c r="AA9" s="1151"/>
      <c r="AB9" s="1151"/>
      <c r="AC9" s="1151"/>
      <c r="AD9" s="1151"/>
      <c r="AE9" s="1151"/>
      <c r="AF9" s="1151"/>
      <c r="AG9" s="1152"/>
    </row>
    <row r="10" spans="1:33" s="143" customFormat="1" ht="20.100000000000001" customHeight="1">
      <c r="A10" s="1153" t="s">
        <v>29</v>
      </c>
      <c r="B10" s="1153">
        <v>20550866.997000001</v>
      </c>
      <c r="C10" s="1153">
        <v>41570.43</v>
      </c>
      <c r="D10" s="1153">
        <v>20054.351999999999</v>
      </c>
      <c r="E10" s="1153"/>
      <c r="F10" s="1153">
        <v>10145924.869999999</v>
      </c>
      <c r="G10" s="1153">
        <v>301340.75900000002</v>
      </c>
      <c r="H10" s="1153">
        <v>233742.74799999999</v>
      </c>
      <c r="I10" s="1153"/>
      <c r="J10" s="1153">
        <v>5803198.1710000001</v>
      </c>
      <c r="K10" s="1153">
        <v>483603.42800000001</v>
      </c>
      <c r="L10" s="1153">
        <v>1553305.7139999999</v>
      </c>
      <c r="M10" s="1153"/>
      <c r="N10" s="1153">
        <v>7502585.3940000003</v>
      </c>
      <c r="O10" s="1153">
        <v>522583.38500000001</v>
      </c>
      <c r="P10" s="1153">
        <v>616501.49300000002</v>
      </c>
      <c r="Q10" s="1153"/>
      <c r="R10" s="1153">
        <v>56907.027999999998</v>
      </c>
      <c r="S10" s="1153">
        <v>269.96199999999999</v>
      </c>
      <c r="T10" s="1153">
        <v>4240.22</v>
      </c>
      <c r="U10" s="1153"/>
      <c r="V10" s="1153">
        <v>3195279.4983999999</v>
      </c>
      <c r="W10" s="1153">
        <v>0</v>
      </c>
      <c r="X10" s="1153">
        <v>109269.41211</v>
      </c>
      <c r="Y10" s="1153">
        <v>9287761.2412099987</v>
      </c>
      <c r="Z10" s="1153">
        <v>183977.30471999999</v>
      </c>
      <c r="AA10" s="1153">
        <v>261805.15995</v>
      </c>
      <c r="AB10" s="1153"/>
      <c r="AC10" s="1153">
        <v>16102898.271</v>
      </c>
      <c r="AD10" s="1153">
        <v>379333.90600000002</v>
      </c>
      <c r="AE10" s="1153">
        <v>362855.88799999998</v>
      </c>
      <c r="AF10" s="1153"/>
      <c r="AG10" s="1154">
        <v>77719875.640000001</v>
      </c>
    </row>
    <row r="11" spans="1:33" s="143" customFormat="1" ht="20.100000000000001" customHeight="1">
      <c r="A11" s="1153" t="s">
        <v>30</v>
      </c>
      <c r="B11" s="1153">
        <v>84130.472999999998</v>
      </c>
      <c r="C11" s="1153">
        <v>0</v>
      </c>
      <c r="D11" s="1153">
        <v>7.3999999999999996E-2</v>
      </c>
      <c r="E11" s="1153"/>
      <c r="F11" s="1153">
        <v>106478.00599999999</v>
      </c>
      <c r="G11" s="1153">
        <v>8036.6360000000004</v>
      </c>
      <c r="H11" s="1153">
        <v>2016.7059999999999</v>
      </c>
      <c r="I11" s="1153"/>
      <c r="J11" s="1153">
        <v>35285.341999999997</v>
      </c>
      <c r="K11" s="1153">
        <v>1973.499</v>
      </c>
      <c r="L11" s="1153">
        <v>3956.03</v>
      </c>
      <c r="M11" s="1153"/>
      <c r="N11" s="1153">
        <v>8293.34</v>
      </c>
      <c r="O11" s="1153">
        <v>4.5449999999999999</v>
      </c>
      <c r="P11" s="1153">
        <v>26429.282999999999</v>
      </c>
      <c r="Q11" s="1153"/>
      <c r="R11" s="1153">
        <v>0</v>
      </c>
      <c r="S11" s="1153">
        <v>0</v>
      </c>
      <c r="T11" s="1153">
        <v>9.6690000000000005</v>
      </c>
      <c r="U11" s="1153"/>
      <c r="V11" s="1153">
        <v>3183.1989800000001</v>
      </c>
      <c r="W11" s="1153">
        <v>0</v>
      </c>
      <c r="X11" s="1153">
        <v>178.13657000000001</v>
      </c>
      <c r="Y11" s="1153">
        <v>1322037.06978</v>
      </c>
      <c r="Z11" s="1153">
        <v>50837.692520000004</v>
      </c>
      <c r="AA11" s="1153">
        <v>50529.093399999998</v>
      </c>
      <c r="AB11" s="1153"/>
      <c r="AC11" s="1153">
        <v>99514.638000000006</v>
      </c>
      <c r="AD11" s="1153">
        <v>294.25700000000001</v>
      </c>
      <c r="AE11" s="1153">
        <v>7376.54</v>
      </c>
      <c r="AF11" s="1153"/>
      <c r="AG11" s="1154">
        <v>1810564.237</v>
      </c>
    </row>
    <row r="12" spans="1:33" s="143" customFormat="1" ht="20.100000000000001" customHeight="1">
      <c r="A12" s="1155" t="s">
        <v>31</v>
      </c>
      <c r="B12" s="1153">
        <v>40627983.112000003</v>
      </c>
      <c r="C12" s="1153">
        <v>346789.03600000002</v>
      </c>
      <c r="D12" s="1153">
        <v>85531.921000000002</v>
      </c>
      <c r="E12" s="1153"/>
      <c r="F12" s="1153">
        <v>12175413.569</v>
      </c>
      <c r="G12" s="1153">
        <v>340350.66899999999</v>
      </c>
      <c r="H12" s="1153">
        <v>281444.93</v>
      </c>
      <c r="I12" s="1153"/>
      <c r="J12" s="1153">
        <v>1771229.5789999999</v>
      </c>
      <c r="K12" s="1153">
        <v>51240.182999999997</v>
      </c>
      <c r="L12" s="1153">
        <v>220223.96</v>
      </c>
      <c r="M12" s="1153"/>
      <c r="N12" s="1153">
        <v>17313503.723000001</v>
      </c>
      <c r="O12" s="1153">
        <v>596357.55900000001</v>
      </c>
      <c r="P12" s="1153">
        <v>2705964.031</v>
      </c>
      <c r="Q12" s="1153"/>
      <c r="R12" s="1153">
        <v>612672.31499999994</v>
      </c>
      <c r="S12" s="1153">
        <v>1431.7950000000001</v>
      </c>
      <c r="T12" s="1153">
        <v>23051.423999999999</v>
      </c>
      <c r="U12" s="1153"/>
      <c r="V12" s="1153">
        <v>5565259.4940799996</v>
      </c>
      <c r="W12" s="1153">
        <v>705.87914999999998</v>
      </c>
      <c r="X12" s="1153">
        <v>340666.27068999998</v>
      </c>
      <c r="Y12" s="1153">
        <v>11696616.70833</v>
      </c>
      <c r="Z12" s="1153">
        <v>511779.15197000001</v>
      </c>
      <c r="AA12" s="1153">
        <v>406481.6814</v>
      </c>
      <c r="AB12" s="1153"/>
      <c r="AC12" s="1153">
        <v>20906015.087000001</v>
      </c>
      <c r="AD12" s="1153">
        <v>229214.29300000001</v>
      </c>
      <c r="AE12" s="1153">
        <v>646501.50300000003</v>
      </c>
      <c r="AF12" s="1153"/>
      <c r="AG12" s="1154">
        <v>117456427.883</v>
      </c>
    </row>
    <row r="13" spans="1:33" s="143" customFormat="1" ht="20.100000000000001" customHeight="1">
      <c r="A13" s="290" t="s">
        <v>32</v>
      </c>
      <c r="B13" s="1153">
        <v>1213385.821</v>
      </c>
      <c r="C13" s="1153">
        <v>0</v>
      </c>
      <c r="D13" s="1153">
        <v>0.21</v>
      </c>
      <c r="E13" s="1153"/>
      <c r="F13" s="1153">
        <v>735330.20900000003</v>
      </c>
      <c r="G13" s="1153">
        <v>20592.991999999998</v>
      </c>
      <c r="H13" s="1153">
        <v>12660.249</v>
      </c>
      <c r="I13" s="1153"/>
      <c r="J13" s="1153">
        <v>279166.51199999999</v>
      </c>
      <c r="K13" s="1153">
        <v>14273.888000000001</v>
      </c>
      <c r="L13" s="1153">
        <v>75393.637000000002</v>
      </c>
      <c r="M13" s="1153"/>
      <c r="N13" s="1153">
        <v>129770.46799999999</v>
      </c>
      <c r="O13" s="1153">
        <v>57583.837</v>
      </c>
      <c r="P13" s="1153">
        <v>258316.984</v>
      </c>
      <c r="Q13" s="1153"/>
      <c r="R13" s="1153">
        <v>3697.049</v>
      </c>
      <c r="S13" s="1153">
        <v>581.54499999999996</v>
      </c>
      <c r="T13" s="1153">
        <v>1284.9780000000001</v>
      </c>
      <c r="U13" s="1153"/>
      <c r="V13" s="1153">
        <v>775613.04979999992</v>
      </c>
      <c r="W13" s="1153">
        <v>1.6201700000000001</v>
      </c>
      <c r="X13" s="1153">
        <v>36252.453479999996</v>
      </c>
      <c r="Y13" s="1153">
        <v>2793989.5737600001</v>
      </c>
      <c r="Z13" s="1153">
        <v>153373.61192</v>
      </c>
      <c r="AA13" s="1153">
        <v>112112.54465000001</v>
      </c>
      <c r="AB13" s="1153"/>
      <c r="AC13" s="1153">
        <v>1496870.446</v>
      </c>
      <c r="AD13" s="1153">
        <v>1974.1210000000001</v>
      </c>
      <c r="AE13" s="1153">
        <v>76029.808000000005</v>
      </c>
      <c r="AF13" s="1153"/>
      <c r="AG13" s="1154">
        <v>8248255.6160000004</v>
      </c>
    </row>
    <row r="14" spans="1:33" s="143" customFormat="1" ht="20.100000000000001" customHeight="1">
      <c r="A14" s="1153" t="s">
        <v>33</v>
      </c>
      <c r="B14" s="1153">
        <v>4143794.548</v>
      </c>
      <c r="C14" s="1153">
        <v>0</v>
      </c>
      <c r="D14" s="1153">
        <v>32076.556</v>
      </c>
      <c r="E14" s="1153"/>
      <c r="F14" s="1153">
        <v>1984636.4509999999</v>
      </c>
      <c r="G14" s="1153">
        <v>54442.938000000002</v>
      </c>
      <c r="H14" s="1153">
        <v>17433.04</v>
      </c>
      <c r="I14" s="1153"/>
      <c r="J14" s="1153">
        <v>1073141.017</v>
      </c>
      <c r="K14" s="1153">
        <v>13593.998</v>
      </c>
      <c r="L14" s="1153">
        <v>35243.678999999996</v>
      </c>
      <c r="M14" s="1153"/>
      <c r="N14" s="1153">
        <v>1233470.862</v>
      </c>
      <c r="O14" s="1153">
        <v>26782.137999999999</v>
      </c>
      <c r="P14" s="1153">
        <v>327944.63299999997</v>
      </c>
      <c r="Q14" s="1153"/>
      <c r="R14" s="1153">
        <v>1251.057</v>
      </c>
      <c r="S14" s="1153">
        <v>0</v>
      </c>
      <c r="T14" s="1153">
        <v>203.339</v>
      </c>
      <c r="U14" s="1153"/>
      <c r="V14" s="1153">
        <v>266437.56696000003</v>
      </c>
      <c r="W14" s="1153">
        <v>0</v>
      </c>
      <c r="X14" s="1153">
        <v>16701.62124</v>
      </c>
      <c r="Y14" s="1153">
        <v>1675095.6196400002</v>
      </c>
      <c r="Z14" s="1153">
        <v>14016.1857</v>
      </c>
      <c r="AA14" s="1153">
        <v>49719.573429999997</v>
      </c>
      <c r="AB14" s="1153"/>
      <c r="AC14" s="1153">
        <v>3160688.9810000001</v>
      </c>
      <c r="AD14" s="1153">
        <v>51006.446000000004</v>
      </c>
      <c r="AE14" s="1153">
        <v>108482.47</v>
      </c>
      <c r="AF14" s="1153"/>
      <c r="AG14" s="1154">
        <v>14286162.726</v>
      </c>
    </row>
    <row r="15" spans="1:33" s="143" customFormat="1" ht="20.100000000000001" customHeight="1">
      <c r="A15" s="1153" t="s">
        <v>114</v>
      </c>
      <c r="B15" s="1153">
        <v>16660724.914999999</v>
      </c>
      <c r="C15" s="1153">
        <v>32286.824000000001</v>
      </c>
      <c r="D15" s="1153">
        <v>22272.723000000002</v>
      </c>
      <c r="E15" s="1153"/>
      <c r="F15" s="1153">
        <v>3720410.4619999998</v>
      </c>
      <c r="G15" s="1153">
        <v>92823.207999999999</v>
      </c>
      <c r="H15" s="1153">
        <v>148156.31299999999</v>
      </c>
      <c r="I15" s="1153"/>
      <c r="J15" s="1153">
        <v>1401263.358</v>
      </c>
      <c r="K15" s="1153">
        <v>114012.352</v>
      </c>
      <c r="L15" s="1153">
        <v>507912.97399999999</v>
      </c>
      <c r="M15" s="1153"/>
      <c r="N15" s="1153">
        <v>4338267.1529999999</v>
      </c>
      <c r="O15" s="1153">
        <v>701946.33900000004</v>
      </c>
      <c r="P15" s="1153">
        <v>801712.42</v>
      </c>
      <c r="Q15" s="1153"/>
      <c r="R15" s="1153">
        <v>6219.0330000000004</v>
      </c>
      <c r="S15" s="1153">
        <v>1146.627</v>
      </c>
      <c r="T15" s="1153">
        <v>2555.9580000000001</v>
      </c>
      <c r="U15" s="1153"/>
      <c r="V15" s="1153">
        <v>1248037.9285899999</v>
      </c>
      <c r="W15" s="1153">
        <v>0</v>
      </c>
      <c r="X15" s="1153">
        <v>68238.312449999998</v>
      </c>
      <c r="Y15" s="1153">
        <v>8152263.14011</v>
      </c>
      <c r="Z15" s="1153">
        <v>433809.62565</v>
      </c>
      <c r="AA15" s="1153">
        <v>269747.87310999999</v>
      </c>
      <c r="AB15" s="1153"/>
      <c r="AC15" s="1153">
        <v>10348574.119000001</v>
      </c>
      <c r="AD15" s="1153">
        <v>471876.97700000001</v>
      </c>
      <c r="AE15" s="1153">
        <v>309575.31599999999</v>
      </c>
      <c r="AF15" s="1153"/>
      <c r="AG15" s="1154">
        <v>49853833.960000001</v>
      </c>
    </row>
    <row r="16" spans="1:33" s="143" customFormat="1" ht="20.100000000000001" customHeight="1">
      <c r="A16" s="1153" t="s">
        <v>35</v>
      </c>
      <c r="B16" s="1153">
        <v>780404.34299999999</v>
      </c>
      <c r="C16" s="1153">
        <v>0</v>
      </c>
      <c r="D16" s="1153">
        <v>0</v>
      </c>
      <c r="E16" s="1153"/>
      <c r="F16" s="1153">
        <v>786979.27399999998</v>
      </c>
      <c r="G16" s="1153">
        <v>0</v>
      </c>
      <c r="H16" s="1153">
        <v>0</v>
      </c>
      <c r="I16" s="1153"/>
      <c r="J16" s="1153">
        <v>84856.277000000002</v>
      </c>
      <c r="K16" s="1153">
        <v>0</v>
      </c>
      <c r="L16" s="1153">
        <v>0</v>
      </c>
      <c r="M16" s="1153"/>
      <c r="N16" s="1153">
        <v>676.64099999999996</v>
      </c>
      <c r="O16" s="1153">
        <v>0</v>
      </c>
      <c r="P16" s="1153">
        <v>0</v>
      </c>
      <c r="Q16" s="1153"/>
      <c r="R16" s="1153">
        <v>75.418000000000006</v>
      </c>
      <c r="S16" s="1153">
        <v>0</v>
      </c>
      <c r="T16" s="1153">
        <v>0</v>
      </c>
      <c r="U16" s="1153"/>
      <c r="V16" s="1153">
        <v>0</v>
      </c>
      <c r="W16" s="1153">
        <v>0</v>
      </c>
      <c r="X16" s="1153">
        <v>0</v>
      </c>
      <c r="Y16" s="1153">
        <v>0</v>
      </c>
      <c r="Z16" s="1153">
        <v>0</v>
      </c>
      <c r="AA16" s="1153">
        <v>0</v>
      </c>
      <c r="AB16" s="1153"/>
      <c r="AC16" s="1153">
        <v>0</v>
      </c>
      <c r="AD16" s="1153">
        <v>0</v>
      </c>
      <c r="AE16" s="1153">
        <v>0</v>
      </c>
      <c r="AF16" s="1153"/>
      <c r="AG16" s="1154">
        <v>1652991.9550000001</v>
      </c>
    </row>
    <row r="17" spans="1:33" s="143" customFormat="1" ht="20.100000000000001" customHeight="1">
      <c r="A17" s="1153" t="s">
        <v>36</v>
      </c>
      <c r="B17" s="1153">
        <v>13890775.046</v>
      </c>
      <c r="C17" s="1153">
        <v>0</v>
      </c>
      <c r="D17" s="1153">
        <v>10023.207</v>
      </c>
      <c r="E17" s="1153"/>
      <c r="F17" s="1153">
        <v>3808268.335</v>
      </c>
      <c r="G17" s="1153">
        <v>2757.8760000000002</v>
      </c>
      <c r="H17" s="1153">
        <v>153107.70300000001</v>
      </c>
      <c r="I17" s="1153"/>
      <c r="J17" s="1153">
        <v>2152823.6090000002</v>
      </c>
      <c r="K17" s="1153">
        <v>30164.017</v>
      </c>
      <c r="L17" s="1153">
        <v>238943.31899999999</v>
      </c>
      <c r="M17" s="1153"/>
      <c r="N17" s="1153">
        <v>1705921.6629999999</v>
      </c>
      <c r="O17" s="1153">
        <v>26627.343000000001</v>
      </c>
      <c r="P17" s="1153">
        <v>138539.41399999999</v>
      </c>
      <c r="Q17" s="1153"/>
      <c r="R17" s="1153">
        <v>9449.777</v>
      </c>
      <c r="S17" s="1153">
        <v>185.958</v>
      </c>
      <c r="T17" s="1153">
        <v>2650.819</v>
      </c>
      <c r="U17" s="1153"/>
      <c r="V17" s="1153">
        <v>2649515.4741700003</v>
      </c>
      <c r="W17" s="1153">
        <v>0</v>
      </c>
      <c r="X17" s="1153">
        <v>212553.05562</v>
      </c>
      <c r="Y17" s="1153">
        <v>11715312.86702</v>
      </c>
      <c r="Z17" s="1153">
        <v>322374.79116000002</v>
      </c>
      <c r="AA17" s="1153">
        <v>358231.66198999999</v>
      </c>
      <c r="AB17" s="1153"/>
      <c r="AC17" s="1153">
        <v>10121721.739</v>
      </c>
      <c r="AD17" s="1153">
        <v>28460.761999999999</v>
      </c>
      <c r="AE17" s="1153">
        <v>317811.58399999997</v>
      </c>
      <c r="AF17" s="1153"/>
      <c r="AG17" s="1154">
        <v>47896220.027999997</v>
      </c>
    </row>
    <row r="18" spans="1:33" s="143" customFormat="1" ht="20.100000000000001" customHeight="1">
      <c r="A18" s="1153" t="s">
        <v>37</v>
      </c>
      <c r="B18" s="1153">
        <v>0</v>
      </c>
      <c r="C18" s="1153">
        <v>0</v>
      </c>
      <c r="D18" s="1153">
        <v>0</v>
      </c>
      <c r="E18" s="1153"/>
      <c r="F18" s="1153">
        <v>0</v>
      </c>
      <c r="G18" s="1153">
        <v>0</v>
      </c>
      <c r="H18" s="1153">
        <v>0</v>
      </c>
      <c r="I18" s="1153"/>
      <c r="J18" s="1153">
        <v>3409.0940000000001</v>
      </c>
      <c r="K18" s="1153">
        <v>0</v>
      </c>
      <c r="L18" s="1153">
        <v>0</v>
      </c>
      <c r="M18" s="1153"/>
      <c r="N18" s="1153">
        <v>7922809.8890000004</v>
      </c>
      <c r="O18" s="1153">
        <v>91101.629000000001</v>
      </c>
      <c r="P18" s="1153">
        <v>717346.24100000004</v>
      </c>
      <c r="Q18" s="1153"/>
      <c r="R18" s="1153">
        <v>2464977.7620000001</v>
      </c>
      <c r="S18" s="1153">
        <v>9681.8850000000002</v>
      </c>
      <c r="T18" s="1153">
        <v>83806.679000000004</v>
      </c>
      <c r="U18" s="1153"/>
      <c r="V18" s="1153">
        <v>31443.493589999998</v>
      </c>
      <c r="W18" s="1153">
        <v>65.909890000000004</v>
      </c>
      <c r="X18" s="1153">
        <v>0.49531000000000003</v>
      </c>
      <c r="Y18" s="1153">
        <v>310929.65461000003</v>
      </c>
      <c r="Z18" s="1153">
        <v>3984.5009300000002</v>
      </c>
      <c r="AA18" s="1153">
        <v>11754.068929999999</v>
      </c>
      <c r="AB18" s="1153"/>
      <c r="AC18" s="1153">
        <v>390174.90899999999</v>
      </c>
      <c r="AD18" s="1153">
        <v>1287.7170000000001</v>
      </c>
      <c r="AE18" s="1153">
        <v>28629.727999999999</v>
      </c>
      <c r="AF18" s="1153"/>
      <c r="AG18" s="1154">
        <v>12071403.659</v>
      </c>
    </row>
    <row r="19" spans="1:33" s="143" customFormat="1" ht="20.100000000000001" customHeight="1">
      <c r="A19" s="1153" t="s">
        <v>38</v>
      </c>
      <c r="B19" s="1153">
        <v>1154290.7290000001</v>
      </c>
      <c r="C19" s="1153">
        <v>0</v>
      </c>
      <c r="D19" s="1153">
        <v>0</v>
      </c>
      <c r="E19" s="1153"/>
      <c r="F19" s="1153">
        <v>432966.326</v>
      </c>
      <c r="G19" s="1153">
        <v>2721.8780000000002</v>
      </c>
      <c r="H19" s="1153">
        <v>1017.36</v>
      </c>
      <c r="I19" s="1153"/>
      <c r="J19" s="1153">
        <v>15581.308999999999</v>
      </c>
      <c r="K19" s="1153">
        <v>11916.61</v>
      </c>
      <c r="L19" s="1153">
        <v>45879.999000000003</v>
      </c>
      <c r="M19" s="1153"/>
      <c r="N19" s="1153">
        <v>3243.7939999999999</v>
      </c>
      <c r="O19" s="1153">
        <v>1452.373</v>
      </c>
      <c r="P19" s="1153">
        <v>914.32</v>
      </c>
      <c r="Q19" s="1153"/>
      <c r="R19" s="1153">
        <v>0</v>
      </c>
      <c r="S19" s="1153">
        <v>0</v>
      </c>
      <c r="T19" s="1153">
        <v>0</v>
      </c>
      <c r="U19" s="1153"/>
      <c r="V19" s="1153">
        <v>11643.129859999999</v>
      </c>
      <c r="W19" s="1153">
        <v>0</v>
      </c>
      <c r="X19" s="1153">
        <v>459.39812000000001</v>
      </c>
      <c r="Y19" s="1153">
        <v>1549884.9350699999</v>
      </c>
      <c r="Z19" s="1153">
        <v>3490.2862800000003</v>
      </c>
      <c r="AA19" s="1153">
        <v>20366.238570000001</v>
      </c>
      <c r="AB19" s="1153"/>
      <c r="AC19" s="1153">
        <v>539593.28500000003</v>
      </c>
      <c r="AD19" s="1153">
        <v>14319.549000000001</v>
      </c>
      <c r="AE19" s="1153">
        <v>41698.495000000003</v>
      </c>
      <c r="AF19" s="1153"/>
      <c r="AG19" s="1154">
        <v>3851440.0189999999</v>
      </c>
    </row>
    <row r="20" spans="1:33" s="143" customFormat="1" ht="20.100000000000001" customHeight="1">
      <c r="A20" s="1153" t="s">
        <v>96</v>
      </c>
      <c r="B20" s="1153">
        <v>0</v>
      </c>
      <c r="C20" s="1153">
        <v>0</v>
      </c>
      <c r="D20" s="1153">
        <v>0</v>
      </c>
      <c r="E20" s="1153"/>
      <c r="F20" s="1153">
        <v>0</v>
      </c>
      <c r="G20" s="1153">
        <v>0</v>
      </c>
      <c r="H20" s="1153">
        <v>0</v>
      </c>
      <c r="I20" s="1153"/>
      <c r="J20" s="1153">
        <v>58.686999999999998</v>
      </c>
      <c r="K20" s="1153">
        <v>0</v>
      </c>
      <c r="L20" s="1153">
        <v>0</v>
      </c>
      <c r="M20" s="1153"/>
      <c r="N20" s="1153">
        <v>3000.759</v>
      </c>
      <c r="O20" s="1153">
        <v>0</v>
      </c>
      <c r="P20" s="1153">
        <v>809.47</v>
      </c>
      <c r="Q20" s="1153"/>
      <c r="R20" s="1153">
        <v>270.45100000000002</v>
      </c>
      <c r="S20" s="1153">
        <v>0</v>
      </c>
      <c r="T20" s="1153">
        <v>122.824</v>
      </c>
      <c r="U20" s="1153"/>
      <c r="V20" s="1153">
        <v>1529231.3315999999</v>
      </c>
      <c r="W20" s="1153">
        <v>42169.281229999993</v>
      </c>
      <c r="X20" s="1153">
        <v>59386.020939999995</v>
      </c>
      <c r="Y20" s="1153">
        <v>1554266.3962399999</v>
      </c>
      <c r="Z20" s="1153">
        <v>17654.416379999999</v>
      </c>
      <c r="AA20" s="1153">
        <v>56855.479030000002</v>
      </c>
      <c r="AB20" s="1153"/>
      <c r="AC20" s="1153">
        <v>29.687999999999999</v>
      </c>
      <c r="AD20" s="1153">
        <v>0</v>
      </c>
      <c r="AE20" s="1153">
        <v>0</v>
      </c>
      <c r="AF20" s="1153"/>
      <c r="AG20" s="1154">
        <v>3263854.807</v>
      </c>
    </row>
    <row r="21" spans="1:33" s="143" customFormat="1" ht="20.100000000000001" customHeight="1">
      <c r="A21" s="1153" t="s">
        <v>115</v>
      </c>
      <c r="B21" s="1153">
        <v>3710989.3330000001</v>
      </c>
      <c r="C21" s="1153">
        <v>0</v>
      </c>
      <c r="D21" s="1153">
        <v>99513.684999999998</v>
      </c>
      <c r="E21" s="1153"/>
      <c r="F21" s="1153">
        <v>1404825.125</v>
      </c>
      <c r="G21" s="1153">
        <v>30738.494999999999</v>
      </c>
      <c r="H21" s="1153">
        <v>166427.12100000001</v>
      </c>
      <c r="I21" s="1153"/>
      <c r="J21" s="1153">
        <v>222337.77</v>
      </c>
      <c r="K21" s="1153">
        <v>7446.1729999999998</v>
      </c>
      <c r="L21" s="1153">
        <v>33325.453999999998</v>
      </c>
      <c r="M21" s="1153"/>
      <c r="N21" s="1153">
        <v>12.891999999999999</v>
      </c>
      <c r="O21" s="1153">
        <v>0</v>
      </c>
      <c r="P21" s="1153">
        <v>50.460999999999999</v>
      </c>
      <c r="Q21" s="1153"/>
      <c r="R21" s="1153">
        <v>0</v>
      </c>
      <c r="S21" s="1153">
        <v>0</v>
      </c>
      <c r="T21" s="1153">
        <v>0</v>
      </c>
      <c r="U21" s="1153"/>
      <c r="V21" s="1153">
        <v>0</v>
      </c>
      <c r="W21" s="1153">
        <v>0</v>
      </c>
      <c r="X21" s="1153">
        <v>0</v>
      </c>
      <c r="Y21" s="1153">
        <v>70852.772760000007</v>
      </c>
      <c r="Z21" s="1153">
        <v>0</v>
      </c>
      <c r="AA21" s="1153">
        <v>382.12814000000003</v>
      </c>
      <c r="AB21" s="1153"/>
      <c r="AC21" s="1153">
        <v>0</v>
      </c>
      <c r="AD21" s="1153">
        <v>0</v>
      </c>
      <c r="AE21" s="1153">
        <v>0</v>
      </c>
      <c r="AF21" s="1153"/>
      <c r="AG21" s="1154">
        <v>5746901.4160000002</v>
      </c>
    </row>
    <row r="22" spans="1:33" s="143" customFormat="1" ht="20.100000000000001" customHeight="1">
      <c r="A22" s="1153" t="s">
        <v>41</v>
      </c>
      <c r="B22" s="1153">
        <v>0</v>
      </c>
      <c r="C22" s="1153">
        <v>0</v>
      </c>
      <c r="D22" s="1153">
        <v>0</v>
      </c>
      <c r="E22" s="1153"/>
      <c r="F22" s="1153">
        <v>0</v>
      </c>
      <c r="G22" s="1153">
        <v>0</v>
      </c>
      <c r="H22" s="1153">
        <v>0</v>
      </c>
      <c r="I22" s="1153"/>
      <c r="J22" s="1153">
        <v>0</v>
      </c>
      <c r="K22" s="1153">
        <v>0</v>
      </c>
      <c r="L22" s="1153">
        <v>0</v>
      </c>
      <c r="M22" s="1153"/>
      <c r="N22" s="1153">
        <v>0</v>
      </c>
      <c r="O22" s="1153">
        <v>0</v>
      </c>
      <c r="P22" s="1153">
        <v>0</v>
      </c>
      <c r="Q22" s="1153"/>
      <c r="R22" s="1153">
        <v>0</v>
      </c>
      <c r="S22" s="1153">
        <v>0</v>
      </c>
      <c r="T22" s="1153">
        <v>0</v>
      </c>
      <c r="U22" s="1153"/>
      <c r="V22" s="1153">
        <v>539369.81851999997</v>
      </c>
      <c r="W22" s="1153">
        <v>0</v>
      </c>
      <c r="X22" s="1153">
        <v>27507.093239999998</v>
      </c>
      <c r="Y22" s="1153">
        <v>667994.97915999999</v>
      </c>
      <c r="Z22" s="1153">
        <v>25639.055370000002</v>
      </c>
      <c r="AA22" s="1153">
        <v>25663.88047</v>
      </c>
      <c r="AB22" s="1153"/>
      <c r="AC22" s="1153">
        <v>0</v>
      </c>
      <c r="AD22" s="1153">
        <v>0</v>
      </c>
      <c r="AE22" s="1153">
        <v>0</v>
      </c>
      <c r="AF22" s="1153"/>
      <c r="AG22" s="1154">
        <v>1286174.8259999999</v>
      </c>
    </row>
    <row r="23" spans="1:33" s="1156" customFormat="1" ht="20.100000000000001" customHeight="1">
      <c r="A23" s="27" t="s">
        <v>42</v>
      </c>
      <c r="B23" s="1153">
        <v>35136</v>
      </c>
      <c r="C23" s="1153">
        <v>0</v>
      </c>
      <c r="D23" s="1153">
        <v>0</v>
      </c>
      <c r="E23" s="1153"/>
      <c r="F23" s="1153">
        <v>26560.381000000001</v>
      </c>
      <c r="G23" s="1153">
        <v>0</v>
      </c>
      <c r="H23" s="1153">
        <v>0</v>
      </c>
      <c r="I23" s="1153"/>
      <c r="J23" s="1153">
        <v>28231.165000000001</v>
      </c>
      <c r="K23" s="1153">
        <v>0</v>
      </c>
      <c r="L23" s="1153">
        <v>0</v>
      </c>
      <c r="M23" s="1153"/>
      <c r="N23" s="1153">
        <v>49668.987000000001</v>
      </c>
      <c r="O23" s="1153">
        <v>0</v>
      </c>
      <c r="P23" s="1153">
        <v>1475.5039999999999</v>
      </c>
      <c r="Q23" s="1153"/>
      <c r="R23" s="1153">
        <v>435.334</v>
      </c>
      <c r="S23" s="1153">
        <v>0</v>
      </c>
      <c r="T23" s="1153">
        <v>1743.954</v>
      </c>
      <c r="U23" s="1153"/>
      <c r="V23" s="1153">
        <v>0</v>
      </c>
      <c r="W23" s="1153">
        <v>0</v>
      </c>
      <c r="X23" s="1153">
        <v>0</v>
      </c>
      <c r="Y23" s="1153">
        <v>516199.62650000001</v>
      </c>
      <c r="Z23" s="1153">
        <v>18048.509829999999</v>
      </c>
      <c r="AA23" s="1153">
        <v>26368.07373</v>
      </c>
      <c r="AB23" s="1153"/>
      <c r="AC23" s="1153">
        <v>0</v>
      </c>
      <c r="AD23" s="1153">
        <v>0</v>
      </c>
      <c r="AE23" s="1153">
        <v>0</v>
      </c>
      <c r="AF23" s="1153"/>
      <c r="AG23" s="1154">
        <v>703867.53799999994</v>
      </c>
    </row>
    <row r="24" spans="1:33" s="143" customFormat="1" ht="20.100000000000001" customHeight="1">
      <c r="A24" s="1153" t="s">
        <v>43</v>
      </c>
      <c r="B24" s="1153">
        <v>946404.26800000004</v>
      </c>
      <c r="C24" s="1153">
        <v>0</v>
      </c>
      <c r="D24" s="1153">
        <v>13567.071</v>
      </c>
      <c r="E24" s="1153"/>
      <c r="F24" s="1153">
        <v>116899.06600000001</v>
      </c>
      <c r="G24" s="1153">
        <v>0</v>
      </c>
      <c r="H24" s="1153">
        <v>2251.4059999999999</v>
      </c>
      <c r="I24" s="1153"/>
      <c r="J24" s="1153">
        <v>0</v>
      </c>
      <c r="K24" s="1153">
        <v>0</v>
      </c>
      <c r="L24" s="1153">
        <v>0</v>
      </c>
      <c r="M24" s="1153"/>
      <c r="N24" s="1153">
        <v>0</v>
      </c>
      <c r="O24" s="1153">
        <v>0</v>
      </c>
      <c r="P24" s="1153">
        <v>0</v>
      </c>
      <c r="Q24" s="1153"/>
      <c r="R24" s="1153">
        <v>0</v>
      </c>
      <c r="S24" s="1153">
        <v>0</v>
      </c>
      <c r="T24" s="1153">
        <v>0</v>
      </c>
      <c r="U24" s="1153"/>
      <c r="V24" s="1153">
        <v>0</v>
      </c>
      <c r="W24" s="1153">
        <v>0</v>
      </c>
      <c r="X24" s="1153">
        <v>0</v>
      </c>
      <c r="Y24" s="1153">
        <v>0</v>
      </c>
      <c r="Z24" s="1153">
        <v>0</v>
      </c>
      <c r="AA24" s="1153">
        <v>0</v>
      </c>
      <c r="AB24" s="1153"/>
      <c r="AC24" s="1153">
        <v>0</v>
      </c>
      <c r="AD24" s="1153">
        <v>0</v>
      </c>
      <c r="AE24" s="1153">
        <v>0</v>
      </c>
      <c r="AF24" s="1153"/>
      <c r="AG24" s="1154">
        <v>1079121.8119999999</v>
      </c>
    </row>
    <row r="25" spans="1:33" s="143" customFormat="1" ht="20.100000000000001" customHeight="1">
      <c r="A25" s="1153" t="s">
        <v>44</v>
      </c>
      <c r="B25" s="1153">
        <v>215548.111</v>
      </c>
      <c r="C25" s="1153">
        <v>0</v>
      </c>
      <c r="D25" s="1153">
        <v>0</v>
      </c>
      <c r="E25" s="1153"/>
      <c r="F25" s="1153">
        <v>0</v>
      </c>
      <c r="G25" s="1153">
        <v>0</v>
      </c>
      <c r="H25" s="1153">
        <v>0</v>
      </c>
      <c r="I25" s="1153"/>
      <c r="J25" s="1153">
        <v>0</v>
      </c>
      <c r="K25" s="1153">
        <v>0</v>
      </c>
      <c r="L25" s="1153">
        <v>0</v>
      </c>
      <c r="M25" s="1153"/>
      <c r="N25" s="1153">
        <v>0</v>
      </c>
      <c r="O25" s="1153">
        <v>0</v>
      </c>
      <c r="P25" s="1153">
        <v>0</v>
      </c>
      <c r="Q25" s="1153"/>
      <c r="R25" s="1153">
        <v>0</v>
      </c>
      <c r="S25" s="1153">
        <v>0</v>
      </c>
      <c r="T25" s="1153">
        <v>0</v>
      </c>
      <c r="U25" s="1153"/>
      <c r="V25" s="1153">
        <v>0</v>
      </c>
      <c r="W25" s="1153">
        <v>0</v>
      </c>
      <c r="X25" s="1153">
        <v>0</v>
      </c>
      <c r="Y25" s="1153">
        <v>0</v>
      </c>
      <c r="Z25" s="1153">
        <v>0</v>
      </c>
      <c r="AA25" s="1153">
        <v>0</v>
      </c>
      <c r="AB25" s="1153"/>
      <c r="AC25" s="1153">
        <v>0</v>
      </c>
      <c r="AD25" s="1153">
        <v>0</v>
      </c>
      <c r="AE25" s="1153">
        <v>0</v>
      </c>
      <c r="AF25" s="1153"/>
      <c r="AG25" s="1154">
        <v>215548.111</v>
      </c>
    </row>
    <row r="26" spans="1:33" s="143" customFormat="1" ht="20.100000000000001" customHeight="1">
      <c r="A26" s="1153" t="s">
        <v>45</v>
      </c>
      <c r="B26" s="1153">
        <v>1113622.358</v>
      </c>
      <c r="C26" s="1153">
        <v>0</v>
      </c>
      <c r="D26" s="1153">
        <v>17556.807000000001</v>
      </c>
      <c r="E26" s="1153"/>
      <c r="F26" s="1153">
        <v>176806.02600000001</v>
      </c>
      <c r="G26" s="1153">
        <v>0</v>
      </c>
      <c r="H26" s="1153">
        <v>15407.933999999999</v>
      </c>
      <c r="I26" s="1153"/>
      <c r="J26" s="1153">
        <v>0</v>
      </c>
      <c r="K26" s="1153">
        <v>0</v>
      </c>
      <c r="L26" s="1153">
        <v>0</v>
      </c>
      <c r="M26" s="1153"/>
      <c r="N26" s="1153">
        <v>0</v>
      </c>
      <c r="O26" s="1153">
        <v>0</v>
      </c>
      <c r="P26" s="1153">
        <v>0</v>
      </c>
      <c r="Q26" s="1153"/>
      <c r="R26" s="1153">
        <v>0</v>
      </c>
      <c r="S26" s="1153">
        <v>0</v>
      </c>
      <c r="T26" s="1153">
        <v>0</v>
      </c>
      <c r="U26" s="1153"/>
      <c r="V26" s="1153">
        <v>0</v>
      </c>
      <c r="W26" s="1153">
        <v>0</v>
      </c>
      <c r="X26" s="1153">
        <v>0</v>
      </c>
      <c r="Y26" s="1153">
        <v>0</v>
      </c>
      <c r="Z26" s="1153">
        <v>0</v>
      </c>
      <c r="AA26" s="1153">
        <v>0</v>
      </c>
      <c r="AB26" s="1153"/>
      <c r="AC26" s="1153">
        <v>0</v>
      </c>
      <c r="AD26" s="1153">
        <v>0</v>
      </c>
      <c r="AE26" s="1153">
        <v>0</v>
      </c>
      <c r="AF26" s="1153"/>
      <c r="AG26" s="1154">
        <v>1323393.1270000001</v>
      </c>
    </row>
    <row r="27" spans="1:33" s="143" customFormat="1" ht="28.5" customHeight="1" thickBot="1">
      <c r="A27" s="1157" t="s">
        <v>46</v>
      </c>
      <c r="B27" s="1157">
        <v>105128056.05400001</v>
      </c>
      <c r="C27" s="1157">
        <v>420646.29000000004</v>
      </c>
      <c r="D27" s="1157">
        <v>300596.60600000003</v>
      </c>
      <c r="E27" s="1157"/>
      <c r="F27" s="1157">
        <v>35621498.100000001</v>
      </c>
      <c r="G27" s="1157">
        <v>853805.451</v>
      </c>
      <c r="H27" s="1157">
        <v>1033665.5099999999</v>
      </c>
      <c r="I27" s="1157"/>
      <c r="J27" s="1157">
        <v>12870581.889999999</v>
      </c>
      <c r="K27" s="1157">
        <v>728224.14799999993</v>
      </c>
      <c r="L27" s="1157">
        <v>2714184.7659999998</v>
      </c>
      <c r="M27" s="1157"/>
      <c r="N27" s="1157">
        <v>40211225.565000005</v>
      </c>
      <c r="O27" s="1157">
        <v>2024439.1480000003</v>
      </c>
      <c r="P27" s="1157">
        <v>5596004.2540000007</v>
      </c>
      <c r="Q27" s="1157"/>
      <c r="R27" s="1157">
        <v>3155955.2239999999</v>
      </c>
      <c r="S27" s="1157">
        <v>13297.772000000001</v>
      </c>
      <c r="T27" s="1157">
        <v>119669.864</v>
      </c>
      <c r="U27" s="1157"/>
      <c r="V27" s="1157">
        <v>15815013.984549997</v>
      </c>
      <c r="W27" s="1157">
        <v>42942.690439999991</v>
      </c>
      <c r="X27" s="1157">
        <v>871212.2697699999</v>
      </c>
      <c r="Y27" s="1157">
        <v>51313204.584189996</v>
      </c>
      <c r="Z27" s="1157">
        <v>1738985.1324300005</v>
      </c>
      <c r="AA27" s="1157">
        <v>1650017.4568</v>
      </c>
      <c r="AB27" s="1157"/>
      <c r="AC27" s="1157">
        <v>63166081.163000003</v>
      </c>
      <c r="AD27" s="1157">
        <v>1177768.0280000002</v>
      </c>
      <c r="AE27" s="1157">
        <v>1898961.3319999999</v>
      </c>
      <c r="AF27" s="1158"/>
      <c r="AG27" s="1157">
        <v>348466037.35999984</v>
      </c>
    </row>
    <row r="28" spans="1:33" s="143" customFormat="1" ht="10.199999999999999">
      <c r="A28" s="1153" t="s">
        <v>153</v>
      </c>
      <c r="B28" s="1159"/>
      <c r="R28" s="1159"/>
      <c r="T28" s="1159"/>
      <c r="Y28" s="1153"/>
      <c r="Z28" s="1153"/>
      <c r="AA28" s="1153"/>
      <c r="AE28" s="1159"/>
    </row>
    <row r="29" spans="1:33" s="126" customFormat="1">
      <c r="A29" s="422" t="s">
        <v>172</v>
      </c>
      <c r="B29" s="422"/>
      <c r="C29" s="422"/>
      <c r="D29" s="422"/>
      <c r="E29" s="422"/>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row>
    <row r="30" spans="1:33" s="126" customFormat="1">
      <c r="A30" s="422"/>
      <c r="B30" s="422"/>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2"/>
      <c r="AF30" s="422"/>
      <c r="AG30" s="422"/>
    </row>
    <row r="31" spans="1:33" s="126" customFormat="1">
      <c r="A31" s="884"/>
      <c r="B31" s="1160"/>
      <c r="C31" s="1160"/>
      <c r="D31" s="1160"/>
      <c r="E31" s="1160"/>
      <c r="F31" s="1160"/>
      <c r="G31" s="1160"/>
      <c r="H31" s="1160"/>
      <c r="I31" s="1160"/>
      <c r="J31" s="1160"/>
      <c r="K31" s="1160"/>
      <c r="L31" s="1160"/>
      <c r="M31" s="1160"/>
      <c r="N31" s="1160"/>
      <c r="O31" s="1160"/>
      <c r="P31" s="1160"/>
      <c r="Q31" s="1160"/>
      <c r="R31" s="1160"/>
      <c r="S31" s="1160"/>
      <c r="T31" s="1160"/>
      <c r="U31" s="1160"/>
      <c r="V31" s="1160"/>
      <c r="W31" s="1160"/>
      <c r="X31" s="1160"/>
      <c r="Y31" s="1160"/>
      <c r="Z31" s="1160"/>
      <c r="AA31" s="1160"/>
      <c r="AB31" s="1160"/>
      <c r="AC31" s="1160"/>
      <c r="AD31" s="1160"/>
      <c r="AE31" s="1160"/>
      <c r="AF31" s="1160"/>
      <c r="AG31" s="1160"/>
    </row>
    <row r="32" spans="1:33" s="126" customFormat="1">
      <c r="Y32" s="1160"/>
    </row>
    <row r="33" spans="25:25" s="126" customFormat="1">
      <c r="Y33" s="1160"/>
    </row>
    <row r="34" spans="25:25" s="126" customFormat="1">
      <c r="Y34" s="1160"/>
    </row>
    <row r="35" spans="25:25" s="126" customFormat="1">
      <c r="Y35" s="1160"/>
    </row>
    <row r="36" spans="25:25" s="126" customFormat="1">
      <c r="Y36" s="1160"/>
    </row>
    <row r="37" spans="25:25" s="126" customFormat="1">
      <c r="Y37" s="1160"/>
    </row>
    <row r="38" spans="25:25">
      <c r="Y38" s="1160"/>
    </row>
    <row r="39" spans="25:25">
      <c r="Y39" s="1160"/>
    </row>
    <row r="40" spans="25:25">
      <c r="Y40" s="1160"/>
    </row>
    <row r="41" spans="25:25">
      <c r="Y41" s="1160"/>
    </row>
    <row r="42" spans="25:25">
      <c r="Y42" s="1160"/>
    </row>
    <row r="43" spans="25:25">
      <c r="Y43" s="1160"/>
    </row>
    <row r="44" spans="25:25">
      <c r="Y44" s="1160"/>
    </row>
  </sheetData>
  <mergeCells count="14">
    <mergeCell ref="AG6:AG8"/>
    <mergeCell ref="V7:X7"/>
    <mergeCell ref="Y7:AA7"/>
    <mergeCell ref="A29:AG30"/>
    <mergeCell ref="A2:AG2"/>
    <mergeCell ref="A3:AG3"/>
    <mergeCell ref="A6:A8"/>
    <mergeCell ref="B6:D6"/>
    <mergeCell ref="F6:H6"/>
    <mergeCell ref="J6:L6"/>
    <mergeCell ref="N6:P6"/>
    <mergeCell ref="R6:T6"/>
    <mergeCell ref="V6:AA6"/>
    <mergeCell ref="AC6:AE6"/>
  </mergeCells>
  <hyperlinks>
    <hyperlink ref="A1" location="Índice!A1" display="Volver al Índice" xr:uid="{256AF6AD-22F0-41DD-8F78-9FA52C078B24}"/>
  </hyperlinks>
  <printOptions horizontalCentered="1" verticalCentered="1"/>
  <pageMargins left="0.19685039370078741" right="0.19685039370078741" top="0.59055118110236227" bottom="0.59055118110236227" header="0.59055118110236227" footer="0.59055118110236227"/>
  <pageSetup paperSize="9" scale="58" fitToWidth="0"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79EB-9577-44C9-9F8A-37B3E158C4D1}">
  <sheetPr codeName="Hoja42"/>
  <dimension ref="A1:K72"/>
  <sheetViews>
    <sheetView showGridLines="0" zoomScale="85" zoomScaleNormal="85" workbookViewId="0"/>
  </sheetViews>
  <sheetFormatPr baseColWidth="10" defaultRowHeight="13.2"/>
  <cols>
    <col min="1" max="1" width="38.5546875" style="7" customWidth="1"/>
    <col min="2" max="6" width="19.44140625" style="7" customWidth="1"/>
    <col min="7" max="7" width="17.5546875" style="7" customWidth="1"/>
    <col min="8" max="8" width="12.109375" style="7" bestFit="1" customWidth="1"/>
    <col min="9" max="9" width="10.5546875" style="7" bestFit="1" customWidth="1"/>
    <col min="10" max="10" width="9.5546875" style="7" bestFit="1" customWidth="1"/>
    <col min="11" max="11" width="11" style="7" bestFit="1" customWidth="1"/>
    <col min="12" max="15" width="9.5546875" style="7" bestFit="1" customWidth="1"/>
    <col min="16" max="16" width="10.5546875" style="7" bestFit="1" customWidth="1"/>
    <col min="17" max="20" width="9.5546875" style="7" bestFit="1" customWidth="1"/>
    <col min="21" max="256" width="11.5546875" style="7"/>
    <col min="257" max="257" width="38.5546875" style="7" customWidth="1"/>
    <col min="258" max="262" width="19.44140625" style="7" customWidth="1"/>
    <col min="263" max="263" width="17.5546875" style="7" customWidth="1"/>
    <col min="264" max="264" width="12.109375" style="7" bestFit="1" customWidth="1"/>
    <col min="265" max="265" width="10.5546875" style="7" bestFit="1" customWidth="1"/>
    <col min="266" max="266" width="9.5546875" style="7" bestFit="1" customWidth="1"/>
    <col min="267" max="267" width="11" style="7" bestFit="1" customWidth="1"/>
    <col min="268" max="271" width="9.5546875" style="7" bestFit="1" customWidth="1"/>
    <col min="272" max="272" width="10.5546875" style="7" bestFit="1" customWidth="1"/>
    <col min="273" max="276" width="9.5546875" style="7" bestFit="1" customWidth="1"/>
    <col min="277" max="512" width="11.5546875" style="7"/>
    <col min="513" max="513" width="38.5546875" style="7" customWidth="1"/>
    <col min="514" max="518" width="19.44140625" style="7" customWidth="1"/>
    <col min="519" max="519" width="17.5546875" style="7" customWidth="1"/>
    <col min="520" max="520" width="12.109375" style="7" bestFit="1" customWidth="1"/>
    <col min="521" max="521" width="10.5546875" style="7" bestFit="1" customWidth="1"/>
    <col min="522" max="522" width="9.5546875" style="7" bestFit="1" customWidth="1"/>
    <col min="523" max="523" width="11" style="7" bestFit="1" customWidth="1"/>
    <col min="524" max="527" width="9.5546875" style="7" bestFit="1" customWidth="1"/>
    <col min="528" max="528" width="10.5546875" style="7" bestFit="1" customWidth="1"/>
    <col min="529" max="532" width="9.5546875" style="7" bestFit="1" customWidth="1"/>
    <col min="533" max="768" width="11.5546875" style="7"/>
    <col min="769" max="769" width="38.5546875" style="7" customWidth="1"/>
    <col min="770" max="774" width="19.44140625" style="7" customWidth="1"/>
    <col min="775" max="775" width="17.5546875" style="7" customWidth="1"/>
    <col min="776" max="776" width="12.109375" style="7" bestFit="1" customWidth="1"/>
    <col min="777" max="777" width="10.5546875" style="7" bestFit="1" customWidth="1"/>
    <col min="778" max="778" width="9.5546875" style="7" bestFit="1" customWidth="1"/>
    <col min="779" max="779" width="11" style="7" bestFit="1" customWidth="1"/>
    <col min="780" max="783" width="9.5546875" style="7" bestFit="1" customWidth="1"/>
    <col min="784" max="784" width="10.5546875" style="7" bestFit="1" customWidth="1"/>
    <col min="785" max="788" width="9.5546875" style="7" bestFit="1" customWidth="1"/>
    <col min="789" max="1024" width="11.5546875" style="7"/>
    <col min="1025" max="1025" width="38.5546875" style="7" customWidth="1"/>
    <col min="1026" max="1030" width="19.44140625" style="7" customWidth="1"/>
    <col min="1031" max="1031" width="17.5546875" style="7" customWidth="1"/>
    <col min="1032" max="1032" width="12.109375" style="7" bestFit="1" customWidth="1"/>
    <col min="1033" max="1033" width="10.5546875" style="7" bestFit="1" customWidth="1"/>
    <col min="1034" max="1034" width="9.5546875" style="7" bestFit="1" customWidth="1"/>
    <col min="1035" max="1035" width="11" style="7" bestFit="1" customWidth="1"/>
    <col min="1036" max="1039" width="9.5546875" style="7" bestFit="1" customWidth="1"/>
    <col min="1040" max="1040" width="10.5546875" style="7" bestFit="1" customWidth="1"/>
    <col min="1041" max="1044" width="9.5546875" style="7" bestFit="1" customWidth="1"/>
    <col min="1045" max="1280" width="11.5546875" style="7"/>
    <col min="1281" max="1281" width="38.5546875" style="7" customWidth="1"/>
    <col min="1282" max="1286" width="19.44140625" style="7" customWidth="1"/>
    <col min="1287" max="1287" width="17.5546875" style="7" customWidth="1"/>
    <col min="1288" max="1288" width="12.109375" style="7" bestFit="1" customWidth="1"/>
    <col min="1289" max="1289" width="10.5546875" style="7" bestFit="1" customWidth="1"/>
    <col min="1290" max="1290" width="9.5546875" style="7" bestFit="1" customWidth="1"/>
    <col min="1291" max="1291" width="11" style="7" bestFit="1" customWidth="1"/>
    <col min="1292" max="1295" width="9.5546875" style="7" bestFit="1" customWidth="1"/>
    <col min="1296" max="1296" width="10.5546875" style="7" bestFit="1" customWidth="1"/>
    <col min="1297" max="1300" width="9.5546875" style="7" bestFit="1" customWidth="1"/>
    <col min="1301" max="1536" width="11.5546875" style="7"/>
    <col min="1537" max="1537" width="38.5546875" style="7" customWidth="1"/>
    <col min="1538" max="1542" width="19.44140625" style="7" customWidth="1"/>
    <col min="1543" max="1543" width="17.5546875" style="7" customWidth="1"/>
    <col min="1544" max="1544" width="12.109375" style="7" bestFit="1" customWidth="1"/>
    <col min="1545" max="1545" width="10.5546875" style="7" bestFit="1" customWidth="1"/>
    <col min="1546" max="1546" width="9.5546875" style="7" bestFit="1" customWidth="1"/>
    <col min="1547" max="1547" width="11" style="7" bestFit="1" customWidth="1"/>
    <col min="1548" max="1551" width="9.5546875" style="7" bestFit="1" customWidth="1"/>
    <col min="1552" max="1552" width="10.5546875" style="7" bestFit="1" customWidth="1"/>
    <col min="1553" max="1556" width="9.5546875" style="7" bestFit="1" customWidth="1"/>
    <col min="1557" max="1792" width="11.5546875" style="7"/>
    <col min="1793" max="1793" width="38.5546875" style="7" customWidth="1"/>
    <col min="1794" max="1798" width="19.44140625" style="7" customWidth="1"/>
    <col min="1799" max="1799" width="17.5546875" style="7" customWidth="1"/>
    <col min="1800" max="1800" width="12.109375" style="7" bestFit="1" customWidth="1"/>
    <col min="1801" max="1801" width="10.5546875" style="7" bestFit="1" customWidth="1"/>
    <col min="1802" max="1802" width="9.5546875" style="7" bestFit="1" customWidth="1"/>
    <col min="1803" max="1803" width="11" style="7" bestFit="1" customWidth="1"/>
    <col min="1804" max="1807" width="9.5546875" style="7" bestFit="1" customWidth="1"/>
    <col min="1808" max="1808" width="10.5546875" style="7" bestFit="1" customWidth="1"/>
    <col min="1809" max="1812" width="9.5546875" style="7" bestFit="1" customWidth="1"/>
    <col min="1813" max="2048" width="11.5546875" style="7"/>
    <col min="2049" max="2049" width="38.5546875" style="7" customWidth="1"/>
    <col min="2050" max="2054" width="19.44140625" style="7" customWidth="1"/>
    <col min="2055" max="2055" width="17.5546875" style="7" customWidth="1"/>
    <col min="2056" max="2056" width="12.109375" style="7" bestFit="1" customWidth="1"/>
    <col min="2057" max="2057" width="10.5546875" style="7" bestFit="1" customWidth="1"/>
    <col min="2058" max="2058" width="9.5546875" style="7" bestFit="1" customWidth="1"/>
    <col min="2059" max="2059" width="11" style="7" bestFit="1" customWidth="1"/>
    <col min="2060" max="2063" width="9.5546875" style="7" bestFit="1" customWidth="1"/>
    <col min="2064" max="2064" width="10.5546875" style="7" bestFit="1" customWidth="1"/>
    <col min="2065" max="2068" width="9.5546875" style="7" bestFit="1" customWidth="1"/>
    <col min="2069" max="2304" width="11.5546875" style="7"/>
    <col min="2305" max="2305" width="38.5546875" style="7" customWidth="1"/>
    <col min="2306" max="2310" width="19.44140625" style="7" customWidth="1"/>
    <col min="2311" max="2311" width="17.5546875" style="7" customWidth="1"/>
    <col min="2312" max="2312" width="12.109375" style="7" bestFit="1" customWidth="1"/>
    <col min="2313" max="2313" width="10.5546875" style="7" bestFit="1" customWidth="1"/>
    <col min="2314" max="2314" width="9.5546875" style="7" bestFit="1" customWidth="1"/>
    <col min="2315" max="2315" width="11" style="7" bestFit="1" customWidth="1"/>
    <col min="2316" max="2319" width="9.5546875" style="7" bestFit="1" customWidth="1"/>
    <col min="2320" max="2320" width="10.5546875" style="7" bestFit="1" customWidth="1"/>
    <col min="2321" max="2324" width="9.5546875" style="7" bestFit="1" customWidth="1"/>
    <col min="2325" max="2560" width="11.5546875" style="7"/>
    <col min="2561" max="2561" width="38.5546875" style="7" customWidth="1"/>
    <col min="2562" max="2566" width="19.44140625" style="7" customWidth="1"/>
    <col min="2567" max="2567" width="17.5546875" style="7" customWidth="1"/>
    <col min="2568" max="2568" width="12.109375" style="7" bestFit="1" customWidth="1"/>
    <col min="2569" max="2569" width="10.5546875" style="7" bestFit="1" customWidth="1"/>
    <col min="2570" max="2570" width="9.5546875" style="7" bestFit="1" customWidth="1"/>
    <col min="2571" max="2571" width="11" style="7" bestFit="1" customWidth="1"/>
    <col min="2572" max="2575" width="9.5546875" style="7" bestFit="1" customWidth="1"/>
    <col min="2576" max="2576" width="10.5546875" style="7" bestFit="1" customWidth="1"/>
    <col min="2577" max="2580" width="9.5546875" style="7" bestFit="1" customWidth="1"/>
    <col min="2581" max="2816" width="11.5546875" style="7"/>
    <col min="2817" max="2817" width="38.5546875" style="7" customWidth="1"/>
    <col min="2818" max="2822" width="19.44140625" style="7" customWidth="1"/>
    <col min="2823" max="2823" width="17.5546875" style="7" customWidth="1"/>
    <col min="2824" max="2824" width="12.109375" style="7" bestFit="1" customWidth="1"/>
    <col min="2825" max="2825" width="10.5546875" style="7" bestFit="1" customWidth="1"/>
    <col min="2826" max="2826" width="9.5546875" style="7" bestFit="1" customWidth="1"/>
    <col min="2827" max="2827" width="11" style="7" bestFit="1" customWidth="1"/>
    <col min="2828" max="2831" width="9.5546875" style="7" bestFit="1" customWidth="1"/>
    <col min="2832" max="2832" width="10.5546875" style="7" bestFit="1" customWidth="1"/>
    <col min="2833" max="2836" width="9.5546875" style="7" bestFit="1" customWidth="1"/>
    <col min="2837" max="3072" width="11.5546875" style="7"/>
    <col min="3073" max="3073" width="38.5546875" style="7" customWidth="1"/>
    <col min="3074" max="3078" width="19.44140625" style="7" customWidth="1"/>
    <col min="3079" max="3079" width="17.5546875" style="7" customWidth="1"/>
    <col min="3080" max="3080" width="12.109375" style="7" bestFit="1" customWidth="1"/>
    <col min="3081" max="3081" width="10.5546875" style="7" bestFit="1" customWidth="1"/>
    <col min="3082" max="3082" width="9.5546875" style="7" bestFit="1" customWidth="1"/>
    <col min="3083" max="3083" width="11" style="7" bestFit="1" customWidth="1"/>
    <col min="3084" max="3087" width="9.5546875" style="7" bestFit="1" customWidth="1"/>
    <col min="3088" max="3088" width="10.5546875" style="7" bestFit="1" customWidth="1"/>
    <col min="3089" max="3092" width="9.5546875" style="7" bestFit="1" customWidth="1"/>
    <col min="3093" max="3328" width="11.5546875" style="7"/>
    <col min="3329" max="3329" width="38.5546875" style="7" customWidth="1"/>
    <col min="3330" max="3334" width="19.44140625" style="7" customWidth="1"/>
    <col min="3335" max="3335" width="17.5546875" style="7" customWidth="1"/>
    <col min="3336" max="3336" width="12.109375" style="7" bestFit="1" customWidth="1"/>
    <col min="3337" max="3337" width="10.5546875" style="7" bestFit="1" customWidth="1"/>
    <col min="3338" max="3338" width="9.5546875" style="7" bestFit="1" customWidth="1"/>
    <col min="3339" max="3339" width="11" style="7" bestFit="1" customWidth="1"/>
    <col min="3340" max="3343" width="9.5546875" style="7" bestFit="1" customWidth="1"/>
    <col min="3344" max="3344" width="10.5546875" style="7" bestFit="1" customWidth="1"/>
    <col min="3345" max="3348" width="9.5546875" style="7" bestFit="1" customWidth="1"/>
    <col min="3349" max="3584" width="11.5546875" style="7"/>
    <col min="3585" max="3585" width="38.5546875" style="7" customWidth="1"/>
    <col min="3586" max="3590" width="19.44140625" style="7" customWidth="1"/>
    <col min="3591" max="3591" width="17.5546875" style="7" customWidth="1"/>
    <col min="3592" max="3592" width="12.109375" style="7" bestFit="1" customWidth="1"/>
    <col min="3593" max="3593" width="10.5546875" style="7" bestFit="1" customWidth="1"/>
    <col min="3594" max="3594" width="9.5546875" style="7" bestFit="1" customWidth="1"/>
    <col min="3595" max="3595" width="11" style="7" bestFit="1" customWidth="1"/>
    <col min="3596" max="3599" width="9.5546875" style="7" bestFit="1" customWidth="1"/>
    <col min="3600" max="3600" width="10.5546875" style="7" bestFit="1" customWidth="1"/>
    <col min="3601" max="3604" width="9.5546875" style="7" bestFit="1" customWidth="1"/>
    <col min="3605" max="3840" width="11.5546875" style="7"/>
    <col min="3841" max="3841" width="38.5546875" style="7" customWidth="1"/>
    <col min="3842" max="3846" width="19.44140625" style="7" customWidth="1"/>
    <col min="3847" max="3847" width="17.5546875" style="7" customWidth="1"/>
    <col min="3848" max="3848" width="12.109375" style="7" bestFit="1" customWidth="1"/>
    <col min="3849" max="3849" width="10.5546875" style="7" bestFit="1" customWidth="1"/>
    <col min="3850" max="3850" width="9.5546875" style="7" bestFit="1" customWidth="1"/>
    <col min="3851" max="3851" width="11" style="7" bestFit="1" customWidth="1"/>
    <col min="3852" max="3855" width="9.5546875" style="7" bestFit="1" customWidth="1"/>
    <col min="3856" max="3856" width="10.5546875" style="7" bestFit="1" customWidth="1"/>
    <col min="3857" max="3860" width="9.5546875" style="7" bestFit="1" customWidth="1"/>
    <col min="3861" max="4096" width="11.5546875" style="7"/>
    <col min="4097" max="4097" width="38.5546875" style="7" customWidth="1"/>
    <col min="4098" max="4102" width="19.44140625" style="7" customWidth="1"/>
    <col min="4103" max="4103" width="17.5546875" style="7" customWidth="1"/>
    <col min="4104" max="4104" width="12.109375" style="7" bestFit="1" customWidth="1"/>
    <col min="4105" max="4105" width="10.5546875" style="7" bestFit="1" customWidth="1"/>
    <col min="4106" max="4106" width="9.5546875" style="7" bestFit="1" customWidth="1"/>
    <col min="4107" max="4107" width="11" style="7" bestFit="1" customWidth="1"/>
    <col min="4108" max="4111" width="9.5546875" style="7" bestFit="1" customWidth="1"/>
    <col min="4112" max="4112" width="10.5546875" style="7" bestFit="1" customWidth="1"/>
    <col min="4113" max="4116" width="9.5546875" style="7" bestFit="1" customWidth="1"/>
    <col min="4117" max="4352" width="11.5546875" style="7"/>
    <col min="4353" max="4353" width="38.5546875" style="7" customWidth="1"/>
    <col min="4354" max="4358" width="19.44140625" style="7" customWidth="1"/>
    <col min="4359" max="4359" width="17.5546875" style="7" customWidth="1"/>
    <col min="4360" max="4360" width="12.109375" style="7" bestFit="1" customWidth="1"/>
    <col min="4361" max="4361" width="10.5546875" style="7" bestFit="1" customWidth="1"/>
    <col min="4362" max="4362" width="9.5546875" style="7" bestFit="1" customWidth="1"/>
    <col min="4363" max="4363" width="11" style="7" bestFit="1" customWidth="1"/>
    <col min="4364" max="4367" width="9.5546875" style="7" bestFit="1" customWidth="1"/>
    <col min="4368" max="4368" width="10.5546875" style="7" bestFit="1" customWidth="1"/>
    <col min="4369" max="4372" width="9.5546875" style="7" bestFit="1" customWidth="1"/>
    <col min="4373" max="4608" width="11.5546875" style="7"/>
    <col min="4609" max="4609" width="38.5546875" style="7" customWidth="1"/>
    <col min="4610" max="4614" width="19.44140625" style="7" customWidth="1"/>
    <col min="4615" max="4615" width="17.5546875" style="7" customWidth="1"/>
    <col min="4616" max="4616" width="12.109375" style="7" bestFit="1" customWidth="1"/>
    <col min="4617" max="4617" width="10.5546875" style="7" bestFit="1" customWidth="1"/>
    <col min="4618" max="4618" width="9.5546875" style="7" bestFit="1" customWidth="1"/>
    <col min="4619" max="4619" width="11" style="7" bestFit="1" customWidth="1"/>
    <col min="4620" max="4623" width="9.5546875" style="7" bestFit="1" customWidth="1"/>
    <col min="4624" max="4624" width="10.5546875" style="7" bestFit="1" customWidth="1"/>
    <col min="4625" max="4628" width="9.5546875" style="7" bestFit="1" customWidth="1"/>
    <col min="4629" max="4864" width="11.5546875" style="7"/>
    <col min="4865" max="4865" width="38.5546875" style="7" customWidth="1"/>
    <col min="4866" max="4870" width="19.44140625" style="7" customWidth="1"/>
    <col min="4871" max="4871" width="17.5546875" style="7" customWidth="1"/>
    <col min="4872" max="4872" width="12.109375" style="7" bestFit="1" customWidth="1"/>
    <col min="4873" max="4873" width="10.5546875" style="7" bestFit="1" customWidth="1"/>
    <col min="4874" max="4874" width="9.5546875" style="7" bestFit="1" customWidth="1"/>
    <col min="4875" max="4875" width="11" style="7" bestFit="1" customWidth="1"/>
    <col min="4876" max="4879" width="9.5546875" style="7" bestFit="1" customWidth="1"/>
    <col min="4880" max="4880" width="10.5546875" style="7" bestFit="1" customWidth="1"/>
    <col min="4881" max="4884" width="9.5546875" style="7" bestFit="1" customWidth="1"/>
    <col min="4885" max="5120" width="11.5546875" style="7"/>
    <col min="5121" max="5121" width="38.5546875" style="7" customWidth="1"/>
    <col min="5122" max="5126" width="19.44140625" style="7" customWidth="1"/>
    <col min="5127" max="5127" width="17.5546875" style="7" customWidth="1"/>
    <col min="5128" max="5128" width="12.109375" style="7" bestFit="1" customWidth="1"/>
    <col min="5129" max="5129" width="10.5546875" style="7" bestFit="1" customWidth="1"/>
    <col min="5130" max="5130" width="9.5546875" style="7" bestFit="1" customWidth="1"/>
    <col min="5131" max="5131" width="11" style="7" bestFit="1" customWidth="1"/>
    <col min="5132" max="5135" width="9.5546875" style="7" bestFit="1" customWidth="1"/>
    <col min="5136" max="5136" width="10.5546875" style="7" bestFit="1" customWidth="1"/>
    <col min="5137" max="5140" width="9.5546875" style="7" bestFit="1" customWidth="1"/>
    <col min="5141" max="5376" width="11.5546875" style="7"/>
    <col min="5377" max="5377" width="38.5546875" style="7" customWidth="1"/>
    <col min="5378" max="5382" width="19.44140625" style="7" customWidth="1"/>
    <col min="5383" max="5383" width="17.5546875" style="7" customWidth="1"/>
    <col min="5384" max="5384" width="12.109375" style="7" bestFit="1" customWidth="1"/>
    <col min="5385" max="5385" width="10.5546875" style="7" bestFit="1" customWidth="1"/>
    <col min="5386" max="5386" width="9.5546875" style="7" bestFit="1" customWidth="1"/>
    <col min="5387" max="5387" width="11" style="7" bestFit="1" customWidth="1"/>
    <col min="5388" max="5391" width="9.5546875" style="7" bestFit="1" customWidth="1"/>
    <col min="5392" max="5392" width="10.5546875" style="7" bestFit="1" customWidth="1"/>
    <col min="5393" max="5396" width="9.5546875" style="7" bestFit="1" customWidth="1"/>
    <col min="5397" max="5632" width="11.5546875" style="7"/>
    <col min="5633" max="5633" width="38.5546875" style="7" customWidth="1"/>
    <col min="5634" max="5638" width="19.44140625" style="7" customWidth="1"/>
    <col min="5639" max="5639" width="17.5546875" style="7" customWidth="1"/>
    <col min="5640" max="5640" width="12.109375" style="7" bestFit="1" customWidth="1"/>
    <col min="5641" max="5641" width="10.5546875" style="7" bestFit="1" customWidth="1"/>
    <col min="5642" max="5642" width="9.5546875" style="7" bestFit="1" customWidth="1"/>
    <col min="5643" max="5643" width="11" style="7" bestFit="1" customWidth="1"/>
    <col min="5644" max="5647" width="9.5546875" style="7" bestFit="1" customWidth="1"/>
    <col min="5648" max="5648" width="10.5546875" style="7" bestFit="1" customWidth="1"/>
    <col min="5649" max="5652" width="9.5546875" style="7" bestFit="1" customWidth="1"/>
    <col min="5653" max="5888" width="11.5546875" style="7"/>
    <col min="5889" max="5889" width="38.5546875" style="7" customWidth="1"/>
    <col min="5890" max="5894" width="19.44140625" style="7" customWidth="1"/>
    <col min="5895" max="5895" width="17.5546875" style="7" customWidth="1"/>
    <col min="5896" max="5896" width="12.109375" style="7" bestFit="1" customWidth="1"/>
    <col min="5897" max="5897" width="10.5546875" style="7" bestFit="1" customWidth="1"/>
    <col min="5898" max="5898" width="9.5546875" style="7" bestFit="1" customWidth="1"/>
    <col min="5899" max="5899" width="11" style="7" bestFit="1" customWidth="1"/>
    <col min="5900" max="5903" width="9.5546875" style="7" bestFit="1" customWidth="1"/>
    <col min="5904" max="5904" width="10.5546875" style="7" bestFit="1" customWidth="1"/>
    <col min="5905" max="5908" width="9.5546875" style="7" bestFit="1" customWidth="1"/>
    <col min="5909" max="6144" width="11.5546875" style="7"/>
    <col min="6145" max="6145" width="38.5546875" style="7" customWidth="1"/>
    <col min="6146" max="6150" width="19.44140625" style="7" customWidth="1"/>
    <col min="6151" max="6151" width="17.5546875" style="7" customWidth="1"/>
    <col min="6152" max="6152" width="12.109375" style="7" bestFit="1" customWidth="1"/>
    <col min="6153" max="6153" width="10.5546875" style="7" bestFit="1" customWidth="1"/>
    <col min="6154" max="6154" width="9.5546875" style="7" bestFit="1" customWidth="1"/>
    <col min="6155" max="6155" width="11" style="7" bestFit="1" customWidth="1"/>
    <col min="6156" max="6159" width="9.5546875" style="7" bestFit="1" customWidth="1"/>
    <col min="6160" max="6160" width="10.5546875" style="7" bestFit="1" customWidth="1"/>
    <col min="6161" max="6164" width="9.5546875" style="7" bestFit="1" customWidth="1"/>
    <col min="6165" max="6400" width="11.5546875" style="7"/>
    <col min="6401" max="6401" width="38.5546875" style="7" customWidth="1"/>
    <col min="6402" max="6406" width="19.44140625" style="7" customWidth="1"/>
    <col min="6407" max="6407" width="17.5546875" style="7" customWidth="1"/>
    <col min="6408" max="6408" width="12.109375" style="7" bestFit="1" customWidth="1"/>
    <col min="6409" max="6409" width="10.5546875" style="7" bestFit="1" customWidth="1"/>
    <col min="6410" max="6410" width="9.5546875" style="7" bestFit="1" customWidth="1"/>
    <col min="6411" max="6411" width="11" style="7" bestFit="1" customWidth="1"/>
    <col min="6412" max="6415" width="9.5546875" style="7" bestFit="1" customWidth="1"/>
    <col min="6416" max="6416" width="10.5546875" style="7" bestFit="1" customWidth="1"/>
    <col min="6417" max="6420" width="9.5546875" style="7" bestFit="1" customWidth="1"/>
    <col min="6421" max="6656" width="11.5546875" style="7"/>
    <col min="6657" max="6657" width="38.5546875" style="7" customWidth="1"/>
    <col min="6658" max="6662" width="19.44140625" style="7" customWidth="1"/>
    <col min="6663" max="6663" width="17.5546875" style="7" customWidth="1"/>
    <col min="6664" max="6664" width="12.109375" style="7" bestFit="1" customWidth="1"/>
    <col min="6665" max="6665" width="10.5546875" style="7" bestFit="1" customWidth="1"/>
    <col min="6666" max="6666" width="9.5546875" style="7" bestFit="1" customWidth="1"/>
    <col min="6667" max="6667" width="11" style="7" bestFit="1" customWidth="1"/>
    <col min="6668" max="6671" width="9.5546875" style="7" bestFit="1" customWidth="1"/>
    <col min="6672" max="6672" width="10.5546875" style="7" bestFit="1" customWidth="1"/>
    <col min="6673" max="6676" width="9.5546875" style="7" bestFit="1" customWidth="1"/>
    <col min="6677" max="6912" width="11.5546875" style="7"/>
    <col min="6913" max="6913" width="38.5546875" style="7" customWidth="1"/>
    <col min="6914" max="6918" width="19.44140625" style="7" customWidth="1"/>
    <col min="6919" max="6919" width="17.5546875" style="7" customWidth="1"/>
    <col min="6920" max="6920" width="12.109375" style="7" bestFit="1" customWidth="1"/>
    <col min="6921" max="6921" width="10.5546875" style="7" bestFit="1" customWidth="1"/>
    <col min="6922" max="6922" width="9.5546875" style="7" bestFit="1" customWidth="1"/>
    <col min="6923" max="6923" width="11" style="7" bestFit="1" customWidth="1"/>
    <col min="6924" max="6927" width="9.5546875" style="7" bestFit="1" customWidth="1"/>
    <col min="6928" max="6928" width="10.5546875" style="7" bestFit="1" customWidth="1"/>
    <col min="6929" max="6932" width="9.5546875" style="7" bestFit="1" customWidth="1"/>
    <col min="6933" max="7168" width="11.5546875" style="7"/>
    <col min="7169" max="7169" width="38.5546875" style="7" customWidth="1"/>
    <col min="7170" max="7174" width="19.44140625" style="7" customWidth="1"/>
    <col min="7175" max="7175" width="17.5546875" style="7" customWidth="1"/>
    <col min="7176" max="7176" width="12.109375" style="7" bestFit="1" customWidth="1"/>
    <col min="7177" max="7177" width="10.5546875" style="7" bestFit="1" customWidth="1"/>
    <col min="7178" max="7178" width="9.5546875" style="7" bestFit="1" customWidth="1"/>
    <col min="7179" max="7179" width="11" style="7" bestFit="1" customWidth="1"/>
    <col min="7180" max="7183" width="9.5546875" style="7" bestFit="1" customWidth="1"/>
    <col min="7184" max="7184" width="10.5546875" style="7" bestFit="1" customWidth="1"/>
    <col min="7185" max="7188" width="9.5546875" style="7" bestFit="1" customWidth="1"/>
    <col min="7189" max="7424" width="11.5546875" style="7"/>
    <col min="7425" max="7425" width="38.5546875" style="7" customWidth="1"/>
    <col min="7426" max="7430" width="19.44140625" style="7" customWidth="1"/>
    <col min="7431" max="7431" width="17.5546875" style="7" customWidth="1"/>
    <col min="7432" max="7432" width="12.109375" style="7" bestFit="1" customWidth="1"/>
    <col min="7433" max="7433" width="10.5546875" style="7" bestFit="1" customWidth="1"/>
    <col min="7434" max="7434" width="9.5546875" style="7" bestFit="1" customWidth="1"/>
    <col min="7435" max="7435" width="11" style="7" bestFit="1" customWidth="1"/>
    <col min="7436" max="7439" width="9.5546875" style="7" bestFit="1" customWidth="1"/>
    <col min="7440" max="7440" width="10.5546875" style="7" bestFit="1" customWidth="1"/>
    <col min="7441" max="7444" width="9.5546875" style="7" bestFit="1" customWidth="1"/>
    <col min="7445" max="7680" width="11.5546875" style="7"/>
    <col min="7681" max="7681" width="38.5546875" style="7" customWidth="1"/>
    <col min="7682" max="7686" width="19.44140625" style="7" customWidth="1"/>
    <col min="7687" max="7687" width="17.5546875" style="7" customWidth="1"/>
    <col min="7688" max="7688" width="12.109375" style="7" bestFit="1" customWidth="1"/>
    <col min="7689" max="7689" width="10.5546875" style="7" bestFit="1" customWidth="1"/>
    <col min="7690" max="7690" width="9.5546875" style="7" bestFit="1" customWidth="1"/>
    <col min="7691" max="7691" width="11" style="7" bestFit="1" customWidth="1"/>
    <col min="7692" max="7695" width="9.5546875" style="7" bestFit="1" customWidth="1"/>
    <col min="7696" max="7696" width="10.5546875" style="7" bestFit="1" customWidth="1"/>
    <col min="7697" max="7700" width="9.5546875" style="7" bestFit="1" customWidth="1"/>
    <col min="7701" max="7936" width="11.5546875" style="7"/>
    <col min="7937" max="7937" width="38.5546875" style="7" customWidth="1"/>
    <col min="7938" max="7942" width="19.44140625" style="7" customWidth="1"/>
    <col min="7943" max="7943" width="17.5546875" style="7" customWidth="1"/>
    <col min="7944" max="7944" width="12.109375" style="7" bestFit="1" customWidth="1"/>
    <col min="7945" max="7945" width="10.5546875" style="7" bestFit="1" customWidth="1"/>
    <col min="7946" max="7946" width="9.5546875" style="7" bestFit="1" customWidth="1"/>
    <col min="7947" max="7947" width="11" style="7" bestFit="1" customWidth="1"/>
    <col min="7948" max="7951" width="9.5546875" style="7" bestFit="1" customWidth="1"/>
    <col min="7952" max="7952" width="10.5546875" style="7" bestFit="1" customWidth="1"/>
    <col min="7953" max="7956" width="9.5546875" style="7" bestFit="1" customWidth="1"/>
    <col min="7957" max="8192" width="11.5546875" style="7"/>
    <col min="8193" max="8193" width="38.5546875" style="7" customWidth="1"/>
    <col min="8194" max="8198" width="19.44140625" style="7" customWidth="1"/>
    <col min="8199" max="8199" width="17.5546875" style="7" customWidth="1"/>
    <col min="8200" max="8200" width="12.109375" style="7" bestFit="1" customWidth="1"/>
    <col min="8201" max="8201" width="10.5546875" style="7" bestFit="1" customWidth="1"/>
    <col min="8202" max="8202" width="9.5546875" style="7" bestFit="1" customWidth="1"/>
    <col min="8203" max="8203" width="11" style="7" bestFit="1" customWidth="1"/>
    <col min="8204" max="8207" width="9.5546875" style="7" bestFit="1" customWidth="1"/>
    <col min="8208" max="8208" width="10.5546875" style="7" bestFit="1" customWidth="1"/>
    <col min="8209" max="8212" width="9.5546875" style="7" bestFit="1" customWidth="1"/>
    <col min="8213" max="8448" width="11.5546875" style="7"/>
    <col min="8449" max="8449" width="38.5546875" style="7" customWidth="1"/>
    <col min="8450" max="8454" width="19.44140625" style="7" customWidth="1"/>
    <col min="8455" max="8455" width="17.5546875" style="7" customWidth="1"/>
    <col min="8456" max="8456" width="12.109375" style="7" bestFit="1" customWidth="1"/>
    <col min="8457" max="8457" width="10.5546875" style="7" bestFit="1" customWidth="1"/>
    <col min="8458" max="8458" width="9.5546875" style="7" bestFit="1" customWidth="1"/>
    <col min="8459" max="8459" width="11" style="7" bestFit="1" customWidth="1"/>
    <col min="8460" max="8463" width="9.5546875" style="7" bestFit="1" customWidth="1"/>
    <col min="8464" max="8464" width="10.5546875" style="7" bestFit="1" customWidth="1"/>
    <col min="8465" max="8468" width="9.5546875" style="7" bestFit="1" customWidth="1"/>
    <col min="8469" max="8704" width="11.5546875" style="7"/>
    <col min="8705" max="8705" width="38.5546875" style="7" customWidth="1"/>
    <col min="8706" max="8710" width="19.44140625" style="7" customWidth="1"/>
    <col min="8711" max="8711" width="17.5546875" style="7" customWidth="1"/>
    <col min="8712" max="8712" width="12.109375" style="7" bestFit="1" customWidth="1"/>
    <col min="8713" max="8713" width="10.5546875" style="7" bestFit="1" customWidth="1"/>
    <col min="8714" max="8714" width="9.5546875" style="7" bestFit="1" customWidth="1"/>
    <col min="8715" max="8715" width="11" style="7" bestFit="1" customWidth="1"/>
    <col min="8716" max="8719" width="9.5546875" style="7" bestFit="1" customWidth="1"/>
    <col min="8720" max="8720" width="10.5546875" style="7" bestFit="1" customWidth="1"/>
    <col min="8721" max="8724" width="9.5546875" style="7" bestFit="1" customWidth="1"/>
    <col min="8725" max="8960" width="11.5546875" style="7"/>
    <col min="8961" max="8961" width="38.5546875" style="7" customWidth="1"/>
    <col min="8962" max="8966" width="19.44140625" style="7" customWidth="1"/>
    <col min="8967" max="8967" width="17.5546875" style="7" customWidth="1"/>
    <col min="8968" max="8968" width="12.109375" style="7" bestFit="1" customWidth="1"/>
    <col min="8969" max="8969" width="10.5546875" style="7" bestFit="1" customWidth="1"/>
    <col min="8970" max="8970" width="9.5546875" style="7" bestFit="1" customWidth="1"/>
    <col min="8971" max="8971" width="11" style="7" bestFit="1" customWidth="1"/>
    <col min="8972" max="8975" width="9.5546875" style="7" bestFit="1" customWidth="1"/>
    <col min="8976" max="8976" width="10.5546875" style="7" bestFit="1" customWidth="1"/>
    <col min="8977" max="8980" width="9.5546875" style="7" bestFit="1" customWidth="1"/>
    <col min="8981" max="9216" width="11.5546875" style="7"/>
    <col min="9217" max="9217" width="38.5546875" style="7" customWidth="1"/>
    <col min="9218" max="9222" width="19.44140625" style="7" customWidth="1"/>
    <col min="9223" max="9223" width="17.5546875" style="7" customWidth="1"/>
    <col min="9224" max="9224" width="12.109375" style="7" bestFit="1" customWidth="1"/>
    <col min="9225" max="9225" width="10.5546875" style="7" bestFit="1" customWidth="1"/>
    <col min="9226" max="9226" width="9.5546875" style="7" bestFit="1" customWidth="1"/>
    <col min="9227" max="9227" width="11" style="7" bestFit="1" customWidth="1"/>
    <col min="9228" max="9231" width="9.5546875" style="7" bestFit="1" customWidth="1"/>
    <col min="9232" max="9232" width="10.5546875" style="7" bestFit="1" customWidth="1"/>
    <col min="9233" max="9236" width="9.5546875" style="7" bestFit="1" customWidth="1"/>
    <col min="9237" max="9472" width="11.5546875" style="7"/>
    <col min="9473" max="9473" width="38.5546875" style="7" customWidth="1"/>
    <col min="9474" max="9478" width="19.44140625" style="7" customWidth="1"/>
    <col min="9479" max="9479" width="17.5546875" style="7" customWidth="1"/>
    <col min="9480" max="9480" width="12.109375" style="7" bestFit="1" customWidth="1"/>
    <col min="9481" max="9481" width="10.5546875" style="7" bestFit="1" customWidth="1"/>
    <col min="9482" max="9482" width="9.5546875" style="7" bestFit="1" customWidth="1"/>
    <col min="9483" max="9483" width="11" style="7" bestFit="1" customWidth="1"/>
    <col min="9484" max="9487" width="9.5546875" style="7" bestFit="1" customWidth="1"/>
    <col min="9488" max="9488" width="10.5546875" style="7" bestFit="1" customWidth="1"/>
    <col min="9489" max="9492" width="9.5546875" style="7" bestFit="1" customWidth="1"/>
    <col min="9493" max="9728" width="11.5546875" style="7"/>
    <col min="9729" max="9729" width="38.5546875" style="7" customWidth="1"/>
    <col min="9730" max="9734" width="19.44140625" style="7" customWidth="1"/>
    <col min="9735" max="9735" width="17.5546875" style="7" customWidth="1"/>
    <col min="9736" max="9736" width="12.109375" style="7" bestFit="1" customWidth="1"/>
    <col min="9737" max="9737" width="10.5546875" style="7" bestFit="1" customWidth="1"/>
    <col min="9738" max="9738" width="9.5546875" style="7" bestFit="1" customWidth="1"/>
    <col min="9739" max="9739" width="11" style="7" bestFit="1" customWidth="1"/>
    <col min="9740" max="9743" width="9.5546875" style="7" bestFit="1" customWidth="1"/>
    <col min="9744" max="9744" width="10.5546875" style="7" bestFit="1" customWidth="1"/>
    <col min="9745" max="9748" width="9.5546875" style="7" bestFit="1" customWidth="1"/>
    <col min="9749" max="9984" width="11.5546875" style="7"/>
    <col min="9985" max="9985" width="38.5546875" style="7" customWidth="1"/>
    <col min="9986" max="9990" width="19.44140625" style="7" customWidth="1"/>
    <col min="9991" max="9991" width="17.5546875" style="7" customWidth="1"/>
    <col min="9992" max="9992" width="12.109375" style="7" bestFit="1" customWidth="1"/>
    <col min="9993" max="9993" width="10.5546875" style="7" bestFit="1" customWidth="1"/>
    <col min="9994" max="9994" width="9.5546875" style="7" bestFit="1" customWidth="1"/>
    <col min="9995" max="9995" width="11" style="7" bestFit="1" customWidth="1"/>
    <col min="9996" max="9999" width="9.5546875" style="7" bestFit="1" customWidth="1"/>
    <col min="10000" max="10000" width="10.5546875" style="7" bestFit="1" customWidth="1"/>
    <col min="10001" max="10004" width="9.5546875" style="7" bestFit="1" customWidth="1"/>
    <col min="10005" max="10240" width="11.5546875" style="7"/>
    <col min="10241" max="10241" width="38.5546875" style="7" customWidth="1"/>
    <col min="10242" max="10246" width="19.44140625" style="7" customWidth="1"/>
    <col min="10247" max="10247" width="17.5546875" style="7" customWidth="1"/>
    <col min="10248" max="10248" width="12.109375" style="7" bestFit="1" customWidth="1"/>
    <col min="10249" max="10249" width="10.5546875" style="7" bestFit="1" customWidth="1"/>
    <col min="10250" max="10250" width="9.5546875" style="7" bestFit="1" customWidth="1"/>
    <col min="10251" max="10251" width="11" style="7" bestFit="1" customWidth="1"/>
    <col min="10252" max="10255" width="9.5546875" style="7" bestFit="1" customWidth="1"/>
    <col min="10256" max="10256" width="10.5546875" style="7" bestFit="1" customWidth="1"/>
    <col min="10257" max="10260" width="9.5546875" style="7" bestFit="1" customWidth="1"/>
    <col min="10261" max="10496" width="11.5546875" style="7"/>
    <col min="10497" max="10497" width="38.5546875" style="7" customWidth="1"/>
    <col min="10498" max="10502" width="19.44140625" style="7" customWidth="1"/>
    <col min="10503" max="10503" width="17.5546875" style="7" customWidth="1"/>
    <col min="10504" max="10504" width="12.109375" style="7" bestFit="1" customWidth="1"/>
    <col min="10505" max="10505" width="10.5546875" style="7" bestFit="1" customWidth="1"/>
    <col min="10506" max="10506" width="9.5546875" style="7" bestFit="1" customWidth="1"/>
    <col min="10507" max="10507" width="11" style="7" bestFit="1" customWidth="1"/>
    <col min="10508" max="10511" width="9.5546875" style="7" bestFit="1" customWidth="1"/>
    <col min="10512" max="10512" width="10.5546875" style="7" bestFit="1" customWidth="1"/>
    <col min="10513" max="10516" width="9.5546875" style="7" bestFit="1" customWidth="1"/>
    <col min="10517" max="10752" width="11.5546875" style="7"/>
    <col min="10753" max="10753" width="38.5546875" style="7" customWidth="1"/>
    <col min="10754" max="10758" width="19.44140625" style="7" customWidth="1"/>
    <col min="10759" max="10759" width="17.5546875" style="7" customWidth="1"/>
    <col min="10760" max="10760" width="12.109375" style="7" bestFit="1" customWidth="1"/>
    <col min="10761" max="10761" width="10.5546875" style="7" bestFit="1" customWidth="1"/>
    <col min="10762" max="10762" width="9.5546875" style="7" bestFit="1" customWidth="1"/>
    <col min="10763" max="10763" width="11" style="7" bestFit="1" customWidth="1"/>
    <col min="10764" max="10767" width="9.5546875" style="7" bestFit="1" customWidth="1"/>
    <col min="10768" max="10768" width="10.5546875" style="7" bestFit="1" customWidth="1"/>
    <col min="10769" max="10772" width="9.5546875" style="7" bestFit="1" customWidth="1"/>
    <col min="10773" max="11008" width="11.5546875" style="7"/>
    <col min="11009" max="11009" width="38.5546875" style="7" customWidth="1"/>
    <col min="11010" max="11014" width="19.44140625" style="7" customWidth="1"/>
    <col min="11015" max="11015" width="17.5546875" style="7" customWidth="1"/>
    <col min="11016" max="11016" width="12.109375" style="7" bestFit="1" customWidth="1"/>
    <col min="11017" max="11017" width="10.5546875" style="7" bestFit="1" customWidth="1"/>
    <col min="11018" max="11018" width="9.5546875" style="7" bestFit="1" customWidth="1"/>
    <col min="11019" max="11019" width="11" style="7" bestFit="1" customWidth="1"/>
    <col min="11020" max="11023" width="9.5546875" style="7" bestFit="1" customWidth="1"/>
    <col min="11024" max="11024" width="10.5546875" style="7" bestFit="1" customWidth="1"/>
    <col min="11025" max="11028" width="9.5546875" style="7" bestFit="1" customWidth="1"/>
    <col min="11029" max="11264" width="11.5546875" style="7"/>
    <col min="11265" max="11265" width="38.5546875" style="7" customWidth="1"/>
    <col min="11266" max="11270" width="19.44140625" style="7" customWidth="1"/>
    <col min="11271" max="11271" width="17.5546875" style="7" customWidth="1"/>
    <col min="11272" max="11272" width="12.109375" style="7" bestFit="1" customWidth="1"/>
    <col min="11273" max="11273" width="10.5546875" style="7" bestFit="1" customWidth="1"/>
    <col min="11274" max="11274" width="9.5546875" style="7" bestFit="1" customWidth="1"/>
    <col min="11275" max="11275" width="11" style="7" bestFit="1" customWidth="1"/>
    <col min="11276" max="11279" width="9.5546875" style="7" bestFit="1" customWidth="1"/>
    <col min="11280" max="11280" width="10.5546875" style="7" bestFit="1" customWidth="1"/>
    <col min="11281" max="11284" width="9.5546875" style="7" bestFit="1" customWidth="1"/>
    <col min="11285" max="11520" width="11.5546875" style="7"/>
    <col min="11521" max="11521" width="38.5546875" style="7" customWidth="1"/>
    <col min="11522" max="11526" width="19.44140625" style="7" customWidth="1"/>
    <col min="11527" max="11527" width="17.5546875" style="7" customWidth="1"/>
    <col min="11528" max="11528" width="12.109375" style="7" bestFit="1" customWidth="1"/>
    <col min="11529" max="11529" width="10.5546875" style="7" bestFit="1" customWidth="1"/>
    <col min="11530" max="11530" width="9.5546875" style="7" bestFit="1" customWidth="1"/>
    <col min="11531" max="11531" width="11" style="7" bestFit="1" customWidth="1"/>
    <col min="11532" max="11535" width="9.5546875" style="7" bestFit="1" customWidth="1"/>
    <col min="11536" max="11536" width="10.5546875" style="7" bestFit="1" customWidth="1"/>
    <col min="11537" max="11540" width="9.5546875" style="7" bestFit="1" customWidth="1"/>
    <col min="11541" max="11776" width="11.5546875" style="7"/>
    <col min="11777" max="11777" width="38.5546875" style="7" customWidth="1"/>
    <col min="11778" max="11782" width="19.44140625" style="7" customWidth="1"/>
    <col min="11783" max="11783" width="17.5546875" style="7" customWidth="1"/>
    <col min="11784" max="11784" width="12.109375" style="7" bestFit="1" customWidth="1"/>
    <col min="11785" max="11785" width="10.5546875" style="7" bestFit="1" customWidth="1"/>
    <col min="11786" max="11786" width="9.5546875" style="7" bestFit="1" customWidth="1"/>
    <col min="11787" max="11787" width="11" style="7" bestFit="1" customWidth="1"/>
    <col min="11788" max="11791" width="9.5546875" style="7" bestFit="1" customWidth="1"/>
    <col min="11792" max="11792" width="10.5546875" style="7" bestFit="1" customWidth="1"/>
    <col min="11793" max="11796" width="9.5546875" style="7" bestFit="1" customWidth="1"/>
    <col min="11797" max="12032" width="11.5546875" style="7"/>
    <col min="12033" max="12033" width="38.5546875" style="7" customWidth="1"/>
    <col min="12034" max="12038" width="19.44140625" style="7" customWidth="1"/>
    <col min="12039" max="12039" width="17.5546875" style="7" customWidth="1"/>
    <col min="12040" max="12040" width="12.109375" style="7" bestFit="1" customWidth="1"/>
    <col min="12041" max="12041" width="10.5546875" style="7" bestFit="1" customWidth="1"/>
    <col min="12042" max="12042" width="9.5546875" style="7" bestFit="1" customWidth="1"/>
    <col min="12043" max="12043" width="11" style="7" bestFit="1" customWidth="1"/>
    <col min="12044" max="12047" width="9.5546875" style="7" bestFit="1" customWidth="1"/>
    <col min="12048" max="12048" width="10.5546875" style="7" bestFit="1" customWidth="1"/>
    <col min="12049" max="12052" width="9.5546875" style="7" bestFit="1" customWidth="1"/>
    <col min="12053" max="12288" width="11.5546875" style="7"/>
    <col min="12289" max="12289" width="38.5546875" style="7" customWidth="1"/>
    <col min="12290" max="12294" width="19.44140625" style="7" customWidth="1"/>
    <col min="12295" max="12295" width="17.5546875" style="7" customWidth="1"/>
    <col min="12296" max="12296" width="12.109375" style="7" bestFit="1" customWidth="1"/>
    <col min="12297" max="12297" width="10.5546875" style="7" bestFit="1" customWidth="1"/>
    <col min="12298" max="12298" width="9.5546875" style="7" bestFit="1" customWidth="1"/>
    <col min="12299" max="12299" width="11" style="7" bestFit="1" customWidth="1"/>
    <col min="12300" max="12303" width="9.5546875" style="7" bestFit="1" customWidth="1"/>
    <col min="12304" max="12304" width="10.5546875" style="7" bestFit="1" customWidth="1"/>
    <col min="12305" max="12308" width="9.5546875" style="7" bestFit="1" customWidth="1"/>
    <col min="12309" max="12544" width="11.5546875" style="7"/>
    <col min="12545" max="12545" width="38.5546875" style="7" customWidth="1"/>
    <col min="12546" max="12550" width="19.44140625" style="7" customWidth="1"/>
    <col min="12551" max="12551" width="17.5546875" style="7" customWidth="1"/>
    <col min="12552" max="12552" width="12.109375" style="7" bestFit="1" customWidth="1"/>
    <col min="12553" max="12553" width="10.5546875" style="7" bestFit="1" customWidth="1"/>
    <col min="12554" max="12554" width="9.5546875" style="7" bestFit="1" customWidth="1"/>
    <col min="12555" max="12555" width="11" style="7" bestFit="1" customWidth="1"/>
    <col min="12556" max="12559" width="9.5546875" style="7" bestFit="1" customWidth="1"/>
    <col min="12560" max="12560" width="10.5546875" style="7" bestFit="1" customWidth="1"/>
    <col min="12561" max="12564" width="9.5546875" style="7" bestFit="1" customWidth="1"/>
    <col min="12565" max="12800" width="11.5546875" style="7"/>
    <col min="12801" max="12801" width="38.5546875" style="7" customWidth="1"/>
    <col min="12802" max="12806" width="19.44140625" style="7" customWidth="1"/>
    <col min="12807" max="12807" width="17.5546875" style="7" customWidth="1"/>
    <col min="12808" max="12808" width="12.109375" style="7" bestFit="1" customWidth="1"/>
    <col min="12809" max="12809" width="10.5546875" style="7" bestFit="1" customWidth="1"/>
    <col min="12810" max="12810" width="9.5546875" style="7" bestFit="1" customWidth="1"/>
    <col min="12811" max="12811" width="11" style="7" bestFit="1" customWidth="1"/>
    <col min="12812" max="12815" width="9.5546875" style="7" bestFit="1" customWidth="1"/>
    <col min="12816" max="12816" width="10.5546875" style="7" bestFit="1" customWidth="1"/>
    <col min="12817" max="12820" width="9.5546875" style="7" bestFit="1" customWidth="1"/>
    <col min="12821" max="13056" width="11.5546875" style="7"/>
    <col min="13057" max="13057" width="38.5546875" style="7" customWidth="1"/>
    <col min="13058" max="13062" width="19.44140625" style="7" customWidth="1"/>
    <col min="13063" max="13063" width="17.5546875" style="7" customWidth="1"/>
    <col min="13064" max="13064" width="12.109375" style="7" bestFit="1" customWidth="1"/>
    <col min="13065" max="13065" width="10.5546875" style="7" bestFit="1" customWidth="1"/>
    <col min="13066" max="13066" width="9.5546875" style="7" bestFit="1" customWidth="1"/>
    <col min="13067" max="13067" width="11" style="7" bestFit="1" customWidth="1"/>
    <col min="13068" max="13071" width="9.5546875" style="7" bestFit="1" customWidth="1"/>
    <col min="13072" max="13072" width="10.5546875" style="7" bestFit="1" customWidth="1"/>
    <col min="13073" max="13076" width="9.5546875" style="7" bestFit="1" customWidth="1"/>
    <col min="13077" max="13312" width="11.5546875" style="7"/>
    <col min="13313" max="13313" width="38.5546875" style="7" customWidth="1"/>
    <col min="13314" max="13318" width="19.44140625" style="7" customWidth="1"/>
    <col min="13319" max="13319" width="17.5546875" style="7" customWidth="1"/>
    <col min="13320" max="13320" width="12.109375" style="7" bestFit="1" customWidth="1"/>
    <col min="13321" max="13321" width="10.5546875" style="7" bestFit="1" customWidth="1"/>
    <col min="13322" max="13322" width="9.5546875" style="7" bestFit="1" customWidth="1"/>
    <col min="13323" max="13323" width="11" style="7" bestFit="1" customWidth="1"/>
    <col min="13324" max="13327" width="9.5546875" style="7" bestFit="1" customWidth="1"/>
    <col min="13328" max="13328" width="10.5546875" style="7" bestFit="1" customWidth="1"/>
    <col min="13329" max="13332" width="9.5546875" style="7" bestFit="1" customWidth="1"/>
    <col min="13333" max="13568" width="11.5546875" style="7"/>
    <col min="13569" max="13569" width="38.5546875" style="7" customWidth="1"/>
    <col min="13570" max="13574" width="19.44140625" style="7" customWidth="1"/>
    <col min="13575" max="13575" width="17.5546875" style="7" customWidth="1"/>
    <col min="13576" max="13576" width="12.109375" style="7" bestFit="1" customWidth="1"/>
    <col min="13577" max="13577" width="10.5546875" style="7" bestFit="1" customWidth="1"/>
    <col min="13578" max="13578" width="9.5546875" style="7" bestFit="1" customWidth="1"/>
    <col min="13579" max="13579" width="11" style="7" bestFit="1" customWidth="1"/>
    <col min="13580" max="13583" width="9.5546875" style="7" bestFit="1" customWidth="1"/>
    <col min="13584" max="13584" width="10.5546875" style="7" bestFit="1" customWidth="1"/>
    <col min="13585" max="13588" width="9.5546875" style="7" bestFit="1" customWidth="1"/>
    <col min="13589" max="13824" width="11.5546875" style="7"/>
    <col min="13825" max="13825" width="38.5546875" style="7" customWidth="1"/>
    <col min="13826" max="13830" width="19.44140625" style="7" customWidth="1"/>
    <col min="13831" max="13831" width="17.5546875" style="7" customWidth="1"/>
    <col min="13832" max="13832" width="12.109375" style="7" bestFit="1" customWidth="1"/>
    <col min="13833" max="13833" width="10.5546875" style="7" bestFit="1" customWidth="1"/>
    <col min="13834" max="13834" width="9.5546875" style="7" bestFit="1" customWidth="1"/>
    <col min="13835" max="13835" width="11" style="7" bestFit="1" customWidth="1"/>
    <col min="13836" max="13839" width="9.5546875" style="7" bestFit="1" customWidth="1"/>
    <col min="13840" max="13840" width="10.5546875" style="7" bestFit="1" customWidth="1"/>
    <col min="13841" max="13844" width="9.5546875" style="7" bestFit="1" customWidth="1"/>
    <col min="13845" max="14080" width="11.5546875" style="7"/>
    <col min="14081" max="14081" width="38.5546875" style="7" customWidth="1"/>
    <col min="14082" max="14086" width="19.44140625" style="7" customWidth="1"/>
    <col min="14087" max="14087" width="17.5546875" style="7" customWidth="1"/>
    <col min="14088" max="14088" width="12.109375" style="7" bestFit="1" customWidth="1"/>
    <col min="14089" max="14089" width="10.5546875" style="7" bestFit="1" customWidth="1"/>
    <col min="14090" max="14090" width="9.5546875" style="7" bestFit="1" customWidth="1"/>
    <col min="14091" max="14091" width="11" style="7" bestFit="1" customWidth="1"/>
    <col min="14092" max="14095" width="9.5546875" style="7" bestFit="1" customWidth="1"/>
    <col min="14096" max="14096" width="10.5546875" style="7" bestFit="1" customWidth="1"/>
    <col min="14097" max="14100" width="9.5546875" style="7" bestFit="1" customWidth="1"/>
    <col min="14101" max="14336" width="11.5546875" style="7"/>
    <col min="14337" max="14337" width="38.5546875" style="7" customWidth="1"/>
    <col min="14338" max="14342" width="19.44140625" style="7" customWidth="1"/>
    <col min="14343" max="14343" width="17.5546875" style="7" customWidth="1"/>
    <col min="14344" max="14344" width="12.109375" style="7" bestFit="1" customWidth="1"/>
    <col min="14345" max="14345" width="10.5546875" style="7" bestFit="1" customWidth="1"/>
    <col min="14346" max="14346" width="9.5546875" style="7" bestFit="1" customWidth="1"/>
    <col min="14347" max="14347" width="11" style="7" bestFit="1" customWidth="1"/>
    <col min="14348" max="14351" width="9.5546875" style="7" bestFit="1" customWidth="1"/>
    <col min="14352" max="14352" width="10.5546875" style="7" bestFit="1" customWidth="1"/>
    <col min="14353" max="14356" width="9.5546875" style="7" bestFit="1" customWidth="1"/>
    <col min="14357" max="14592" width="11.5546875" style="7"/>
    <col min="14593" max="14593" width="38.5546875" style="7" customWidth="1"/>
    <col min="14594" max="14598" width="19.44140625" style="7" customWidth="1"/>
    <col min="14599" max="14599" width="17.5546875" style="7" customWidth="1"/>
    <col min="14600" max="14600" width="12.109375" style="7" bestFit="1" customWidth="1"/>
    <col min="14601" max="14601" width="10.5546875" style="7" bestFit="1" customWidth="1"/>
    <col min="14602" max="14602" width="9.5546875" style="7" bestFit="1" customWidth="1"/>
    <col min="14603" max="14603" width="11" style="7" bestFit="1" customWidth="1"/>
    <col min="14604" max="14607" width="9.5546875" style="7" bestFit="1" customWidth="1"/>
    <col min="14608" max="14608" width="10.5546875" style="7" bestFit="1" customWidth="1"/>
    <col min="14609" max="14612" width="9.5546875" style="7" bestFit="1" customWidth="1"/>
    <col min="14613" max="14848" width="11.5546875" style="7"/>
    <col min="14849" max="14849" width="38.5546875" style="7" customWidth="1"/>
    <col min="14850" max="14854" width="19.44140625" style="7" customWidth="1"/>
    <col min="14855" max="14855" width="17.5546875" style="7" customWidth="1"/>
    <col min="14856" max="14856" width="12.109375" style="7" bestFit="1" customWidth="1"/>
    <col min="14857" max="14857" width="10.5546875" style="7" bestFit="1" customWidth="1"/>
    <col min="14858" max="14858" width="9.5546875" style="7" bestFit="1" customWidth="1"/>
    <col min="14859" max="14859" width="11" style="7" bestFit="1" customWidth="1"/>
    <col min="14860" max="14863" width="9.5546875" style="7" bestFit="1" customWidth="1"/>
    <col min="14864" max="14864" width="10.5546875" style="7" bestFit="1" customWidth="1"/>
    <col min="14865" max="14868" width="9.5546875" style="7" bestFit="1" customWidth="1"/>
    <col min="14869" max="15104" width="11.5546875" style="7"/>
    <col min="15105" max="15105" width="38.5546875" style="7" customWidth="1"/>
    <col min="15106" max="15110" width="19.44140625" style="7" customWidth="1"/>
    <col min="15111" max="15111" width="17.5546875" style="7" customWidth="1"/>
    <col min="15112" max="15112" width="12.109375" style="7" bestFit="1" customWidth="1"/>
    <col min="15113" max="15113" width="10.5546875" style="7" bestFit="1" customWidth="1"/>
    <col min="15114" max="15114" width="9.5546875" style="7" bestFit="1" customWidth="1"/>
    <col min="15115" max="15115" width="11" style="7" bestFit="1" customWidth="1"/>
    <col min="15116" max="15119" width="9.5546875" style="7" bestFit="1" customWidth="1"/>
    <col min="15120" max="15120" width="10.5546875" style="7" bestFit="1" customWidth="1"/>
    <col min="15121" max="15124" width="9.5546875" style="7" bestFit="1" customWidth="1"/>
    <col min="15125" max="15360" width="11.5546875" style="7"/>
    <col min="15361" max="15361" width="38.5546875" style="7" customWidth="1"/>
    <col min="15362" max="15366" width="19.44140625" style="7" customWidth="1"/>
    <col min="15367" max="15367" width="17.5546875" style="7" customWidth="1"/>
    <col min="15368" max="15368" width="12.109375" style="7" bestFit="1" customWidth="1"/>
    <col min="15369" max="15369" width="10.5546875" style="7" bestFit="1" customWidth="1"/>
    <col min="15370" max="15370" width="9.5546875" style="7" bestFit="1" customWidth="1"/>
    <col min="15371" max="15371" width="11" style="7" bestFit="1" customWidth="1"/>
    <col min="15372" max="15375" width="9.5546875" style="7" bestFit="1" customWidth="1"/>
    <col min="15376" max="15376" width="10.5546875" style="7" bestFit="1" customWidth="1"/>
    <col min="15377" max="15380" width="9.5546875" style="7" bestFit="1" customWidth="1"/>
    <col min="15381" max="15616" width="11.5546875" style="7"/>
    <col min="15617" max="15617" width="38.5546875" style="7" customWidth="1"/>
    <col min="15618" max="15622" width="19.44140625" style="7" customWidth="1"/>
    <col min="15623" max="15623" width="17.5546875" style="7" customWidth="1"/>
    <col min="15624" max="15624" width="12.109375" style="7" bestFit="1" customWidth="1"/>
    <col min="15625" max="15625" width="10.5546875" style="7" bestFit="1" customWidth="1"/>
    <col min="15626" max="15626" width="9.5546875" style="7" bestFit="1" customWidth="1"/>
    <col min="15627" max="15627" width="11" style="7" bestFit="1" customWidth="1"/>
    <col min="15628" max="15631" width="9.5546875" style="7" bestFit="1" customWidth="1"/>
    <col min="15632" max="15632" width="10.5546875" style="7" bestFit="1" customWidth="1"/>
    <col min="15633" max="15636" width="9.5546875" style="7" bestFit="1" customWidth="1"/>
    <col min="15637" max="15872" width="11.5546875" style="7"/>
    <col min="15873" max="15873" width="38.5546875" style="7" customWidth="1"/>
    <col min="15874" max="15878" width="19.44140625" style="7" customWidth="1"/>
    <col min="15879" max="15879" width="17.5546875" style="7" customWidth="1"/>
    <col min="15880" max="15880" width="12.109375" style="7" bestFit="1" customWidth="1"/>
    <col min="15881" max="15881" width="10.5546875" style="7" bestFit="1" customWidth="1"/>
    <col min="15882" max="15882" width="9.5546875" style="7" bestFit="1" customWidth="1"/>
    <col min="15883" max="15883" width="11" style="7" bestFit="1" customWidth="1"/>
    <col min="15884" max="15887" width="9.5546875" style="7" bestFit="1" customWidth="1"/>
    <col min="15888" max="15888" width="10.5546875" style="7" bestFit="1" customWidth="1"/>
    <col min="15889" max="15892" width="9.5546875" style="7" bestFit="1" customWidth="1"/>
    <col min="15893" max="16128" width="11.5546875" style="7"/>
    <col min="16129" max="16129" width="38.5546875" style="7" customWidth="1"/>
    <col min="16130" max="16134" width="19.44140625" style="7" customWidth="1"/>
    <col min="16135" max="16135" width="17.5546875" style="7" customWidth="1"/>
    <col min="16136" max="16136" width="12.109375" style="7" bestFit="1" customWidth="1"/>
    <col min="16137" max="16137" width="10.5546875" style="7" bestFit="1" customWidth="1"/>
    <col min="16138" max="16138" width="9.5546875" style="7" bestFit="1" customWidth="1"/>
    <col min="16139" max="16139" width="11" style="7" bestFit="1" customWidth="1"/>
    <col min="16140" max="16143" width="9.5546875" style="7" bestFit="1" customWidth="1"/>
    <col min="16144" max="16144" width="10.5546875" style="7" bestFit="1" customWidth="1"/>
    <col min="16145" max="16148" width="9.5546875" style="7" bestFit="1" customWidth="1"/>
    <col min="16149" max="16384" width="11.5546875" style="7"/>
  </cols>
  <sheetData>
    <row r="1" spans="1:11" s="351" customFormat="1" ht="18" customHeight="1">
      <c r="A1" s="1402" t="s">
        <v>1234</v>
      </c>
      <c r="B1" s="275"/>
      <c r="C1" s="275"/>
      <c r="D1" s="275"/>
      <c r="E1" s="275"/>
      <c r="F1" s="275"/>
      <c r="G1" s="275"/>
    </row>
    <row r="2" spans="1:11" s="353" customFormat="1" ht="24" customHeight="1">
      <c r="A2" s="352" t="s">
        <v>1057</v>
      </c>
      <c r="B2" s="352"/>
      <c r="C2" s="352"/>
      <c r="D2" s="352"/>
      <c r="E2" s="352"/>
      <c r="F2" s="352"/>
      <c r="G2" s="352"/>
    </row>
    <row r="3" spans="1:11" s="656" customFormat="1" ht="24" customHeight="1">
      <c r="A3" s="352" t="s">
        <v>1058</v>
      </c>
      <c r="B3" s="352"/>
      <c r="C3" s="352"/>
      <c r="D3" s="352"/>
      <c r="E3" s="352"/>
      <c r="F3" s="352"/>
      <c r="G3" s="352"/>
    </row>
    <row r="4" spans="1:11" s="278" customFormat="1" ht="17.25" customHeight="1">
      <c r="A4" s="354">
        <v>45596</v>
      </c>
      <c r="B4" s="354"/>
      <c r="C4" s="354"/>
      <c r="D4" s="354"/>
      <c r="E4" s="354"/>
      <c r="F4" s="354"/>
      <c r="G4" s="354"/>
    </row>
    <row r="5" spans="1:11" s="1115" customFormat="1" ht="15.9" customHeight="1">
      <c r="A5" s="874" t="s">
        <v>174</v>
      </c>
      <c r="B5" s="874"/>
      <c r="C5" s="874"/>
      <c r="D5" s="874"/>
      <c r="E5" s="874"/>
      <c r="F5" s="874"/>
      <c r="G5" s="874"/>
    </row>
    <row r="6" spans="1:11" s="176" customFormat="1" ht="9.75" customHeight="1" thickBot="1">
      <c r="A6" s="355"/>
      <c r="B6" s="355"/>
      <c r="C6" s="355"/>
      <c r="D6" s="355"/>
      <c r="E6" s="355"/>
      <c r="F6" s="355"/>
      <c r="G6" s="355"/>
    </row>
    <row r="7" spans="1:11" s="357" customFormat="1" ht="20.100000000000001" customHeight="1">
      <c r="A7" s="47" t="s">
        <v>1</v>
      </c>
      <c r="B7" s="1116" t="s">
        <v>1059</v>
      </c>
      <c r="C7" s="1116" t="s">
        <v>1060</v>
      </c>
      <c r="D7" s="1116" t="s">
        <v>1061</v>
      </c>
      <c r="E7" s="1116" t="s">
        <v>1062</v>
      </c>
      <c r="F7" s="1116" t="s">
        <v>1063</v>
      </c>
      <c r="G7" s="1117" t="s">
        <v>1064</v>
      </c>
    </row>
    <row r="8" spans="1:11" s="357" customFormat="1" ht="43.5" customHeight="1">
      <c r="A8" s="605"/>
      <c r="B8" s="1118"/>
      <c r="C8" s="1118"/>
      <c r="D8" s="1119"/>
      <c r="E8" s="1118"/>
      <c r="F8" s="1118"/>
      <c r="G8" s="1119"/>
    </row>
    <row r="9" spans="1:11" s="357" customFormat="1" ht="9" customHeight="1">
      <c r="A9" s="1120"/>
      <c r="B9" s="1121"/>
      <c r="C9" s="1121"/>
      <c r="D9" s="1121"/>
      <c r="E9" s="1121"/>
      <c r="F9" s="1121"/>
      <c r="G9" s="1122"/>
    </row>
    <row r="10" spans="1:11" s="24" customFormat="1" ht="20.100000000000001" customHeight="1">
      <c r="A10" s="290" t="s">
        <v>29</v>
      </c>
      <c r="B10" s="1123">
        <v>91.270351345345858</v>
      </c>
      <c r="C10" s="1123">
        <v>2.5037036965113035</v>
      </c>
      <c r="D10" s="1123">
        <v>1.3822703627150343</v>
      </c>
      <c r="E10" s="1123">
        <v>1.8378410493275223</v>
      </c>
      <c r="F10" s="1123">
        <v>3.0058335292758209</v>
      </c>
      <c r="G10" s="362">
        <v>89155829.585999995</v>
      </c>
      <c r="H10" s="1124"/>
    </row>
    <row r="11" spans="1:11" s="24" customFormat="1" ht="20.100000000000001" customHeight="1">
      <c r="A11" s="290" t="s">
        <v>30</v>
      </c>
      <c r="B11" s="1123">
        <v>86.836756193079793</v>
      </c>
      <c r="C11" s="1123">
        <v>1.8241758485638682</v>
      </c>
      <c r="D11" s="1123">
        <v>2.3687503423693066</v>
      </c>
      <c r="E11" s="1123">
        <v>4.3826263805546395</v>
      </c>
      <c r="F11" s="1123">
        <v>4.5876906463293379</v>
      </c>
      <c r="G11" s="362">
        <v>1867245.3659999997</v>
      </c>
      <c r="H11" s="1124"/>
    </row>
    <row r="12" spans="1:11" s="24" customFormat="1" ht="20.100000000000001" customHeight="1">
      <c r="A12" s="290" t="s">
        <v>31</v>
      </c>
      <c r="B12" s="1123">
        <v>91.276837444492202</v>
      </c>
      <c r="C12" s="1123">
        <v>2.984314273464943</v>
      </c>
      <c r="D12" s="1123">
        <v>1.3289664416004232</v>
      </c>
      <c r="E12" s="1123">
        <v>1.3275494907632379</v>
      </c>
      <c r="F12" s="1123">
        <v>3.082332336897176</v>
      </c>
      <c r="G12" s="362">
        <v>132999180.39099997</v>
      </c>
      <c r="H12" s="1124"/>
      <c r="I12" s="1125"/>
      <c r="K12" s="1126"/>
    </row>
    <row r="13" spans="1:11" s="24" customFormat="1" ht="20.100000000000001" customHeight="1">
      <c r="A13" s="290" t="s">
        <v>32</v>
      </c>
      <c r="B13" s="1123">
        <v>84.37074447392574</v>
      </c>
      <c r="C13" s="1123">
        <v>3.6396607299294463</v>
      </c>
      <c r="D13" s="1123">
        <v>2.3333803400593847</v>
      </c>
      <c r="E13" s="1123">
        <v>3.4627990773383188</v>
      </c>
      <c r="F13" s="1123">
        <v>6.1934152112052843</v>
      </c>
      <c r="G13" s="362">
        <v>8952988.2640000004</v>
      </c>
      <c r="H13" s="1124"/>
    </row>
    <row r="14" spans="1:11" s="24" customFormat="1" ht="20.100000000000001" customHeight="1">
      <c r="A14" s="290" t="s">
        <v>33</v>
      </c>
      <c r="B14" s="1123">
        <v>89.601463434645979</v>
      </c>
      <c r="C14" s="1123">
        <v>4.2435605880299105</v>
      </c>
      <c r="D14" s="1123">
        <v>0.88577457472741539</v>
      </c>
      <c r="E14" s="1123">
        <v>1.9128478852856063</v>
      </c>
      <c r="F14" s="1123">
        <v>3.3563534067168921</v>
      </c>
      <c r="G14" s="362">
        <v>16275717.447000001</v>
      </c>
      <c r="H14" s="1124"/>
    </row>
    <row r="15" spans="1:11" s="24" customFormat="1" ht="20.100000000000001" customHeight="1">
      <c r="A15" s="290" t="s">
        <v>114</v>
      </c>
      <c r="B15" s="1123">
        <v>87.117140473351697</v>
      </c>
      <c r="C15" s="1123">
        <v>5.0929631002903788</v>
      </c>
      <c r="D15" s="1123">
        <v>1.5878527300402592</v>
      </c>
      <c r="E15" s="1123">
        <v>2.2155137643625946</v>
      </c>
      <c r="F15" s="1123">
        <v>3.9865299082201227</v>
      </c>
      <c r="G15" s="362">
        <v>54771505.350999996</v>
      </c>
      <c r="H15" s="1124"/>
    </row>
    <row r="16" spans="1:11" s="24" customFormat="1" ht="20.100000000000001" customHeight="1">
      <c r="A16" s="290" t="s">
        <v>35</v>
      </c>
      <c r="B16" s="1123">
        <v>89.951438935225255</v>
      </c>
      <c r="C16" s="1123">
        <v>8.3724805287304314</v>
      </c>
      <c r="D16" s="1123">
        <v>1.6760803878822388</v>
      </c>
      <c r="E16" s="1123" t="s">
        <v>131</v>
      </c>
      <c r="F16" s="1123" t="s">
        <v>131</v>
      </c>
      <c r="G16" s="362">
        <v>2699746.4040000001</v>
      </c>
      <c r="H16" s="1124"/>
    </row>
    <row r="17" spans="1:9" s="24" customFormat="1" ht="20.100000000000001" customHeight="1">
      <c r="A17" s="290" t="s">
        <v>36</v>
      </c>
      <c r="B17" s="1123">
        <v>92.014622386752805</v>
      </c>
      <c r="C17" s="1123">
        <v>2.8481602824498782</v>
      </c>
      <c r="D17" s="1123">
        <v>1.1572903942830222</v>
      </c>
      <c r="E17" s="1123">
        <v>1.6127107100261333</v>
      </c>
      <c r="F17" s="1123">
        <v>2.3672162012051707</v>
      </c>
      <c r="G17" s="362">
        <v>51417938.309999987</v>
      </c>
      <c r="H17" s="1124"/>
    </row>
    <row r="18" spans="1:9" s="24" customFormat="1" ht="20.100000000000001" customHeight="1">
      <c r="A18" s="290" t="s">
        <v>37</v>
      </c>
      <c r="B18" s="1123">
        <v>89.547612979786521</v>
      </c>
      <c r="C18" s="1123">
        <v>1.8236325510769338</v>
      </c>
      <c r="D18" s="1123">
        <v>1.554608223577866</v>
      </c>
      <c r="E18" s="1123">
        <v>2.8000505746896027</v>
      </c>
      <c r="F18" s="1123">
        <v>4.2740955960860578</v>
      </c>
      <c r="G18" s="362">
        <v>12034818.301000001</v>
      </c>
      <c r="H18" s="1124"/>
    </row>
    <row r="19" spans="1:9" s="24" customFormat="1" ht="20.100000000000001" customHeight="1">
      <c r="A19" s="290" t="s">
        <v>38</v>
      </c>
      <c r="B19" s="1123">
        <v>92.525628565327636</v>
      </c>
      <c r="C19" s="1123">
        <v>1.6578915740711766</v>
      </c>
      <c r="D19" s="1123">
        <v>1.254511290905207</v>
      </c>
      <c r="E19" s="1123">
        <v>1.6742028725479121</v>
      </c>
      <c r="F19" s="1123">
        <v>2.8877655265379953</v>
      </c>
      <c r="G19" s="362">
        <v>4102922.8969999994</v>
      </c>
      <c r="H19" s="1124"/>
    </row>
    <row r="20" spans="1:9" s="24" customFormat="1" ht="20.100000000000001" customHeight="1">
      <c r="A20" s="290" t="s">
        <v>96</v>
      </c>
      <c r="B20" s="1123">
        <v>87.534612736870812</v>
      </c>
      <c r="C20" s="1123">
        <v>2.3738915724864378</v>
      </c>
      <c r="D20" s="1123">
        <v>2.4693157581972267</v>
      </c>
      <c r="E20" s="1123">
        <v>4.6863802225620965</v>
      </c>
      <c r="F20" s="1123">
        <v>2.9357994978870958</v>
      </c>
      <c r="G20" s="362">
        <v>3301943.8169999998</v>
      </c>
      <c r="H20" s="1124"/>
    </row>
    <row r="21" spans="1:9" s="24" customFormat="1" ht="20.100000000000001" customHeight="1">
      <c r="A21" s="290" t="s">
        <v>115</v>
      </c>
      <c r="B21" s="1123">
        <v>85.53308206225617</v>
      </c>
      <c r="C21" s="1123">
        <v>8.5854988366499683</v>
      </c>
      <c r="D21" s="1123">
        <v>0.85162023687217048</v>
      </c>
      <c r="E21" s="1123">
        <v>3.5740875552037497</v>
      </c>
      <c r="F21" s="1123">
        <v>1.4557112233294158</v>
      </c>
      <c r="G21" s="362">
        <v>7002105.8000000007</v>
      </c>
      <c r="H21" s="1124"/>
    </row>
    <row r="22" spans="1:9" s="24" customFormat="1" ht="20.100000000000001" customHeight="1">
      <c r="A22" s="290" t="s">
        <v>41</v>
      </c>
      <c r="B22" s="1123">
        <v>87.216026024988594</v>
      </c>
      <c r="C22" s="1123">
        <v>3.1211457565538758</v>
      </c>
      <c r="D22" s="1123">
        <v>2.8540879187623966</v>
      </c>
      <c r="E22" s="1123">
        <v>3.9918271054777992</v>
      </c>
      <c r="F22" s="1123">
        <v>2.816912805157727</v>
      </c>
      <c r="G22" s="362">
        <v>1285150.074</v>
      </c>
      <c r="H22" s="1124"/>
    </row>
    <row r="23" spans="1:9" s="24" customFormat="1" ht="20.100000000000001" customHeight="1">
      <c r="A23" s="27" t="s">
        <v>42</v>
      </c>
      <c r="B23" s="1123">
        <v>81.867575491851923</v>
      </c>
      <c r="C23" s="1123">
        <v>7.8318067691721431</v>
      </c>
      <c r="D23" s="1123">
        <v>3.0103517271966109</v>
      </c>
      <c r="E23" s="1123">
        <v>4.9039873471206787</v>
      </c>
      <c r="F23" s="1123">
        <v>2.3862780948415674</v>
      </c>
      <c r="G23" s="362">
        <v>701979.66599999997</v>
      </c>
      <c r="H23" s="1124"/>
    </row>
    <row r="24" spans="1:9" s="24" customFormat="1" ht="20.100000000000001" customHeight="1">
      <c r="A24" s="290" t="s">
        <v>43</v>
      </c>
      <c r="B24" s="1123">
        <v>99.179068942827982</v>
      </c>
      <c r="C24" s="1123" t="s">
        <v>131</v>
      </c>
      <c r="D24" s="1123" t="s">
        <v>131</v>
      </c>
      <c r="E24" s="1123">
        <v>0.82093100527503726</v>
      </c>
      <c r="F24" s="1123" t="s">
        <v>131</v>
      </c>
      <c r="G24" s="362">
        <v>1926894.818</v>
      </c>
      <c r="H24" s="1124"/>
    </row>
    <row r="25" spans="1:9" s="24" customFormat="1" ht="20.100000000000001" customHeight="1">
      <c r="A25" s="290" t="s">
        <v>44</v>
      </c>
      <c r="B25" s="1123">
        <v>100</v>
      </c>
      <c r="C25" s="1123" t="s">
        <v>131</v>
      </c>
      <c r="D25" s="1123" t="s">
        <v>131</v>
      </c>
      <c r="E25" s="1123" t="s">
        <v>131</v>
      </c>
      <c r="F25" s="1123" t="s">
        <v>131</v>
      </c>
      <c r="G25" s="362">
        <v>594910.59300000011</v>
      </c>
      <c r="H25" s="1124"/>
    </row>
    <row r="26" spans="1:9" s="24" customFormat="1" ht="20.100000000000001" customHeight="1">
      <c r="A26" s="290" t="s">
        <v>45</v>
      </c>
      <c r="B26" s="1123">
        <v>95.58785455900518</v>
      </c>
      <c r="C26" s="1123">
        <v>1.9611272503224197</v>
      </c>
      <c r="D26" s="1123" t="s">
        <v>131</v>
      </c>
      <c r="E26" s="1123">
        <v>1.305396293461913</v>
      </c>
      <c r="F26" s="1123">
        <v>1.1456217485050548</v>
      </c>
      <c r="G26" s="362">
        <v>1344940.773</v>
      </c>
      <c r="H26" s="1124"/>
    </row>
    <row r="27" spans="1:9" s="71" customFormat="1" ht="23.25" customHeight="1" thickBot="1">
      <c r="A27" s="375" t="s">
        <v>46</v>
      </c>
      <c r="B27" s="1127">
        <v>90.392403889121979</v>
      </c>
      <c r="C27" s="1127">
        <v>3.2836135302173353</v>
      </c>
      <c r="D27" s="1127">
        <v>1.3689145115635519</v>
      </c>
      <c r="E27" s="1127">
        <v>1.8133146405063958</v>
      </c>
      <c r="F27" s="1127">
        <v>3.1417533909405022</v>
      </c>
      <c r="G27" s="366">
        <v>390435817.85800004</v>
      </c>
      <c r="H27" s="1128"/>
      <c r="I27" s="1129"/>
    </row>
    <row r="28" spans="1:9" s="367" customFormat="1" ht="15.75" customHeight="1">
      <c r="A28" s="204" t="s">
        <v>1065</v>
      </c>
      <c r="B28" s="71"/>
      <c r="C28" s="71"/>
      <c r="D28" s="71"/>
      <c r="E28" s="71"/>
      <c r="F28" s="71"/>
      <c r="G28" s="71"/>
    </row>
    <row r="29" spans="1:9" s="367" customFormat="1" ht="12.75" customHeight="1">
      <c r="A29" s="204" t="s">
        <v>1066</v>
      </c>
      <c r="B29" s="71"/>
      <c r="C29" s="71"/>
      <c r="D29" s="71"/>
      <c r="E29" s="71"/>
      <c r="F29" s="71"/>
      <c r="G29" s="71"/>
    </row>
    <row r="30" spans="1:9" s="176" customFormat="1">
      <c r="A30" s="1114" t="s">
        <v>1067</v>
      </c>
      <c r="B30" s="18"/>
      <c r="C30" s="18"/>
      <c r="D30" s="18"/>
      <c r="E30" s="18"/>
      <c r="F30" s="18"/>
      <c r="G30" s="18"/>
      <c r="H30" s="18"/>
      <c r="I30" s="18"/>
    </row>
    <row r="31" spans="1:9" s="176" customFormat="1">
      <c r="A31" s="1114" t="s">
        <v>1068</v>
      </c>
      <c r="B31" s="885"/>
      <c r="C31" s="885"/>
      <c r="D31" s="876"/>
      <c r="E31" s="885"/>
      <c r="F31" s="885"/>
      <c r="G31" s="885"/>
      <c r="H31" s="876"/>
      <c r="I31" s="885"/>
    </row>
    <row r="32" spans="1:9" s="176" customFormat="1">
      <c r="A32" s="1114" t="s">
        <v>1069</v>
      </c>
    </row>
    <row r="33" spans="1:1" s="176" customFormat="1">
      <c r="A33" s="33"/>
    </row>
    <row r="34" spans="1:1" s="176" customFormat="1"/>
    <row r="35" spans="1:1" s="176" customFormat="1"/>
    <row r="36" spans="1:1" s="176" customFormat="1"/>
    <row r="37" spans="1:1" s="176" customFormat="1"/>
    <row r="38" spans="1:1" s="176" customFormat="1"/>
    <row r="39" spans="1:1" s="176" customFormat="1"/>
    <row r="40" spans="1:1" s="176" customFormat="1"/>
    <row r="41" spans="1:1" s="176" customFormat="1"/>
    <row r="42" spans="1:1" s="176" customFormat="1"/>
    <row r="43" spans="1:1" s="176" customFormat="1"/>
    <row r="44" spans="1:1" s="176" customFormat="1"/>
    <row r="45" spans="1:1" s="176" customFormat="1"/>
    <row r="46" spans="1:1" s="176" customFormat="1"/>
    <row r="47" spans="1:1" s="176" customFormat="1"/>
    <row r="48" spans="1:1" s="176" customFormat="1"/>
    <row r="49" spans="2:7" s="176" customFormat="1"/>
    <row r="50" spans="2:7" s="176" customFormat="1"/>
    <row r="51" spans="2:7" s="176" customFormat="1"/>
    <row r="52" spans="2:7" s="176" customFormat="1"/>
    <row r="54" spans="2:7">
      <c r="B54" s="646"/>
      <c r="C54" s="646"/>
      <c r="D54" s="646"/>
      <c r="E54" s="646"/>
      <c r="F54" s="646"/>
      <c r="G54" s="646"/>
    </row>
    <row r="55" spans="2:7">
      <c r="B55" s="646"/>
      <c r="C55" s="646"/>
      <c r="D55" s="646"/>
      <c r="E55" s="646"/>
      <c r="F55" s="646"/>
      <c r="G55" s="646"/>
    </row>
    <row r="56" spans="2:7">
      <c r="B56" s="646"/>
      <c r="C56" s="646"/>
      <c r="D56" s="646"/>
      <c r="E56" s="646"/>
      <c r="F56" s="646"/>
      <c r="G56" s="646"/>
    </row>
    <row r="57" spans="2:7">
      <c r="B57" s="646"/>
      <c r="C57" s="646"/>
      <c r="D57" s="646"/>
      <c r="E57" s="646"/>
      <c r="F57" s="646"/>
      <c r="G57" s="646"/>
    </row>
    <row r="58" spans="2:7">
      <c r="B58" s="646"/>
      <c r="C58" s="646"/>
      <c r="D58" s="646"/>
      <c r="E58" s="646"/>
      <c r="F58" s="646"/>
      <c r="G58" s="646"/>
    </row>
    <row r="59" spans="2:7">
      <c r="B59" s="646"/>
      <c r="C59" s="646"/>
      <c r="D59" s="646"/>
      <c r="E59" s="646"/>
      <c r="F59" s="646"/>
      <c r="G59" s="646"/>
    </row>
    <row r="60" spans="2:7">
      <c r="B60" s="646"/>
      <c r="C60" s="646"/>
      <c r="D60" s="646"/>
      <c r="E60" s="646"/>
      <c r="F60" s="646"/>
      <c r="G60" s="646"/>
    </row>
    <row r="61" spans="2:7">
      <c r="B61" s="646"/>
      <c r="C61" s="646"/>
      <c r="D61" s="646"/>
      <c r="E61" s="646"/>
      <c r="F61" s="646"/>
      <c r="G61" s="646"/>
    </row>
    <row r="62" spans="2:7">
      <c r="B62" s="646"/>
      <c r="C62" s="646"/>
      <c r="D62" s="646"/>
      <c r="E62" s="646"/>
      <c r="F62" s="646"/>
      <c r="G62" s="646"/>
    </row>
    <row r="63" spans="2:7">
      <c r="B63" s="646"/>
      <c r="C63" s="646"/>
      <c r="D63" s="646"/>
      <c r="E63" s="646"/>
      <c r="F63" s="646"/>
      <c r="G63" s="646"/>
    </row>
    <row r="64" spans="2:7">
      <c r="B64" s="646"/>
      <c r="C64" s="646"/>
      <c r="D64" s="646"/>
      <c r="E64" s="646"/>
      <c r="F64" s="646"/>
      <c r="G64" s="646"/>
    </row>
    <row r="65" spans="2:7">
      <c r="B65" s="646"/>
      <c r="C65" s="646"/>
      <c r="D65" s="646"/>
      <c r="E65" s="646"/>
      <c r="F65" s="646"/>
      <c r="G65" s="646"/>
    </row>
    <row r="66" spans="2:7">
      <c r="B66" s="646"/>
      <c r="C66" s="646"/>
      <c r="D66" s="646"/>
      <c r="E66" s="646"/>
      <c r="F66" s="646"/>
      <c r="G66" s="646"/>
    </row>
    <row r="67" spans="2:7">
      <c r="B67" s="646"/>
      <c r="C67" s="646"/>
      <c r="D67" s="646"/>
      <c r="E67" s="646"/>
      <c r="F67" s="646"/>
      <c r="G67" s="646"/>
    </row>
    <row r="68" spans="2:7">
      <c r="B68" s="646"/>
      <c r="C68" s="646"/>
      <c r="D68" s="646"/>
      <c r="E68" s="646"/>
      <c r="F68" s="646"/>
      <c r="G68" s="646"/>
    </row>
    <row r="69" spans="2:7">
      <c r="B69" s="646"/>
      <c r="C69" s="646"/>
      <c r="D69" s="646"/>
      <c r="E69" s="646"/>
      <c r="F69" s="646"/>
      <c r="G69" s="646"/>
    </row>
    <row r="70" spans="2:7">
      <c r="B70" s="646"/>
      <c r="C70" s="646"/>
      <c r="D70" s="646"/>
      <c r="E70" s="646"/>
      <c r="F70" s="646"/>
      <c r="G70" s="646"/>
    </row>
    <row r="71" spans="2:7">
      <c r="B71" s="646"/>
      <c r="C71" s="646"/>
      <c r="D71" s="646"/>
      <c r="E71" s="646"/>
      <c r="F71" s="646"/>
      <c r="G71" s="646"/>
    </row>
    <row r="72" spans="2:7">
      <c r="B72" s="646"/>
      <c r="C72" s="646"/>
      <c r="D72" s="646"/>
      <c r="E72" s="646"/>
      <c r="F72" s="646"/>
      <c r="G72" s="646"/>
    </row>
  </sheetData>
  <mergeCells count="11">
    <mergeCell ref="G7:G8"/>
    <mergeCell ref="A2:G2"/>
    <mergeCell ref="A3:G3"/>
    <mergeCell ref="A4:G4"/>
    <mergeCell ref="A5:G5"/>
    <mergeCell ref="A7:A8"/>
    <mergeCell ref="B7:B8"/>
    <mergeCell ref="C7:C8"/>
    <mergeCell ref="D7:D8"/>
    <mergeCell ref="E7:E8"/>
    <mergeCell ref="F7:F8"/>
  </mergeCells>
  <hyperlinks>
    <hyperlink ref="A1" location="Índice!A1" display="Volver al Índice" xr:uid="{6A3BD83D-00BC-4403-9B2B-C38340389F92}"/>
  </hyperlinks>
  <printOptions horizontalCentered="1" verticalCentered="1"/>
  <pageMargins left="1.1811023622047245" right="1.1811023622047245" top="0.98425196850393704" bottom="0.98425196850393704" header="0.43307086614173229" footer="0.43307086614173229"/>
  <pageSetup paperSize="9" scale="76"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6DE02-9E55-48E1-9891-B7C89E4B56E3}">
  <sheetPr codeName="Hoja41"/>
  <dimension ref="A1:AQ33"/>
  <sheetViews>
    <sheetView showGridLines="0" zoomScaleNormal="100" workbookViewId="0"/>
  </sheetViews>
  <sheetFormatPr baseColWidth="10" defaultRowHeight="13.2"/>
  <cols>
    <col min="1" max="1" width="28.109375" style="7" customWidth="1"/>
    <col min="2" max="2" width="7.109375" style="7" customWidth="1"/>
    <col min="3" max="6" width="5.5546875" style="7" customWidth="1"/>
    <col min="7" max="7" width="1.44140625" style="7" customWidth="1"/>
    <col min="8" max="8" width="7.44140625" style="7" customWidth="1"/>
    <col min="9" max="12" width="5.5546875" style="7" customWidth="1"/>
    <col min="13" max="13" width="1.44140625" style="7" customWidth="1"/>
    <col min="14" max="14" width="6.5546875" style="7" customWidth="1"/>
    <col min="15" max="18" width="5.5546875" style="7" customWidth="1"/>
    <col min="19" max="19" width="1.44140625" style="7" customWidth="1"/>
    <col min="20" max="20" width="7.44140625" style="7" customWidth="1"/>
    <col min="21" max="22" width="5.5546875" style="7" customWidth="1"/>
    <col min="23" max="23" width="6.33203125" style="7" bestFit="1" customWidth="1"/>
    <col min="24" max="24" width="5.5546875" style="7" customWidth="1"/>
    <col min="25" max="25" width="1" style="7" customWidth="1"/>
    <col min="26" max="26" width="7.44140625" style="7" customWidth="1"/>
    <col min="27" max="29" width="5.5546875" style="7" customWidth="1"/>
    <col min="30" max="30" width="6.44140625" style="7" bestFit="1" customWidth="1"/>
    <col min="31" max="31" width="1.44140625" style="7" customWidth="1"/>
    <col min="32" max="32" width="7.44140625" style="7" customWidth="1"/>
    <col min="33" max="36" width="5.5546875" style="7" customWidth="1"/>
    <col min="37" max="37" width="1.44140625" style="7" customWidth="1"/>
    <col min="38" max="38" width="7.44140625" style="7" customWidth="1"/>
    <col min="39" max="42" width="5.5546875" style="7" customWidth="1"/>
    <col min="43" max="43" width="1.44140625" style="7" customWidth="1"/>
    <col min="44" max="256" width="11.5546875" style="7"/>
    <col min="257" max="257" width="28.109375" style="7" customWidth="1"/>
    <col min="258" max="258" width="7.109375" style="7" customWidth="1"/>
    <col min="259" max="262" width="5.5546875" style="7" customWidth="1"/>
    <col min="263" max="263" width="1.44140625" style="7" customWidth="1"/>
    <col min="264" max="264" width="7.44140625" style="7" customWidth="1"/>
    <col min="265" max="268" width="5.5546875" style="7" customWidth="1"/>
    <col min="269" max="269" width="1.44140625" style="7" customWidth="1"/>
    <col min="270" max="270" width="6.5546875" style="7" customWidth="1"/>
    <col min="271" max="274" width="5.5546875" style="7" customWidth="1"/>
    <col min="275" max="275" width="1.44140625" style="7" customWidth="1"/>
    <col min="276" max="276" width="7.44140625" style="7" customWidth="1"/>
    <col min="277" max="278" width="5.5546875" style="7" customWidth="1"/>
    <col min="279" max="279" width="6.33203125" style="7" bestFit="1" customWidth="1"/>
    <col min="280" max="280" width="5.5546875" style="7" customWidth="1"/>
    <col min="281" max="281" width="1" style="7" customWidth="1"/>
    <col min="282" max="282" width="7.44140625" style="7" customWidth="1"/>
    <col min="283" max="285" width="5.5546875" style="7" customWidth="1"/>
    <col min="286" max="286" width="6.44140625" style="7" bestFit="1" customWidth="1"/>
    <col min="287" max="287" width="1.44140625" style="7" customWidth="1"/>
    <col min="288" max="288" width="7.44140625" style="7" customWidth="1"/>
    <col min="289" max="292" width="5.5546875" style="7" customWidth="1"/>
    <col min="293" max="293" width="1.44140625" style="7" customWidth="1"/>
    <col min="294" max="294" width="7.44140625" style="7" customWidth="1"/>
    <col min="295" max="298" width="5.5546875" style="7" customWidth="1"/>
    <col min="299" max="299" width="1.44140625" style="7" customWidth="1"/>
    <col min="300" max="512" width="11.5546875" style="7"/>
    <col min="513" max="513" width="28.109375" style="7" customWidth="1"/>
    <col min="514" max="514" width="7.109375" style="7" customWidth="1"/>
    <col min="515" max="518" width="5.5546875" style="7" customWidth="1"/>
    <col min="519" max="519" width="1.44140625" style="7" customWidth="1"/>
    <col min="520" max="520" width="7.44140625" style="7" customWidth="1"/>
    <col min="521" max="524" width="5.5546875" style="7" customWidth="1"/>
    <col min="525" max="525" width="1.44140625" style="7" customWidth="1"/>
    <col min="526" max="526" width="6.5546875" style="7" customWidth="1"/>
    <col min="527" max="530" width="5.5546875" style="7" customWidth="1"/>
    <col min="531" max="531" width="1.44140625" style="7" customWidth="1"/>
    <col min="532" max="532" width="7.44140625" style="7" customWidth="1"/>
    <col min="533" max="534" width="5.5546875" style="7" customWidth="1"/>
    <col min="535" max="535" width="6.33203125" style="7" bestFit="1" customWidth="1"/>
    <col min="536" max="536" width="5.5546875" style="7" customWidth="1"/>
    <col min="537" max="537" width="1" style="7" customWidth="1"/>
    <col min="538" max="538" width="7.44140625" style="7" customWidth="1"/>
    <col min="539" max="541" width="5.5546875" style="7" customWidth="1"/>
    <col min="542" max="542" width="6.44140625" style="7" bestFit="1" customWidth="1"/>
    <col min="543" max="543" width="1.44140625" style="7" customWidth="1"/>
    <col min="544" max="544" width="7.44140625" style="7" customWidth="1"/>
    <col min="545" max="548" width="5.5546875" style="7" customWidth="1"/>
    <col min="549" max="549" width="1.44140625" style="7" customWidth="1"/>
    <col min="550" max="550" width="7.44140625" style="7" customWidth="1"/>
    <col min="551" max="554" width="5.5546875" style="7" customWidth="1"/>
    <col min="555" max="555" width="1.44140625" style="7" customWidth="1"/>
    <col min="556" max="768" width="11.5546875" style="7"/>
    <col min="769" max="769" width="28.109375" style="7" customWidth="1"/>
    <col min="770" max="770" width="7.109375" style="7" customWidth="1"/>
    <col min="771" max="774" width="5.5546875" style="7" customWidth="1"/>
    <col min="775" max="775" width="1.44140625" style="7" customWidth="1"/>
    <col min="776" max="776" width="7.44140625" style="7" customWidth="1"/>
    <col min="777" max="780" width="5.5546875" style="7" customWidth="1"/>
    <col min="781" max="781" width="1.44140625" style="7" customWidth="1"/>
    <col min="782" max="782" width="6.5546875" style="7" customWidth="1"/>
    <col min="783" max="786" width="5.5546875" style="7" customWidth="1"/>
    <col min="787" max="787" width="1.44140625" style="7" customWidth="1"/>
    <col min="788" max="788" width="7.44140625" style="7" customWidth="1"/>
    <col min="789" max="790" width="5.5546875" style="7" customWidth="1"/>
    <col min="791" max="791" width="6.33203125" style="7" bestFit="1" customWidth="1"/>
    <col min="792" max="792" width="5.5546875" style="7" customWidth="1"/>
    <col min="793" max="793" width="1" style="7" customWidth="1"/>
    <col min="794" max="794" width="7.44140625" style="7" customWidth="1"/>
    <col min="795" max="797" width="5.5546875" style="7" customWidth="1"/>
    <col min="798" max="798" width="6.44140625" style="7" bestFit="1" customWidth="1"/>
    <col min="799" max="799" width="1.44140625" style="7" customWidth="1"/>
    <col min="800" max="800" width="7.44140625" style="7" customWidth="1"/>
    <col min="801" max="804" width="5.5546875" style="7" customWidth="1"/>
    <col min="805" max="805" width="1.44140625" style="7" customWidth="1"/>
    <col min="806" max="806" width="7.44140625" style="7" customWidth="1"/>
    <col min="807" max="810" width="5.5546875" style="7" customWidth="1"/>
    <col min="811" max="811" width="1.44140625" style="7" customWidth="1"/>
    <col min="812" max="1024" width="11.5546875" style="7"/>
    <col min="1025" max="1025" width="28.109375" style="7" customWidth="1"/>
    <col min="1026" max="1026" width="7.109375" style="7" customWidth="1"/>
    <col min="1027" max="1030" width="5.5546875" style="7" customWidth="1"/>
    <col min="1031" max="1031" width="1.44140625" style="7" customWidth="1"/>
    <col min="1032" max="1032" width="7.44140625" style="7" customWidth="1"/>
    <col min="1033" max="1036" width="5.5546875" style="7" customWidth="1"/>
    <col min="1037" max="1037" width="1.44140625" style="7" customWidth="1"/>
    <col min="1038" max="1038" width="6.5546875" style="7" customWidth="1"/>
    <col min="1039" max="1042" width="5.5546875" style="7" customWidth="1"/>
    <col min="1043" max="1043" width="1.44140625" style="7" customWidth="1"/>
    <col min="1044" max="1044" width="7.44140625" style="7" customWidth="1"/>
    <col min="1045" max="1046" width="5.5546875" style="7" customWidth="1"/>
    <col min="1047" max="1047" width="6.33203125" style="7" bestFit="1" customWidth="1"/>
    <col min="1048" max="1048" width="5.5546875" style="7" customWidth="1"/>
    <col min="1049" max="1049" width="1" style="7" customWidth="1"/>
    <col min="1050" max="1050" width="7.44140625" style="7" customWidth="1"/>
    <col min="1051" max="1053" width="5.5546875" style="7" customWidth="1"/>
    <col min="1054" max="1054" width="6.44140625" style="7" bestFit="1" customWidth="1"/>
    <col min="1055" max="1055" width="1.44140625" style="7" customWidth="1"/>
    <col min="1056" max="1056" width="7.44140625" style="7" customWidth="1"/>
    <col min="1057" max="1060" width="5.5546875" style="7" customWidth="1"/>
    <col min="1061" max="1061" width="1.44140625" style="7" customWidth="1"/>
    <col min="1062" max="1062" width="7.44140625" style="7" customWidth="1"/>
    <col min="1063" max="1066" width="5.5546875" style="7" customWidth="1"/>
    <col min="1067" max="1067" width="1.44140625" style="7" customWidth="1"/>
    <col min="1068" max="1280" width="11.5546875" style="7"/>
    <col min="1281" max="1281" width="28.109375" style="7" customWidth="1"/>
    <col min="1282" max="1282" width="7.109375" style="7" customWidth="1"/>
    <col min="1283" max="1286" width="5.5546875" style="7" customWidth="1"/>
    <col min="1287" max="1287" width="1.44140625" style="7" customWidth="1"/>
    <col min="1288" max="1288" width="7.44140625" style="7" customWidth="1"/>
    <col min="1289" max="1292" width="5.5546875" style="7" customWidth="1"/>
    <col min="1293" max="1293" width="1.44140625" style="7" customWidth="1"/>
    <col min="1294" max="1294" width="6.5546875" style="7" customWidth="1"/>
    <col min="1295" max="1298" width="5.5546875" style="7" customWidth="1"/>
    <col min="1299" max="1299" width="1.44140625" style="7" customWidth="1"/>
    <col min="1300" max="1300" width="7.44140625" style="7" customWidth="1"/>
    <col min="1301" max="1302" width="5.5546875" style="7" customWidth="1"/>
    <col min="1303" max="1303" width="6.33203125" style="7" bestFit="1" customWidth="1"/>
    <col min="1304" max="1304" width="5.5546875" style="7" customWidth="1"/>
    <col min="1305" max="1305" width="1" style="7" customWidth="1"/>
    <col min="1306" max="1306" width="7.44140625" style="7" customWidth="1"/>
    <col min="1307" max="1309" width="5.5546875" style="7" customWidth="1"/>
    <col min="1310" max="1310" width="6.44140625" style="7" bestFit="1" customWidth="1"/>
    <col min="1311" max="1311" width="1.44140625" style="7" customWidth="1"/>
    <col min="1312" max="1312" width="7.44140625" style="7" customWidth="1"/>
    <col min="1313" max="1316" width="5.5546875" style="7" customWidth="1"/>
    <col min="1317" max="1317" width="1.44140625" style="7" customWidth="1"/>
    <col min="1318" max="1318" width="7.44140625" style="7" customWidth="1"/>
    <col min="1319" max="1322" width="5.5546875" style="7" customWidth="1"/>
    <col min="1323" max="1323" width="1.44140625" style="7" customWidth="1"/>
    <col min="1324" max="1536" width="11.5546875" style="7"/>
    <col min="1537" max="1537" width="28.109375" style="7" customWidth="1"/>
    <col min="1538" max="1538" width="7.109375" style="7" customWidth="1"/>
    <col min="1539" max="1542" width="5.5546875" style="7" customWidth="1"/>
    <col min="1543" max="1543" width="1.44140625" style="7" customWidth="1"/>
    <col min="1544" max="1544" width="7.44140625" style="7" customWidth="1"/>
    <col min="1545" max="1548" width="5.5546875" style="7" customWidth="1"/>
    <col min="1549" max="1549" width="1.44140625" style="7" customWidth="1"/>
    <col min="1550" max="1550" width="6.5546875" style="7" customWidth="1"/>
    <col min="1551" max="1554" width="5.5546875" style="7" customWidth="1"/>
    <col min="1555" max="1555" width="1.44140625" style="7" customWidth="1"/>
    <col min="1556" max="1556" width="7.44140625" style="7" customWidth="1"/>
    <col min="1557" max="1558" width="5.5546875" style="7" customWidth="1"/>
    <col min="1559" max="1559" width="6.33203125" style="7" bestFit="1" customWidth="1"/>
    <col min="1560" max="1560" width="5.5546875" style="7" customWidth="1"/>
    <col min="1561" max="1561" width="1" style="7" customWidth="1"/>
    <col min="1562" max="1562" width="7.44140625" style="7" customWidth="1"/>
    <col min="1563" max="1565" width="5.5546875" style="7" customWidth="1"/>
    <col min="1566" max="1566" width="6.44140625" style="7" bestFit="1" customWidth="1"/>
    <col min="1567" max="1567" width="1.44140625" style="7" customWidth="1"/>
    <col min="1568" max="1568" width="7.44140625" style="7" customWidth="1"/>
    <col min="1569" max="1572" width="5.5546875" style="7" customWidth="1"/>
    <col min="1573" max="1573" width="1.44140625" style="7" customWidth="1"/>
    <col min="1574" max="1574" width="7.44140625" style="7" customWidth="1"/>
    <col min="1575" max="1578" width="5.5546875" style="7" customWidth="1"/>
    <col min="1579" max="1579" width="1.44140625" style="7" customWidth="1"/>
    <col min="1580" max="1792" width="11.5546875" style="7"/>
    <col min="1793" max="1793" width="28.109375" style="7" customWidth="1"/>
    <col min="1794" max="1794" width="7.109375" style="7" customWidth="1"/>
    <col min="1795" max="1798" width="5.5546875" style="7" customWidth="1"/>
    <col min="1799" max="1799" width="1.44140625" style="7" customWidth="1"/>
    <col min="1800" max="1800" width="7.44140625" style="7" customWidth="1"/>
    <col min="1801" max="1804" width="5.5546875" style="7" customWidth="1"/>
    <col min="1805" max="1805" width="1.44140625" style="7" customWidth="1"/>
    <col min="1806" max="1806" width="6.5546875" style="7" customWidth="1"/>
    <col min="1807" max="1810" width="5.5546875" style="7" customWidth="1"/>
    <col min="1811" max="1811" width="1.44140625" style="7" customWidth="1"/>
    <col min="1812" max="1812" width="7.44140625" style="7" customWidth="1"/>
    <col min="1813" max="1814" width="5.5546875" style="7" customWidth="1"/>
    <col min="1815" max="1815" width="6.33203125" style="7" bestFit="1" customWidth="1"/>
    <col min="1816" max="1816" width="5.5546875" style="7" customWidth="1"/>
    <col min="1817" max="1817" width="1" style="7" customWidth="1"/>
    <col min="1818" max="1818" width="7.44140625" style="7" customWidth="1"/>
    <col min="1819" max="1821" width="5.5546875" style="7" customWidth="1"/>
    <col min="1822" max="1822" width="6.44140625" style="7" bestFit="1" customWidth="1"/>
    <col min="1823" max="1823" width="1.44140625" style="7" customWidth="1"/>
    <col min="1824" max="1824" width="7.44140625" style="7" customWidth="1"/>
    <col min="1825" max="1828" width="5.5546875" style="7" customWidth="1"/>
    <col min="1829" max="1829" width="1.44140625" style="7" customWidth="1"/>
    <col min="1830" max="1830" width="7.44140625" style="7" customWidth="1"/>
    <col min="1831" max="1834" width="5.5546875" style="7" customWidth="1"/>
    <col min="1835" max="1835" width="1.44140625" style="7" customWidth="1"/>
    <col min="1836" max="2048" width="11.5546875" style="7"/>
    <col min="2049" max="2049" width="28.109375" style="7" customWidth="1"/>
    <col min="2050" max="2050" width="7.109375" style="7" customWidth="1"/>
    <col min="2051" max="2054" width="5.5546875" style="7" customWidth="1"/>
    <col min="2055" max="2055" width="1.44140625" style="7" customWidth="1"/>
    <col min="2056" max="2056" width="7.44140625" style="7" customWidth="1"/>
    <col min="2057" max="2060" width="5.5546875" style="7" customWidth="1"/>
    <col min="2061" max="2061" width="1.44140625" style="7" customWidth="1"/>
    <col min="2062" max="2062" width="6.5546875" style="7" customWidth="1"/>
    <col min="2063" max="2066" width="5.5546875" style="7" customWidth="1"/>
    <col min="2067" max="2067" width="1.44140625" style="7" customWidth="1"/>
    <col min="2068" max="2068" width="7.44140625" style="7" customWidth="1"/>
    <col min="2069" max="2070" width="5.5546875" style="7" customWidth="1"/>
    <col min="2071" max="2071" width="6.33203125" style="7" bestFit="1" customWidth="1"/>
    <col min="2072" max="2072" width="5.5546875" style="7" customWidth="1"/>
    <col min="2073" max="2073" width="1" style="7" customWidth="1"/>
    <col min="2074" max="2074" width="7.44140625" style="7" customWidth="1"/>
    <col min="2075" max="2077" width="5.5546875" style="7" customWidth="1"/>
    <col min="2078" max="2078" width="6.44140625" style="7" bestFit="1" customWidth="1"/>
    <col min="2079" max="2079" width="1.44140625" style="7" customWidth="1"/>
    <col min="2080" max="2080" width="7.44140625" style="7" customWidth="1"/>
    <col min="2081" max="2084" width="5.5546875" style="7" customWidth="1"/>
    <col min="2085" max="2085" width="1.44140625" style="7" customWidth="1"/>
    <col min="2086" max="2086" width="7.44140625" style="7" customWidth="1"/>
    <col min="2087" max="2090" width="5.5546875" style="7" customWidth="1"/>
    <col min="2091" max="2091" width="1.44140625" style="7" customWidth="1"/>
    <col min="2092" max="2304" width="11.5546875" style="7"/>
    <col min="2305" max="2305" width="28.109375" style="7" customWidth="1"/>
    <col min="2306" max="2306" width="7.109375" style="7" customWidth="1"/>
    <col min="2307" max="2310" width="5.5546875" style="7" customWidth="1"/>
    <col min="2311" max="2311" width="1.44140625" style="7" customWidth="1"/>
    <col min="2312" max="2312" width="7.44140625" style="7" customWidth="1"/>
    <col min="2313" max="2316" width="5.5546875" style="7" customWidth="1"/>
    <col min="2317" max="2317" width="1.44140625" style="7" customWidth="1"/>
    <col min="2318" max="2318" width="6.5546875" style="7" customWidth="1"/>
    <col min="2319" max="2322" width="5.5546875" style="7" customWidth="1"/>
    <col min="2323" max="2323" width="1.44140625" style="7" customWidth="1"/>
    <col min="2324" max="2324" width="7.44140625" style="7" customWidth="1"/>
    <col min="2325" max="2326" width="5.5546875" style="7" customWidth="1"/>
    <col min="2327" max="2327" width="6.33203125" style="7" bestFit="1" customWidth="1"/>
    <col min="2328" max="2328" width="5.5546875" style="7" customWidth="1"/>
    <col min="2329" max="2329" width="1" style="7" customWidth="1"/>
    <col min="2330" max="2330" width="7.44140625" style="7" customWidth="1"/>
    <col min="2331" max="2333" width="5.5546875" style="7" customWidth="1"/>
    <col min="2334" max="2334" width="6.44140625" style="7" bestFit="1" customWidth="1"/>
    <col min="2335" max="2335" width="1.44140625" style="7" customWidth="1"/>
    <col min="2336" max="2336" width="7.44140625" style="7" customWidth="1"/>
    <col min="2337" max="2340" width="5.5546875" style="7" customWidth="1"/>
    <col min="2341" max="2341" width="1.44140625" style="7" customWidth="1"/>
    <col min="2342" max="2342" width="7.44140625" style="7" customWidth="1"/>
    <col min="2343" max="2346" width="5.5546875" style="7" customWidth="1"/>
    <col min="2347" max="2347" width="1.44140625" style="7" customWidth="1"/>
    <col min="2348" max="2560" width="11.5546875" style="7"/>
    <col min="2561" max="2561" width="28.109375" style="7" customWidth="1"/>
    <col min="2562" max="2562" width="7.109375" style="7" customWidth="1"/>
    <col min="2563" max="2566" width="5.5546875" style="7" customWidth="1"/>
    <col min="2567" max="2567" width="1.44140625" style="7" customWidth="1"/>
    <col min="2568" max="2568" width="7.44140625" style="7" customWidth="1"/>
    <col min="2569" max="2572" width="5.5546875" style="7" customWidth="1"/>
    <col min="2573" max="2573" width="1.44140625" style="7" customWidth="1"/>
    <col min="2574" max="2574" width="6.5546875" style="7" customWidth="1"/>
    <col min="2575" max="2578" width="5.5546875" style="7" customWidth="1"/>
    <col min="2579" max="2579" width="1.44140625" style="7" customWidth="1"/>
    <col min="2580" max="2580" width="7.44140625" style="7" customWidth="1"/>
    <col min="2581" max="2582" width="5.5546875" style="7" customWidth="1"/>
    <col min="2583" max="2583" width="6.33203125" style="7" bestFit="1" customWidth="1"/>
    <col min="2584" max="2584" width="5.5546875" style="7" customWidth="1"/>
    <col min="2585" max="2585" width="1" style="7" customWidth="1"/>
    <col min="2586" max="2586" width="7.44140625" style="7" customWidth="1"/>
    <col min="2587" max="2589" width="5.5546875" style="7" customWidth="1"/>
    <col min="2590" max="2590" width="6.44140625" style="7" bestFit="1" customWidth="1"/>
    <col min="2591" max="2591" width="1.44140625" style="7" customWidth="1"/>
    <col min="2592" max="2592" width="7.44140625" style="7" customWidth="1"/>
    <col min="2593" max="2596" width="5.5546875" style="7" customWidth="1"/>
    <col min="2597" max="2597" width="1.44140625" style="7" customWidth="1"/>
    <col min="2598" max="2598" width="7.44140625" style="7" customWidth="1"/>
    <col min="2599" max="2602" width="5.5546875" style="7" customWidth="1"/>
    <col min="2603" max="2603" width="1.44140625" style="7" customWidth="1"/>
    <col min="2604" max="2816" width="11.5546875" style="7"/>
    <col min="2817" max="2817" width="28.109375" style="7" customWidth="1"/>
    <col min="2818" max="2818" width="7.109375" style="7" customWidth="1"/>
    <col min="2819" max="2822" width="5.5546875" style="7" customWidth="1"/>
    <col min="2823" max="2823" width="1.44140625" style="7" customWidth="1"/>
    <col min="2824" max="2824" width="7.44140625" style="7" customWidth="1"/>
    <col min="2825" max="2828" width="5.5546875" style="7" customWidth="1"/>
    <col min="2829" max="2829" width="1.44140625" style="7" customWidth="1"/>
    <col min="2830" max="2830" width="6.5546875" style="7" customWidth="1"/>
    <col min="2831" max="2834" width="5.5546875" style="7" customWidth="1"/>
    <col min="2835" max="2835" width="1.44140625" style="7" customWidth="1"/>
    <col min="2836" max="2836" width="7.44140625" style="7" customWidth="1"/>
    <col min="2837" max="2838" width="5.5546875" style="7" customWidth="1"/>
    <col min="2839" max="2839" width="6.33203125" style="7" bestFit="1" customWidth="1"/>
    <col min="2840" max="2840" width="5.5546875" style="7" customWidth="1"/>
    <col min="2841" max="2841" width="1" style="7" customWidth="1"/>
    <col min="2842" max="2842" width="7.44140625" style="7" customWidth="1"/>
    <col min="2843" max="2845" width="5.5546875" style="7" customWidth="1"/>
    <col min="2846" max="2846" width="6.44140625" style="7" bestFit="1" customWidth="1"/>
    <col min="2847" max="2847" width="1.44140625" style="7" customWidth="1"/>
    <col min="2848" max="2848" width="7.44140625" style="7" customWidth="1"/>
    <col min="2849" max="2852" width="5.5546875" style="7" customWidth="1"/>
    <col min="2853" max="2853" width="1.44140625" style="7" customWidth="1"/>
    <col min="2854" max="2854" width="7.44140625" style="7" customWidth="1"/>
    <col min="2855" max="2858" width="5.5546875" style="7" customWidth="1"/>
    <col min="2859" max="2859" width="1.44140625" style="7" customWidth="1"/>
    <col min="2860" max="3072" width="11.5546875" style="7"/>
    <col min="3073" max="3073" width="28.109375" style="7" customWidth="1"/>
    <col min="3074" max="3074" width="7.109375" style="7" customWidth="1"/>
    <col min="3075" max="3078" width="5.5546875" style="7" customWidth="1"/>
    <col min="3079" max="3079" width="1.44140625" style="7" customWidth="1"/>
    <col min="3080" max="3080" width="7.44140625" style="7" customWidth="1"/>
    <col min="3081" max="3084" width="5.5546875" style="7" customWidth="1"/>
    <col min="3085" max="3085" width="1.44140625" style="7" customWidth="1"/>
    <col min="3086" max="3086" width="6.5546875" style="7" customWidth="1"/>
    <col min="3087" max="3090" width="5.5546875" style="7" customWidth="1"/>
    <col min="3091" max="3091" width="1.44140625" style="7" customWidth="1"/>
    <col min="3092" max="3092" width="7.44140625" style="7" customWidth="1"/>
    <col min="3093" max="3094" width="5.5546875" style="7" customWidth="1"/>
    <col min="3095" max="3095" width="6.33203125" style="7" bestFit="1" customWidth="1"/>
    <col min="3096" max="3096" width="5.5546875" style="7" customWidth="1"/>
    <col min="3097" max="3097" width="1" style="7" customWidth="1"/>
    <col min="3098" max="3098" width="7.44140625" style="7" customWidth="1"/>
    <col min="3099" max="3101" width="5.5546875" style="7" customWidth="1"/>
    <col min="3102" max="3102" width="6.44140625" style="7" bestFit="1" customWidth="1"/>
    <col min="3103" max="3103" width="1.44140625" style="7" customWidth="1"/>
    <col min="3104" max="3104" width="7.44140625" style="7" customWidth="1"/>
    <col min="3105" max="3108" width="5.5546875" style="7" customWidth="1"/>
    <col min="3109" max="3109" width="1.44140625" style="7" customWidth="1"/>
    <col min="3110" max="3110" width="7.44140625" style="7" customWidth="1"/>
    <col min="3111" max="3114" width="5.5546875" style="7" customWidth="1"/>
    <col min="3115" max="3115" width="1.44140625" style="7" customWidth="1"/>
    <col min="3116" max="3328" width="11.5546875" style="7"/>
    <col min="3329" max="3329" width="28.109375" style="7" customWidth="1"/>
    <col min="3330" max="3330" width="7.109375" style="7" customWidth="1"/>
    <col min="3331" max="3334" width="5.5546875" style="7" customWidth="1"/>
    <col min="3335" max="3335" width="1.44140625" style="7" customWidth="1"/>
    <col min="3336" max="3336" width="7.44140625" style="7" customWidth="1"/>
    <col min="3337" max="3340" width="5.5546875" style="7" customWidth="1"/>
    <col min="3341" max="3341" width="1.44140625" style="7" customWidth="1"/>
    <col min="3342" max="3342" width="6.5546875" style="7" customWidth="1"/>
    <col min="3343" max="3346" width="5.5546875" style="7" customWidth="1"/>
    <col min="3347" max="3347" width="1.44140625" style="7" customWidth="1"/>
    <col min="3348" max="3348" width="7.44140625" style="7" customWidth="1"/>
    <col min="3349" max="3350" width="5.5546875" style="7" customWidth="1"/>
    <col min="3351" max="3351" width="6.33203125" style="7" bestFit="1" customWidth="1"/>
    <col min="3352" max="3352" width="5.5546875" style="7" customWidth="1"/>
    <col min="3353" max="3353" width="1" style="7" customWidth="1"/>
    <col min="3354" max="3354" width="7.44140625" style="7" customWidth="1"/>
    <col min="3355" max="3357" width="5.5546875" style="7" customWidth="1"/>
    <col min="3358" max="3358" width="6.44140625" style="7" bestFit="1" customWidth="1"/>
    <col min="3359" max="3359" width="1.44140625" style="7" customWidth="1"/>
    <col min="3360" max="3360" width="7.44140625" style="7" customWidth="1"/>
    <col min="3361" max="3364" width="5.5546875" style="7" customWidth="1"/>
    <col min="3365" max="3365" width="1.44140625" style="7" customWidth="1"/>
    <col min="3366" max="3366" width="7.44140625" style="7" customWidth="1"/>
    <col min="3367" max="3370" width="5.5546875" style="7" customWidth="1"/>
    <col min="3371" max="3371" width="1.44140625" style="7" customWidth="1"/>
    <col min="3372" max="3584" width="11.5546875" style="7"/>
    <col min="3585" max="3585" width="28.109375" style="7" customWidth="1"/>
    <col min="3586" max="3586" width="7.109375" style="7" customWidth="1"/>
    <col min="3587" max="3590" width="5.5546875" style="7" customWidth="1"/>
    <col min="3591" max="3591" width="1.44140625" style="7" customWidth="1"/>
    <col min="3592" max="3592" width="7.44140625" style="7" customWidth="1"/>
    <col min="3593" max="3596" width="5.5546875" style="7" customWidth="1"/>
    <col min="3597" max="3597" width="1.44140625" style="7" customWidth="1"/>
    <col min="3598" max="3598" width="6.5546875" style="7" customWidth="1"/>
    <col min="3599" max="3602" width="5.5546875" style="7" customWidth="1"/>
    <col min="3603" max="3603" width="1.44140625" style="7" customWidth="1"/>
    <col min="3604" max="3604" width="7.44140625" style="7" customWidth="1"/>
    <col min="3605" max="3606" width="5.5546875" style="7" customWidth="1"/>
    <col min="3607" max="3607" width="6.33203125" style="7" bestFit="1" customWidth="1"/>
    <col min="3608" max="3608" width="5.5546875" style="7" customWidth="1"/>
    <col min="3609" max="3609" width="1" style="7" customWidth="1"/>
    <col min="3610" max="3610" width="7.44140625" style="7" customWidth="1"/>
    <col min="3611" max="3613" width="5.5546875" style="7" customWidth="1"/>
    <col min="3614" max="3614" width="6.44140625" style="7" bestFit="1" customWidth="1"/>
    <col min="3615" max="3615" width="1.44140625" style="7" customWidth="1"/>
    <col min="3616" max="3616" width="7.44140625" style="7" customWidth="1"/>
    <col min="3617" max="3620" width="5.5546875" style="7" customWidth="1"/>
    <col min="3621" max="3621" width="1.44140625" style="7" customWidth="1"/>
    <col min="3622" max="3622" width="7.44140625" style="7" customWidth="1"/>
    <col min="3623" max="3626" width="5.5546875" style="7" customWidth="1"/>
    <col min="3627" max="3627" width="1.44140625" style="7" customWidth="1"/>
    <col min="3628" max="3840" width="11.5546875" style="7"/>
    <col min="3841" max="3841" width="28.109375" style="7" customWidth="1"/>
    <col min="3842" max="3842" width="7.109375" style="7" customWidth="1"/>
    <col min="3843" max="3846" width="5.5546875" style="7" customWidth="1"/>
    <col min="3847" max="3847" width="1.44140625" style="7" customWidth="1"/>
    <col min="3848" max="3848" width="7.44140625" style="7" customWidth="1"/>
    <col min="3849" max="3852" width="5.5546875" style="7" customWidth="1"/>
    <col min="3853" max="3853" width="1.44140625" style="7" customWidth="1"/>
    <col min="3854" max="3854" width="6.5546875" style="7" customWidth="1"/>
    <col min="3855" max="3858" width="5.5546875" style="7" customWidth="1"/>
    <col min="3859" max="3859" width="1.44140625" style="7" customWidth="1"/>
    <col min="3860" max="3860" width="7.44140625" style="7" customWidth="1"/>
    <col min="3861" max="3862" width="5.5546875" style="7" customWidth="1"/>
    <col min="3863" max="3863" width="6.33203125" style="7" bestFit="1" customWidth="1"/>
    <col min="3864" max="3864" width="5.5546875" style="7" customWidth="1"/>
    <col min="3865" max="3865" width="1" style="7" customWidth="1"/>
    <col min="3866" max="3866" width="7.44140625" style="7" customWidth="1"/>
    <col min="3867" max="3869" width="5.5546875" style="7" customWidth="1"/>
    <col min="3870" max="3870" width="6.44140625" style="7" bestFit="1" customWidth="1"/>
    <col min="3871" max="3871" width="1.44140625" style="7" customWidth="1"/>
    <col min="3872" max="3872" width="7.44140625" style="7" customWidth="1"/>
    <col min="3873" max="3876" width="5.5546875" style="7" customWidth="1"/>
    <col min="3877" max="3877" width="1.44140625" style="7" customWidth="1"/>
    <col min="3878" max="3878" width="7.44140625" style="7" customWidth="1"/>
    <col min="3879" max="3882" width="5.5546875" style="7" customWidth="1"/>
    <col min="3883" max="3883" width="1.44140625" style="7" customWidth="1"/>
    <col min="3884" max="4096" width="11.5546875" style="7"/>
    <col min="4097" max="4097" width="28.109375" style="7" customWidth="1"/>
    <col min="4098" max="4098" width="7.109375" style="7" customWidth="1"/>
    <col min="4099" max="4102" width="5.5546875" style="7" customWidth="1"/>
    <col min="4103" max="4103" width="1.44140625" style="7" customWidth="1"/>
    <col min="4104" max="4104" width="7.44140625" style="7" customWidth="1"/>
    <col min="4105" max="4108" width="5.5546875" style="7" customWidth="1"/>
    <col min="4109" max="4109" width="1.44140625" style="7" customWidth="1"/>
    <col min="4110" max="4110" width="6.5546875" style="7" customWidth="1"/>
    <col min="4111" max="4114" width="5.5546875" style="7" customWidth="1"/>
    <col min="4115" max="4115" width="1.44140625" style="7" customWidth="1"/>
    <col min="4116" max="4116" width="7.44140625" style="7" customWidth="1"/>
    <col min="4117" max="4118" width="5.5546875" style="7" customWidth="1"/>
    <col min="4119" max="4119" width="6.33203125" style="7" bestFit="1" customWidth="1"/>
    <col min="4120" max="4120" width="5.5546875" style="7" customWidth="1"/>
    <col min="4121" max="4121" width="1" style="7" customWidth="1"/>
    <col min="4122" max="4122" width="7.44140625" style="7" customWidth="1"/>
    <col min="4123" max="4125" width="5.5546875" style="7" customWidth="1"/>
    <col min="4126" max="4126" width="6.44140625" style="7" bestFit="1" customWidth="1"/>
    <col min="4127" max="4127" width="1.44140625" style="7" customWidth="1"/>
    <col min="4128" max="4128" width="7.44140625" style="7" customWidth="1"/>
    <col min="4129" max="4132" width="5.5546875" style="7" customWidth="1"/>
    <col min="4133" max="4133" width="1.44140625" style="7" customWidth="1"/>
    <col min="4134" max="4134" width="7.44140625" style="7" customWidth="1"/>
    <col min="4135" max="4138" width="5.5546875" style="7" customWidth="1"/>
    <col min="4139" max="4139" width="1.44140625" style="7" customWidth="1"/>
    <col min="4140" max="4352" width="11.5546875" style="7"/>
    <col min="4353" max="4353" width="28.109375" style="7" customWidth="1"/>
    <col min="4354" max="4354" width="7.109375" style="7" customWidth="1"/>
    <col min="4355" max="4358" width="5.5546875" style="7" customWidth="1"/>
    <col min="4359" max="4359" width="1.44140625" style="7" customWidth="1"/>
    <col min="4360" max="4360" width="7.44140625" style="7" customWidth="1"/>
    <col min="4361" max="4364" width="5.5546875" style="7" customWidth="1"/>
    <col min="4365" max="4365" width="1.44140625" style="7" customWidth="1"/>
    <col min="4366" max="4366" width="6.5546875" style="7" customWidth="1"/>
    <col min="4367" max="4370" width="5.5546875" style="7" customWidth="1"/>
    <col min="4371" max="4371" width="1.44140625" style="7" customWidth="1"/>
    <col min="4372" max="4372" width="7.44140625" style="7" customWidth="1"/>
    <col min="4373" max="4374" width="5.5546875" style="7" customWidth="1"/>
    <col min="4375" max="4375" width="6.33203125" style="7" bestFit="1" customWidth="1"/>
    <col min="4376" max="4376" width="5.5546875" style="7" customWidth="1"/>
    <col min="4377" max="4377" width="1" style="7" customWidth="1"/>
    <col min="4378" max="4378" width="7.44140625" style="7" customWidth="1"/>
    <col min="4379" max="4381" width="5.5546875" style="7" customWidth="1"/>
    <col min="4382" max="4382" width="6.44140625" style="7" bestFit="1" customWidth="1"/>
    <col min="4383" max="4383" width="1.44140625" style="7" customWidth="1"/>
    <col min="4384" max="4384" width="7.44140625" style="7" customWidth="1"/>
    <col min="4385" max="4388" width="5.5546875" style="7" customWidth="1"/>
    <col min="4389" max="4389" width="1.44140625" style="7" customWidth="1"/>
    <col min="4390" max="4390" width="7.44140625" style="7" customWidth="1"/>
    <col min="4391" max="4394" width="5.5546875" style="7" customWidth="1"/>
    <col min="4395" max="4395" width="1.44140625" style="7" customWidth="1"/>
    <col min="4396" max="4608" width="11.5546875" style="7"/>
    <col min="4609" max="4609" width="28.109375" style="7" customWidth="1"/>
    <col min="4610" max="4610" width="7.109375" style="7" customWidth="1"/>
    <col min="4611" max="4614" width="5.5546875" style="7" customWidth="1"/>
    <col min="4615" max="4615" width="1.44140625" style="7" customWidth="1"/>
    <col min="4616" max="4616" width="7.44140625" style="7" customWidth="1"/>
    <col min="4617" max="4620" width="5.5546875" style="7" customWidth="1"/>
    <col min="4621" max="4621" width="1.44140625" style="7" customWidth="1"/>
    <col min="4622" max="4622" width="6.5546875" style="7" customWidth="1"/>
    <col min="4623" max="4626" width="5.5546875" style="7" customWidth="1"/>
    <col min="4627" max="4627" width="1.44140625" style="7" customWidth="1"/>
    <col min="4628" max="4628" width="7.44140625" style="7" customWidth="1"/>
    <col min="4629" max="4630" width="5.5546875" style="7" customWidth="1"/>
    <col min="4631" max="4631" width="6.33203125" style="7" bestFit="1" customWidth="1"/>
    <col min="4632" max="4632" width="5.5546875" style="7" customWidth="1"/>
    <col min="4633" max="4633" width="1" style="7" customWidth="1"/>
    <col min="4634" max="4634" width="7.44140625" style="7" customWidth="1"/>
    <col min="4635" max="4637" width="5.5546875" style="7" customWidth="1"/>
    <col min="4638" max="4638" width="6.44140625" style="7" bestFit="1" customWidth="1"/>
    <col min="4639" max="4639" width="1.44140625" style="7" customWidth="1"/>
    <col min="4640" max="4640" width="7.44140625" style="7" customWidth="1"/>
    <col min="4641" max="4644" width="5.5546875" style="7" customWidth="1"/>
    <col min="4645" max="4645" width="1.44140625" style="7" customWidth="1"/>
    <col min="4646" max="4646" width="7.44140625" style="7" customWidth="1"/>
    <col min="4647" max="4650" width="5.5546875" style="7" customWidth="1"/>
    <col min="4651" max="4651" width="1.44140625" style="7" customWidth="1"/>
    <col min="4652" max="4864" width="11.5546875" style="7"/>
    <col min="4865" max="4865" width="28.109375" style="7" customWidth="1"/>
    <col min="4866" max="4866" width="7.109375" style="7" customWidth="1"/>
    <col min="4867" max="4870" width="5.5546875" style="7" customWidth="1"/>
    <col min="4871" max="4871" width="1.44140625" style="7" customWidth="1"/>
    <col min="4872" max="4872" width="7.44140625" style="7" customWidth="1"/>
    <col min="4873" max="4876" width="5.5546875" style="7" customWidth="1"/>
    <col min="4877" max="4877" width="1.44140625" style="7" customWidth="1"/>
    <col min="4878" max="4878" width="6.5546875" style="7" customWidth="1"/>
    <col min="4879" max="4882" width="5.5546875" style="7" customWidth="1"/>
    <col min="4883" max="4883" width="1.44140625" style="7" customWidth="1"/>
    <col min="4884" max="4884" width="7.44140625" style="7" customWidth="1"/>
    <col min="4885" max="4886" width="5.5546875" style="7" customWidth="1"/>
    <col min="4887" max="4887" width="6.33203125" style="7" bestFit="1" customWidth="1"/>
    <col min="4888" max="4888" width="5.5546875" style="7" customWidth="1"/>
    <col min="4889" max="4889" width="1" style="7" customWidth="1"/>
    <col min="4890" max="4890" width="7.44140625" style="7" customWidth="1"/>
    <col min="4891" max="4893" width="5.5546875" style="7" customWidth="1"/>
    <col min="4894" max="4894" width="6.44140625" style="7" bestFit="1" customWidth="1"/>
    <col min="4895" max="4895" width="1.44140625" style="7" customWidth="1"/>
    <col min="4896" max="4896" width="7.44140625" style="7" customWidth="1"/>
    <col min="4897" max="4900" width="5.5546875" style="7" customWidth="1"/>
    <col min="4901" max="4901" width="1.44140625" style="7" customWidth="1"/>
    <col min="4902" max="4902" width="7.44140625" style="7" customWidth="1"/>
    <col min="4903" max="4906" width="5.5546875" style="7" customWidth="1"/>
    <col min="4907" max="4907" width="1.44140625" style="7" customWidth="1"/>
    <col min="4908" max="5120" width="11.5546875" style="7"/>
    <col min="5121" max="5121" width="28.109375" style="7" customWidth="1"/>
    <col min="5122" max="5122" width="7.109375" style="7" customWidth="1"/>
    <col min="5123" max="5126" width="5.5546875" style="7" customWidth="1"/>
    <col min="5127" max="5127" width="1.44140625" style="7" customWidth="1"/>
    <col min="5128" max="5128" width="7.44140625" style="7" customWidth="1"/>
    <col min="5129" max="5132" width="5.5546875" style="7" customWidth="1"/>
    <col min="5133" max="5133" width="1.44140625" style="7" customWidth="1"/>
    <col min="5134" max="5134" width="6.5546875" style="7" customWidth="1"/>
    <col min="5135" max="5138" width="5.5546875" style="7" customWidth="1"/>
    <col min="5139" max="5139" width="1.44140625" style="7" customWidth="1"/>
    <col min="5140" max="5140" width="7.44140625" style="7" customWidth="1"/>
    <col min="5141" max="5142" width="5.5546875" style="7" customWidth="1"/>
    <col min="5143" max="5143" width="6.33203125" style="7" bestFit="1" customWidth="1"/>
    <col min="5144" max="5144" width="5.5546875" style="7" customWidth="1"/>
    <col min="5145" max="5145" width="1" style="7" customWidth="1"/>
    <col min="5146" max="5146" width="7.44140625" style="7" customWidth="1"/>
    <col min="5147" max="5149" width="5.5546875" style="7" customWidth="1"/>
    <col min="5150" max="5150" width="6.44140625" style="7" bestFit="1" customWidth="1"/>
    <col min="5151" max="5151" width="1.44140625" style="7" customWidth="1"/>
    <col min="5152" max="5152" width="7.44140625" style="7" customWidth="1"/>
    <col min="5153" max="5156" width="5.5546875" style="7" customWidth="1"/>
    <col min="5157" max="5157" width="1.44140625" style="7" customWidth="1"/>
    <col min="5158" max="5158" width="7.44140625" style="7" customWidth="1"/>
    <col min="5159" max="5162" width="5.5546875" style="7" customWidth="1"/>
    <col min="5163" max="5163" width="1.44140625" style="7" customWidth="1"/>
    <col min="5164" max="5376" width="11.5546875" style="7"/>
    <col min="5377" max="5377" width="28.109375" style="7" customWidth="1"/>
    <col min="5378" max="5378" width="7.109375" style="7" customWidth="1"/>
    <col min="5379" max="5382" width="5.5546875" style="7" customWidth="1"/>
    <col min="5383" max="5383" width="1.44140625" style="7" customWidth="1"/>
    <col min="5384" max="5384" width="7.44140625" style="7" customWidth="1"/>
    <col min="5385" max="5388" width="5.5546875" style="7" customWidth="1"/>
    <col min="5389" max="5389" width="1.44140625" style="7" customWidth="1"/>
    <col min="5390" max="5390" width="6.5546875" style="7" customWidth="1"/>
    <col min="5391" max="5394" width="5.5546875" style="7" customWidth="1"/>
    <col min="5395" max="5395" width="1.44140625" style="7" customWidth="1"/>
    <col min="5396" max="5396" width="7.44140625" style="7" customWidth="1"/>
    <col min="5397" max="5398" width="5.5546875" style="7" customWidth="1"/>
    <col min="5399" max="5399" width="6.33203125" style="7" bestFit="1" customWidth="1"/>
    <col min="5400" max="5400" width="5.5546875" style="7" customWidth="1"/>
    <col min="5401" max="5401" width="1" style="7" customWidth="1"/>
    <col min="5402" max="5402" width="7.44140625" style="7" customWidth="1"/>
    <col min="5403" max="5405" width="5.5546875" style="7" customWidth="1"/>
    <col min="5406" max="5406" width="6.44140625" style="7" bestFit="1" customWidth="1"/>
    <col min="5407" max="5407" width="1.44140625" style="7" customWidth="1"/>
    <col min="5408" max="5408" width="7.44140625" style="7" customWidth="1"/>
    <col min="5409" max="5412" width="5.5546875" style="7" customWidth="1"/>
    <col min="5413" max="5413" width="1.44140625" style="7" customWidth="1"/>
    <col min="5414" max="5414" width="7.44140625" style="7" customWidth="1"/>
    <col min="5415" max="5418" width="5.5546875" style="7" customWidth="1"/>
    <col min="5419" max="5419" width="1.44140625" style="7" customWidth="1"/>
    <col min="5420" max="5632" width="11.5546875" style="7"/>
    <col min="5633" max="5633" width="28.109375" style="7" customWidth="1"/>
    <col min="5634" max="5634" width="7.109375" style="7" customWidth="1"/>
    <col min="5635" max="5638" width="5.5546875" style="7" customWidth="1"/>
    <col min="5639" max="5639" width="1.44140625" style="7" customWidth="1"/>
    <col min="5640" max="5640" width="7.44140625" style="7" customWidth="1"/>
    <col min="5641" max="5644" width="5.5546875" style="7" customWidth="1"/>
    <col min="5645" max="5645" width="1.44140625" style="7" customWidth="1"/>
    <col min="5646" max="5646" width="6.5546875" style="7" customWidth="1"/>
    <col min="5647" max="5650" width="5.5546875" style="7" customWidth="1"/>
    <col min="5651" max="5651" width="1.44140625" style="7" customWidth="1"/>
    <col min="5652" max="5652" width="7.44140625" style="7" customWidth="1"/>
    <col min="5653" max="5654" width="5.5546875" style="7" customWidth="1"/>
    <col min="5655" max="5655" width="6.33203125" style="7" bestFit="1" customWidth="1"/>
    <col min="5656" max="5656" width="5.5546875" style="7" customWidth="1"/>
    <col min="5657" max="5657" width="1" style="7" customWidth="1"/>
    <col min="5658" max="5658" width="7.44140625" style="7" customWidth="1"/>
    <col min="5659" max="5661" width="5.5546875" style="7" customWidth="1"/>
    <col min="5662" max="5662" width="6.44140625" style="7" bestFit="1" customWidth="1"/>
    <col min="5663" max="5663" width="1.44140625" style="7" customWidth="1"/>
    <col min="5664" max="5664" width="7.44140625" style="7" customWidth="1"/>
    <col min="5665" max="5668" width="5.5546875" style="7" customWidth="1"/>
    <col min="5669" max="5669" width="1.44140625" style="7" customWidth="1"/>
    <col min="5670" max="5670" width="7.44140625" style="7" customWidth="1"/>
    <col min="5671" max="5674" width="5.5546875" style="7" customWidth="1"/>
    <col min="5675" max="5675" width="1.44140625" style="7" customWidth="1"/>
    <col min="5676" max="5888" width="11.5546875" style="7"/>
    <col min="5889" max="5889" width="28.109375" style="7" customWidth="1"/>
    <col min="5890" max="5890" width="7.109375" style="7" customWidth="1"/>
    <col min="5891" max="5894" width="5.5546875" style="7" customWidth="1"/>
    <col min="5895" max="5895" width="1.44140625" style="7" customWidth="1"/>
    <col min="5896" max="5896" width="7.44140625" style="7" customWidth="1"/>
    <col min="5897" max="5900" width="5.5546875" style="7" customWidth="1"/>
    <col min="5901" max="5901" width="1.44140625" style="7" customWidth="1"/>
    <col min="5902" max="5902" width="6.5546875" style="7" customWidth="1"/>
    <col min="5903" max="5906" width="5.5546875" style="7" customWidth="1"/>
    <col min="5907" max="5907" width="1.44140625" style="7" customWidth="1"/>
    <col min="5908" max="5908" width="7.44140625" style="7" customWidth="1"/>
    <col min="5909" max="5910" width="5.5546875" style="7" customWidth="1"/>
    <col min="5911" max="5911" width="6.33203125" style="7" bestFit="1" customWidth="1"/>
    <col min="5912" max="5912" width="5.5546875" style="7" customWidth="1"/>
    <col min="5913" max="5913" width="1" style="7" customWidth="1"/>
    <col min="5914" max="5914" width="7.44140625" style="7" customWidth="1"/>
    <col min="5915" max="5917" width="5.5546875" style="7" customWidth="1"/>
    <col min="5918" max="5918" width="6.44140625" style="7" bestFit="1" customWidth="1"/>
    <col min="5919" max="5919" width="1.44140625" style="7" customWidth="1"/>
    <col min="5920" max="5920" width="7.44140625" style="7" customWidth="1"/>
    <col min="5921" max="5924" width="5.5546875" style="7" customWidth="1"/>
    <col min="5925" max="5925" width="1.44140625" style="7" customWidth="1"/>
    <col min="5926" max="5926" width="7.44140625" style="7" customWidth="1"/>
    <col min="5927" max="5930" width="5.5546875" style="7" customWidth="1"/>
    <col min="5931" max="5931" width="1.44140625" style="7" customWidth="1"/>
    <col min="5932" max="6144" width="11.5546875" style="7"/>
    <col min="6145" max="6145" width="28.109375" style="7" customWidth="1"/>
    <col min="6146" max="6146" width="7.109375" style="7" customWidth="1"/>
    <col min="6147" max="6150" width="5.5546875" style="7" customWidth="1"/>
    <col min="6151" max="6151" width="1.44140625" style="7" customWidth="1"/>
    <col min="6152" max="6152" width="7.44140625" style="7" customWidth="1"/>
    <col min="6153" max="6156" width="5.5546875" style="7" customWidth="1"/>
    <col min="6157" max="6157" width="1.44140625" style="7" customWidth="1"/>
    <col min="6158" max="6158" width="6.5546875" style="7" customWidth="1"/>
    <col min="6159" max="6162" width="5.5546875" style="7" customWidth="1"/>
    <col min="6163" max="6163" width="1.44140625" style="7" customWidth="1"/>
    <col min="6164" max="6164" width="7.44140625" style="7" customWidth="1"/>
    <col min="6165" max="6166" width="5.5546875" style="7" customWidth="1"/>
    <col min="6167" max="6167" width="6.33203125" style="7" bestFit="1" customWidth="1"/>
    <col min="6168" max="6168" width="5.5546875" style="7" customWidth="1"/>
    <col min="6169" max="6169" width="1" style="7" customWidth="1"/>
    <col min="6170" max="6170" width="7.44140625" style="7" customWidth="1"/>
    <col min="6171" max="6173" width="5.5546875" style="7" customWidth="1"/>
    <col min="6174" max="6174" width="6.44140625" style="7" bestFit="1" customWidth="1"/>
    <col min="6175" max="6175" width="1.44140625" style="7" customWidth="1"/>
    <col min="6176" max="6176" width="7.44140625" style="7" customWidth="1"/>
    <col min="6177" max="6180" width="5.5546875" style="7" customWidth="1"/>
    <col min="6181" max="6181" width="1.44140625" style="7" customWidth="1"/>
    <col min="6182" max="6182" width="7.44140625" style="7" customWidth="1"/>
    <col min="6183" max="6186" width="5.5546875" style="7" customWidth="1"/>
    <col min="6187" max="6187" width="1.44140625" style="7" customWidth="1"/>
    <col min="6188" max="6400" width="11.5546875" style="7"/>
    <col min="6401" max="6401" width="28.109375" style="7" customWidth="1"/>
    <col min="6402" max="6402" width="7.109375" style="7" customWidth="1"/>
    <col min="6403" max="6406" width="5.5546875" style="7" customWidth="1"/>
    <col min="6407" max="6407" width="1.44140625" style="7" customWidth="1"/>
    <col min="6408" max="6408" width="7.44140625" style="7" customWidth="1"/>
    <col min="6409" max="6412" width="5.5546875" style="7" customWidth="1"/>
    <col min="6413" max="6413" width="1.44140625" style="7" customWidth="1"/>
    <col min="6414" max="6414" width="6.5546875" style="7" customWidth="1"/>
    <col min="6415" max="6418" width="5.5546875" style="7" customWidth="1"/>
    <col min="6419" max="6419" width="1.44140625" style="7" customWidth="1"/>
    <col min="6420" max="6420" width="7.44140625" style="7" customWidth="1"/>
    <col min="6421" max="6422" width="5.5546875" style="7" customWidth="1"/>
    <col min="6423" max="6423" width="6.33203125" style="7" bestFit="1" customWidth="1"/>
    <col min="6424" max="6424" width="5.5546875" style="7" customWidth="1"/>
    <col min="6425" max="6425" width="1" style="7" customWidth="1"/>
    <col min="6426" max="6426" width="7.44140625" style="7" customWidth="1"/>
    <col min="6427" max="6429" width="5.5546875" style="7" customWidth="1"/>
    <col min="6430" max="6430" width="6.44140625" style="7" bestFit="1" customWidth="1"/>
    <col min="6431" max="6431" width="1.44140625" style="7" customWidth="1"/>
    <col min="6432" max="6432" width="7.44140625" style="7" customWidth="1"/>
    <col min="6433" max="6436" width="5.5546875" style="7" customWidth="1"/>
    <col min="6437" max="6437" width="1.44140625" style="7" customWidth="1"/>
    <col min="6438" max="6438" width="7.44140625" style="7" customWidth="1"/>
    <col min="6439" max="6442" width="5.5546875" style="7" customWidth="1"/>
    <col min="6443" max="6443" width="1.44140625" style="7" customWidth="1"/>
    <col min="6444" max="6656" width="11.5546875" style="7"/>
    <col min="6657" max="6657" width="28.109375" style="7" customWidth="1"/>
    <col min="6658" max="6658" width="7.109375" style="7" customWidth="1"/>
    <col min="6659" max="6662" width="5.5546875" style="7" customWidth="1"/>
    <col min="6663" max="6663" width="1.44140625" style="7" customWidth="1"/>
    <col min="6664" max="6664" width="7.44140625" style="7" customWidth="1"/>
    <col min="6665" max="6668" width="5.5546875" style="7" customWidth="1"/>
    <col min="6669" max="6669" width="1.44140625" style="7" customWidth="1"/>
    <col min="6670" max="6670" width="6.5546875" style="7" customWidth="1"/>
    <col min="6671" max="6674" width="5.5546875" style="7" customWidth="1"/>
    <col min="6675" max="6675" width="1.44140625" style="7" customWidth="1"/>
    <col min="6676" max="6676" width="7.44140625" style="7" customWidth="1"/>
    <col min="6677" max="6678" width="5.5546875" style="7" customWidth="1"/>
    <col min="6679" max="6679" width="6.33203125" style="7" bestFit="1" customWidth="1"/>
    <col min="6680" max="6680" width="5.5546875" style="7" customWidth="1"/>
    <col min="6681" max="6681" width="1" style="7" customWidth="1"/>
    <col min="6682" max="6682" width="7.44140625" style="7" customWidth="1"/>
    <col min="6683" max="6685" width="5.5546875" style="7" customWidth="1"/>
    <col min="6686" max="6686" width="6.44140625" style="7" bestFit="1" customWidth="1"/>
    <col min="6687" max="6687" width="1.44140625" style="7" customWidth="1"/>
    <col min="6688" max="6688" width="7.44140625" style="7" customWidth="1"/>
    <col min="6689" max="6692" width="5.5546875" style="7" customWidth="1"/>
    <col min="6693" max="6693" width="1.44140625" style="7" customWidth="1"/>
    <col min="6694" max="6694" width="7.44140625" style="7" customWidth="1"/>
    <col min="6695" max="6698" width="5.5546875" style="7" customWidth="1"/>
    <col min="6699" max="6699" width="1.44140625" style="7" customWidth="1"/>
    <col min="6700" max="6912" width="11.5546875" style="7"/>
    <col min="6913" max="6913" width="28.109375" style="7" customWidth="1"/>
    <col min="6914" max="6914" width="7.109375" style="7" customWidth="1"/>
    <col min="6915" max="6918" width="5.5546875" style="7" customWidth="1"/>
    <col min="6919" max="6919" width="1.44140625" style="7" customWidth="1"/>
    <col min="6920" max="6920" width="7.44140625" style="7" customWidth="1"/>
    <col min="6921" max="6924" width="5.5546875" style="7" customWidth="1"/>
    <col min="6925" max="6925" width="1.44140625" style="7" customWidth="1"/>
    <col min="6926" max="6926" width="6.5546875" style="7" customWidth="1"/>
    <col min="6927" max="6930" width="5.5546875" style="7" customWidth="1"/>
    <col min="6931" max="6931" width="1.44140625" style="7" customWidth="1"/>
    <col min="6932" max="6932" width="7.44140625" style="7" customWidth="1"/>
    <col min="6933" max="6934" width="5.5546875" style="7" customWidth="1"/>
    <col min="6935" max="6935" width="6.33203125" style="7" bestFit="1" customWidth="1"/>
    <col min="6936" max="6936" width="5.5546875" style="7" customWidth="1"/>
    <col min="6937" max="6937" width="1" style="7" customWidth="1"/>
    <col min="6938" max="6938" width="7.44140625" style="7" customWidth="1"/>
    <col min="6939" max="6941" width="5.5546875" style="7" customWidth="1"/>
    <col min="6942" max="6942" width="6.44140625" style="7" bestFit="1" customWidth="1"/>
    <col min="6943" max="6943" width="1.44140625" style="7" customWidth="1"/>
    <col min="6944" max="6944" width="7.44140625" style="7" customWidth="1"/>
    <col min="6945" max="6948" width="5.5546875" style="7" customWidth="1"/>
    <col min="6949" max="6949" width="1.44140625" style="7" customWidth="1"/>
    <col min="6950" max="6950" width="7.44140625" style="7" customWidth="1"/>
    <col min="6951" max="6954" width="5.5546875" style="7" customWidth="1"/>
    <col min="6955" max="6955" width="1.44140625" style="7" customWidth="1"/>
    <col min="6956" max="7168" width="11.5546875" style="7"/>
    <col min="7169" max="7169" width="28.109375" style="7" customWidth="1"/>
    <col min="7170" max="7170" width="7.109375" style="7" customWidth="1"/>
    <col min="7171" max="7174" width="5.5546875" style="7" customWidth="1"/>
    <col min="7175" max="7175" width="1.44140625" style="7" customWidth="1"/>
    <col min="7176" max="7176" width="7.44140625" style="7" customWidth="1"/>
    <col min="7177" max="7180" width="5.5546875" style="7" customWidth="1"/>
    <col min="7181" max="7181" width="1.44140625" style="7" customWidth="1"/>
    <col min="7182" max="7182" width="6.5546875" style="7" customWidth="1"/>
    <col min="7183" max="7186" width="5.5546875" style="7" customWidth="1"/>
    <col min="7187" max="7187" width="1.44140625" style="7" customWidth="1"/>
    <col min="7188" max="7188" width="7.44140625" style="7" customWidth="1"/>
    <col min="7189" max="7190" width="5.5546875" style="7" customWidth="1"/>
    <col min="7191" max="7191" width="6.33203125" style="7" bestFit="1" customWidth="1"/>
    <col min="7192" max="7192" width="5.5546875" style="7" customWidth="1"/>
    <col min="7193" max="7193" width="1" style="7" customWidth="1"/>
    <col min="7194" max="7194" width="7.44140625" style="7" customWidth="1"/>
    <col min="7195" max="7197" width="5.5546875" style="7" customWidth="1"/>
    <col min="7198" max="7198" width="6.44140625" style="7" bestFit="1" customWidth="1"/>
    <col min="7199" max="7199" width="1.44140625" style="7" customWidth="1"/>
    <col min="7200" max="7200" width="7.44140625" style="7" customWidth="1"/>
    <col min="7201" max="7204" width="5.5546875" style="7" customWidth="1"/>
    <col min="7205" max="7205" width="1.44140625" style="7" customWidth="1"/>
    <col min="7206" max="7206" width="7.44140625" style="7" customWidth="1"/>
    <col min="7207" max="7210" width="5.5546875" style="7" customWidth="1"/>
    <col min="7211" max="7211" width="1.44140625" style="7" customWidth="1"/>
    <col min="7212" max="7424" width="11.5546875" style="7"/>
    <col min="7425" max="7425" width="28.109375" style="7" customWidth="1"/>
    <col min="7426" max="7426" width="7.109375" style="7" customWidth="1"/>
    <col min="7427" max="7430" width="5.5546875" style="7" customWidth="1"/>
    <col min="7431" max="7431" width="1.44140625" style="7" customWidth="1"/>
    <col min="7432" max="7432" width="7.44140625" style="7" customWidth="1"/>
    <col min="7433" max="7436" width="5.5546875" style="7" customWidth="1"/>
    <col min="7437" max="7437" width="1.44140625" style="7" customWidth="1"/>
    <col min="7438" max="7438" width="6.5546875" style="7" customWidth="1"/>
    <col min="7439" max="7442" width="5.5546875" style="7" customWidth="1"/>
    <col min="7443" max="7443" width="1.44140625" style="7" customWidth="1"/>
    <col min="7444" max="7444" width="7.44140625" style="7" customWidth="1"/>
    <col min="7445" max="7446" width="5.5546875" style="7" customWidth="1"/>
    <col min="7447" max="7447" width="6.33203125" style="7" bestFit="1" customWidth="1"/>
    <col min="7448" max="7448" width="5.5546875" style="7" customWidth="1"/>
    <col min="7449" max="7449" width="1" style="7" customWidth="1"/>
    <col min="7450" max="7450" width="7.44140625" style="7" customWidth="1"/>
    <col min="7451" max="7453" width="5.5546875" style="7" customWidth="1"/>
    <col min="7454" max="7454" width="6.44140625" style="7" bestFit="1" customWidth="1"/>
    <col min="7455" max="7455" width="1.44140625" style="7" customWidth="1"/>
    <col min="7456" max="7456" width="7.44140625" style="7" customWidth="1"/>
    <col min="7457" max="7460" width="5.5546875" style="7" customWidth="1"/>
    <col min="7461" max="7461" width="1.44140625" style="7" customWidth="1"/>
    <col min="7462" max="7462" width="7.44140625" style="7" customWidth="1"/>
    <col min="7463" max="7466" width="5.5546875" style="7" customWidth="1"/>
    <col min="7467" max="7467" width="1.44140625" style="7" customWidth="1"/>
    <col min="7468" max="7680" width="11.5546875" style="7"/>
    <col min="7681" max="7681" width="28.109375" style="7" customWidth="1"/>
    <col min="7682" max="7682" width="7.109375" style="7" customWidth="1"/>
    <col min="7683" max="7686" width="5.5546875" style="7" customWidth="1"/>
    <col min="7687" max="7687" width="1.44140625" style="7" customWidth="1"/>
    <col min="7688" max="7688" width="7.44140625" style="7" customWidth="1"/>
    <col min="7689" max="7692" width="5.5546875" style="7" customWidth="1"/>
    <col min="7693" max="7693" width="1.44140625" style="7" customWidth="1"/>
    <col min="7694" max="7694" width="6.5546875" style="7" customWidth="1"/>
    <col min="7695" max="7698" width="5.5546875" style="7" customWidth="1"/>
    <col min="7699" max="7699" width="1.44140625" style="7" customWidth="1"/>
    <col min="7700" max="7700" width="7.44140625" style="7" customWidth="1"/>
    <col min="7701" max="7702" width="5.5546875" style="7" customWidth="1"/>
    <col min="7703" max="7703" width="6.33203125" style="7" bestFit="1" customWidth="1"/>
    <col min="7704" max="7704" width="5.5546875" style="7" customWidth="1"/>
    <col min="7705" max="7705" width="1" style="7" customWidth="1"/>
    <col min="7706" max="7706" width="7.44140625" style="7" customWidth="1"/>
    <col min="7707" max="7709" width="5.5546875" style="7" customWidth="1"/>
    <col min="7710" max="7710" width="6.44140625" style="7" bestFit="1" customWidth="1"/>
    <col min="7711" max="7711" width="1.44140625" style="7" customWidth="1"/>
    <col min="7712" max="7712" width="7.44140625" style="7" customWidth="1"/>
    <col min="7713" max="7716" width="5.5546875" style="7" customWidth="1"/>
    <col min="7717" max="7717" width="1.44140625" style="7" customWidth="1"/>
    <col min="7718" max="7718" width="7.44140625" style="7" customWidth="1"/>
    <col min="7719" max="7722" width="5.5546875" style="7" customWidth="1"/>
    <col min="7723" max="7723" width="1.44140625" style="7" customWidth="1"/>
    <col min="7724" max="7936" width="11.5546875" style="7"/>
    <col min="7937" max="7937" width="28.109375" style="7" customWidth="1"/>
    <col min="7938" max="7938" width="7.109375" style="7" customWidth="1"/>
    <col min="7939" max="7942" width="5.5546875" style="7" customWidth="1"/>
    <col min="7943" max="7943" width="1.44140625" style="7" customWidth="1"/>
    <col min="7944" max="7944" width="7.44140625" style="7" customWidth="1"/>
    <col min="7945" max="7948" width="5.5546875" style="7" customWidth="1"/>
    <col min="7949" max="7949" width="1.44140625" style="7" customWidth="1"/>
    <col min="7950" max="7950" width="6.5546875" style="7" customWidth="1"/>
    <col min="7951" max="7954" width="5.5546875" style="7" customWidth="1"/>
    <col min="7955" max="7955" width="1.44140625" style="7" customWidth="1"/>
    <col min="7956" max="7956" width="7.44140625" style="7" customWidth="1"/>
    <col min="7957" max="7958" width="5.5546875" style="7" customWidth="1"/>
    <col min="7959" max="7959" width="6.33203125" style="7" bestFit="1" customWidth="1"/>
    <col min="7960" max="7960" width="5.5546875" style="7" customWidth="1"/>
    <col min="7961" max="7961" width="1" style="7" customWidth="1"/>
    <col min="7962" max="7962" width="7.44140625" style="7" customWidth="1"/>
    <col min="7963" max="7965" width="5.5546875" style="7" customWidth="1"/>
    <col min="7966" max="7966" width="6.44140625" style="7" bestFit="1" customWidth="1"/>
    <col min="7967" max="7967" width="1.44140625" style="7" customWidth="1"/>
    <col min="7968" max="7968" width="7.44140625" style="7" customWidth="1"/>
    <col min="7969" max="7972" width="5.5546875" style="7" customWidth="1"/>
    <col min="7973" max="7973" width="1.44140625" style="7" customWidth="1"/>
    <col min="7974" max="7974" width="7.44140625" style="7" customWidth="1"/>
    <col min="7975" max="7978" width="5.5546875" style="7" customWidth="1"/>
    <col min="7979" max="7979" width="1.44140625" style="7" customWidth="1"/>
    <col min="7980" max="8192" width="11.5546875" style="7"/>
    <col min="8193" max="8193" width="28.109375" style="7" customWidth="1"/>
    <col min="8194" max="8194" width="7.109375" style="7" customWidth="1"/>
    <col min="8195" max="8198" width="5.5546875" style="7" customWidth="1"/>
    <col min="8199" max="8199" width="1.44140625" style="7" customWidth="1"/>
    <col min="8200" max="8200" width="7.44140625" style="7" customWidth="1"/>
    <col min="8201" max="8204" width="5.5546875" style="7" customWidth="1"/>
    <col min="8205" max="8205" width="1.44140625" style="7" customWidth="1"/>
    <col min="8206" max="8206" width="6.5546875" style="7" customWidth="1"/>
    <col min="8207" max="8210" width="5.5546875" style="7" customWidth="1"/>
    <col min="8211" max="8211" width="1.44140625" style="7" customWidth="1"/>
    <col min="8212" max="8212" width="7.44140625" style="7" customWidth="1"/>
    <col min="8213" max="8214" width="5.5546875" style="7" customWidth="1"/>
    <col min="8215" max="8215" width="6.33203125" style="7" bestFit="1" customWidth="1"/>
    <col min="8216" max="8216" width="5.5546875" style="7" customWidth="1"/>
    <col min="8217" max="8217" width="1" style="7" customWidth="1"/>
    <col min="8218" max="8218" width="7.44140625" style="7" customWidth="1"/>
    <col min="8219" max="8221" width="5.5546875" style="7" customWidth="1"/>
    <col min="8222" max="8222" width="6.44140625" style="7" bestFit="1" customWidth="1"/>
    <col min="8223" max="8223" width="1.44140625" style="7" customWidth="1"/>
    <col min="8224" max="8224" width="7.44140625" style="7" customWidth="1"/>
    <col min="8225" max="8228" width="5.5546875" style="7" customWidth="1"/>
    <col min="8229" max="8229" width="1.44140625" style="7" customWidth="1"/>
    <col min="8230" max="8230" width="7.44140625" style="7" customWidth="1"/>
    <col min="8231" max="8234" width="5.5546875" style="7" customWidth="1"/>
    <col min="8235" max="8235" width="1.44140625" style="7" customWidth="1"/>
    <col min="8236" max="8448" width="11.5546875" style="7"/>
    <col min="8449" max="8449" width="28.109375" style="7" customWidth="1"/>
    <col min="8450" max="8450" width="7.109375" style="7" customWidth="1"/>
    <col min="8451" max="8454" width="5.5546875" style="7" customWidth="1"/>
    <col min="8455" max="8455" width="1.44140625" style="7" customWidth="1"/>
    <col min="8456" max="8456" width="7.44140625" style="7" customWidth="1"/>
    <col min="8457" max="8460" width="5.5546875" style="7" customWidth="1"/>
    <col min="8461" max="8461" width="1.44140625" style="7" customWidth="1"/>
    <col min="8462" max="8462" width="6.5546875" style="7" customWidth="1"/>
    <col min="8463" max="8466" width="5.5546875" style="7" customWidth="1"/>
    <col min="8467" max="8467" width="1.44140625" style="7" customWidth="1"/>
    <col min="8468" max="8468" width="7.44140625" style="7" customWidth="1"/>
    <col min="8469" max="8470" width="5.5546875" style="7" customWidth="1"/>
    <col min="8471" max="8471" width="6.33203125" style="7" bestFit="1" customWidth="1"/>
    <col min="8472" max="8472" width="5.5546875" style="7" customWidth="1"/>
    <col min="8473" max="8473" width="1" style="7" customWidth="1"/>
    <col min="8474" max="8474" width="7.44140625" style="7" customWidth="1"/>
    <col min="8475" max="8477" width="5.5546875" style="7" customWidth="1"/>
    <col min="8478" max="8478" width="6.44140625" style="7" bestFit="1" customWidth="1"/>
    <col min="8479" max="8479" width="1.44140625" style="7" customWidth="1"/>
    <col min="8480" max="8480" width="7.44140625" style="7" customWidth="1"/>
    <col min="8481" max="8484" width="5.5546875" style="7" customWidth="1"/>
    <col min="8485" max="8485" width="1.44140625" style="7" customWidth="1"/>
    <col min="8486" max="8486" width="7.44140625" style="7" customWidth="1"/>
    <col min="8487" max="8490" width="5.5546875" style="7" customWidth="1"/>
    <col min="8491" max="8491" width="1.44140625" style="7" customWidth="1"/>
    <col min="8492" max="8704" width="11.5546875" style="7"/>
    <col min="8705" max="8705" width="28.109375" style="7" customWidth="1"/>
    <col min="8706" max="8706" width="7.109375" style="7" customWidth="1"/>
    <col min="8707" max="8710" width="5.5546875" style="7" customWidth="1"/>
    <col min="8711" max="8711" width="1.44140625" style="7" customWidth="1"/>
    <col min="8712" max="8712" width="7.44140625" style="7" customWidth="1"/>
    <col min="8713" max="8716" width="5.5546875" style="7" customWidth="1"/>
    <col min="8717" max="8717" width="1.44140625" style="7" customWidth="1"/>
    <col min="8718" max="8718" width="6.5546875" style="7" customWidth="1"/>
    <col min="8719" max="8722" width="5.5546875" style="7" customWidth="1"/>
    <col min="8723" max="8723" width="1.44140625" style="7" customWidth="1"/>
    <col min="8724" max="8724" width="7.44140625" style="7" customWidth="1"/>
    <col min="8725" max="8726" width="5.5546875" style="7" customWidth="1"/>
    <col min="8727" max="8727" width="6.33203125" style="7" bestFit="1" customWidth="1"/>
    <col min="8728" max="8728" width="5.5546875" style="7" customWidth="1"/>
    <col min="8729" max="8729" width="1" style="7" customWidth="1"/>
    <col min="8730" max="8730" width="7.44140625" style="7" customWidth="1"/>
    <col min="8731" max="8733" width="5.5546875" style="7" customWidth="1"/>
    <col min="8734" max="8734" width="6.44140625" style="7" bestFit="1" customWidth="1"/>
    <col min="8735" max="8735" width="1.44140625" style="7" customWidth="1"/>
    <col min="8736" max="8736" width="7.44140625" style="7" customWidth="1"/>
    <col min="8737" max="8740" width="5.5546875" style="7" customWidth="1"/>
    <col min="8741" max="8741" width="1.44140625" style="7" customWidth="1"/>
    <col min="8742" max="8742" width="7.44140625" style="7" customWidth="1"/>
    <col min="8743" max="8746" width="5.5546875" style="7" customWidth="1"/>
    <col min="8747" max="8747" width="1.44140625" style="7" customWidth="1"/>
    <col min="8748" max="8960" width="11.5546875" style="7"/>
    <col min="8961" max="8961" width="28.109375" style="7" customWidth="1"/>
    <col min="8962" max="8962" width="7.109375" style="7" customWidth="1"/>
    <col min="8963" max="8966" width="5.5546875" style="7" customWidth="1"/>
    <col min="8967" max="8967" width="1.44140625" style="7" customWidth="1"/>
    <col min="8968" max="8968" width="7.44140625" style="7" customWidth="1"/>
    <col min="8969" max="8972" width="5.5546875" style="7" customWidth="1"/>
    <col min="8973" max="8973" width="1.44140625" style="7" customWidth="1"/>
    <col min="8974" max="8974" width="6.5546875" style="7" customWidth="1"/>
    <col min="8975" max="8978" width="5.5546875" style="7" customWidth="1"/>
    <col min="8979" max="8979" width="1.44140625" style="7" customWidth="1"/>
    <col min="8980" max="8980" width="7.44140625" style="7" customWidth="1"/>
    <col min="8981" max="8982" width="5.5546875" style="7" customWidth="1"/>
    <col min="8983" max="8983" width="6.33203125" style="7" bestFit="1" customWidth="1"/>
    <col min="8984" max="8984" width="5.5546875" style="7" customWidth="1"/>
    <col min="8985" max="8985" width="1" style="7" customWidth="1"/>
    <col min="8986" max="8986" width="7.44140625" style="7" customWidth="1"/>
    <col min="8987" max="8989" width="5.5546875" style="7" customWidth="1"/>
    <col min="8990" max="8990" width="6.44140625" style="7" bestFit="1" customWidth="1"/>
    <col min="8991" max="8991" width="1.44140625" style="7" customWidth="1"/>
    <col min="8992" max="8992" width="7.44140625" style="7" customWidth="1"/>
    <col min="8993" max="8996" width="5.5546875" style="7" customWidth="1"/>
    <col min="8997" max="8997" width="1.44140625" style="7" customWidth="1"/>
    <col min="8998" max="8998" width="7.44140625" style="7" customWidth="1"/>
    <col min="8999" max="9002" width="5.5546875" style="7" customWidth="1"/>
    <col min="9003" max="9003" width="1.44140625" style="7" customWidth="1"/>
    <col min="9004" max="9216" width="11.5546875" style="7"/>
    <col min="9217" max="9217" width="28.109375" style="7" customWidth="1"/>
    <col min="9218" max="9218" width="7.109375" style="7" customWidth="1"/>
    <col min="9219" max="9222" width="5.5546875" style="7" customWidth="1"/>
    <col min="9223" max="9223" width="1.44140625" style="7" customWidth="1"/>
    <col min="9224" max="9224" width="7.44140625" style="7" customWidth="1"/>
    <col min="9225" max="9228" width="5.5546875" style="7" customWidth="1"/>
    <col min="9229" max="9229" width="1.44140625" style="7" customWidth="1"/>
    <col min="9230" max="9230" width="6.5546875" style="7" customWidth="1"/>
    <col min="9231" max="9234" width="5.5546875" style="7" customWidth="1"/>
    <col min="9235" max="9235" width="1.44140625" style="7" customWidth="1"/>
    <col min="9236" max="9236" width="7.44140625" style="7" customWidth="1"/>
    <col min="9237" max="9238" width="5.5546875" style="7" customWidth="1"/>
    <col min="9239" max="9239" width="6.33203125" style="7" bestFit="1" customWidth="1"/>
    <col min="9240" max="9240" width="5.5546875" style="7" customWidth="1"/>
    <col min="9241" max="9241" width="1" style="7" customWidth="1"/>
    <col min="9242" max="9242" width="7.44140625" style="7" customWidth="1"/>
    <col min="9243" max="9245" width="5.5546875" style="7" customWidth="1"/>
    <col min="9246" max="9246" width="6.44140625" style="7" bestFit="1" customWidth="1"/>
    <col min="9247" max="9247" width="1.44140625" style="7" customWidth="1"/>
    <col min="9248" max="9248" width="7.44140625" style="7" customWidth="1"/>
    <col min="9249" max="9252" width="5.5546875" style="7" customWidth="1"/>
    <col min="9253" max="9253" width="1.44140625" style="7" customWidth="1"/>
    <col min="9254" max="9254" width="7.44140625" style="7" customWidth="1"/>
    <col min="9255" max="9258" width="5.5546875" style="7" customWidth="1"/>
    <col min="9259" max="9259" width="1.44140625" style="7" customWidth="1"/>
    <col min="9260" max="9472" width="11.5546875" style="7"/>
    <col min="9473" max="9473" width="28.109375" style="7" customWidth="1"/>
    <col min="9474" max="9474" width="7.109375" style="7" customWidth="1"/>
    <col min="9475" max="9478" width="5.5546875" style="7" customWidth="1"/>
    <col min="9479" max="9479" width="1.44140625" style="7" customWidth="1"/>
    <col min="9480" max="9480" width="7.44140625" style="7" customWidth="1"/>
    <col min="9481" max="9484" width="5.5546875" style="7" customWidth="1"/>
    <col min="9485" max="9485" width="1.44140625" style="7" customWidth="1"/>
    <col min="9486" max="9486" width="6.5546875" style="7" customWidth="1"/>
    <col min="9487" max="9490" width="5.5546875" style="7" customWidth="1"/>
    <col min="9491" max="9491" width="1.44140625" style="7" customWidth="1"/>
    <col min="9492" max="9492" width="7.44140625" style="7" customWidth="1"/>
    <col min="9493" max="9494" width="5.5546875" style="7" customWidth="1"/>
    <col min="9495" max="9495" width="6.33203125" style="7" bestFit="1" customWidth="1"/>
    <col min="9496" max="9496" width="5.5546875" style="7" customWidth="1"/>
    <col min="9497" max="9497" width="1" style="7" customWidth="1"/>
    <col min="9498" max="9498" width="7.44140625" style="7" customWidth="1"/>
    <col min="9499" max="9501" width="5.5546875" style="7" customWidth="1"/>
    <col min="9502" max="9502" width="6.44140625" style="7" bestFit="1" customWidth="1"/>
    <col min="9503" max="9503" width="1.44140625" style="7" customWidth="1"/>
    <col min="9504" max="9504" width="7.44140625" style="7" customWidth="1"/>
    <col min="9505" max="9508" width="5.5546875" style="7" customWidth="1"/>
    <col min="9509" max="9509" width="1.44140625" style="7" customWidth="1"/>
    <col min="9510" max="9510" width="7.44140625" style="7" customWidth="1"/>
    <col min="9511" max="9514" width="5.5546875" style="7" customWidth="1"/>
    <col min="9515" max="9515" width="1.44140625" style="7" customWidth="1"/>
    <col min="9516" max="9728" width="11.5546875" style="7"/>
    <col min="9729" max="9729" width="28.109375" style="7" customWidth="1"/>
    <col min="9730" max="9730" width="7.109375" style="7" customWidth="1"/>
    <col min="9731" max="9734" width="5.5546875" style="7" customWidth="1"/>
    <col min="9735" max="9735" width="1.44140625" style="7" customWidth="1"/>
    <col min="9736" max="9736" width="7.44140625" style="7" customWidth="1"/>
    <col min="9737" max="9740" width="5.5546875" style="7" customWidth="1"/>
    <col min="9741" max="9741" width="1.44140625" style="7" customWidth="1"/>
    <col min="9742" max="9742" width="6.5546875" style="7" customWidth="1"/>
    <col min="9743" max="9746" width="5.5546875" style="7" customWidth="1"/>
    <col min="9747" max="9747" width="1.44140625" style="7" customWidth="1"/>
    <col min="9748" max="9748" width="7.44140625" style="7" customWidth="1"/>
    <col min="9749" max="9750" width="5.5546875" style="7" customWidth="1"/>
    <col min="9751" max="9751" width="6.33203125" style="7" bestFit="1" customWidth="1"/>
    <col min="9752" max="9752" width="5.5546875" style="7" customWidth="1"/>
    <col min="9753" max="9753" width="1" style="7" customWidth="1"/>
    <col min="9754" max="9754" width="7.44140625" style="7" customWidth="1"/>
    <col min="9755" max="9757" width="5.5546875" style="7" customWidth="1"/>
    <col min="9758" max="9758" width="6.44140625" style="7" bestFit="1" customWidth="1"/>
    <col min="9759" max="9759" width="1.44140625" style="7" customWidth="1"/>
    <col min="9760" max="9760" width="7.44140625" style="7" customWidth="1"/>
    <col min="9761" max="9764" width="5.5546875" style="7" customWidth="1"/>
    <col min="9765" max="9765" width="1.44140625" style="7" customWidth="1"/>
    <col min="9766" max="9766" width="7.44140625" style="7" customWidth="1"/>
    <col min="9767" max="9770" width="5.5546875" style="7" customWidth="1"/>
    <col min="9771" max="9771" width="1.44140625" style="7" customWidth="1"/>
    <col min="9772" max="9984" width="11.5546875" style="7"/>
    <col min="9985" max="9985" width="28.109375" style="7" customWidth="1"/>
    <col min="9986" max="9986" width="7.109375" style="7" customWidth="1"/>
    <col min="9987" max="9990" width="5.5546875" style="7" customWidth="1"/>
    <col min="9991" max="9991" width="1.44140625" style="7" customWidth="1"/>
    <col min="9992" max="9992" width="7.44140625" style="7" customWidth="1"/>
    <col min="9993" max="9996" width="5.5546875" style="7" customWidth="1"/>
    <col min="9997" max="9997" width="1.44140625" style="7" customWidth="1"/>
    <col min="9998" max="9998" width="6.5546875" style="7" customWidth="1"/>
    <col min="9999" max="10002" width="5.5546875" style="7" customWidth="1"/>
    <col min="10003" max="10003" width="1.44140625" style="7" customWidth="1"/>
    <col min="10004" max="10004" width="7.44140625" style="7" customWidth="1"/>
    <col min="10005" max="10006" width="5.5546875" style="7" customWidth="1"/>
    <col min="10007" max="10007" width="6.33203125" style="7" bestFit="1" customWidth="1"/>
    <col min="10008" max="10008" width="5.5546875" style="7" customWidth="1"/>
    <col min="10009" max="10009" width="1" style="7" customWidth="1"/>
    <col min="10010" max="10010" width="7.44140625" style="7" customWidth="1"/>
    <col min="10011" max="10013" width="5.5546875" style="7" customWidth="1"/>
    <col min="10014" max="10014" width="6.44140625" style="7" bestFit="1" customWidth="1"/>
    <col min="10015" max="10015" width="1.44140625" style="7" customWidth="1"/>
    <col min="10016" max="10016" width="7.44140625" style="7" customWidth="1"/>
    <col min="10017" max="10020" width="5.5546875" style="7" customWidth="1"/>
    <col min="10021" max="10021" width="1.44140625" style="7" customWidth="1"/>
    <col min="10022" max="10022" width="7.44140625" style="7" customWidth="1"/>
    <col min="10023" max="10026" width="5.5546875" style="7" customWidth="1"/>
    <col min="10027" max="10027" width="1.44140625" style="7" customWidth="1"/>
    <col min="10028" max="10240" width="11.5546875" style="7"/>
    <col min="10241" max="10241" width="28.109375" style="7" customWidth="1"/>
    <col min="10242" max="10242" width="7.109375" style="7" customWidth="1"/>
    <col min="10243" max="10246" width="5.5546875" style="7" customWidth="1"/>
    <col min="10247" max="10247" width="1.44140625" style="7" customWidth="1"/>
    <col min="10248" max="10248" width="7.44140625" style="7" customWidth="1"/>
    <col min="10249" max="10252" width="5.5546875" style="7" customWidth="1"/>
    <col min="10253" max="10253" width="1.44140625" style="7" customWidth="1"/>
    <col min="10254" max="10254" width="6.5546875" style="7" customWidth="1"/>
    <col min="10255" max="10258" width="5.5546875" style="7" customWidth="1"/>
    <col min="10259" max="10259" width="1.44140625" style="7" customWidth="1"/>
    <col min="10260" max="10260" width="7.44140625" style="7" customWidth="1"/>
    <col min="10261" max="10262" width="5.5546875" style="7" customWidth="1"/>
    <col min="10263" max="10263" width="6.33203125" style="7" bestFit="1" customWidth="1"/>
    <col min="10264" max="10264" width="5.5546875" style="7" customWidth="1"/>
    <col min="10265" max="10265" width="1" style="7" customWidth="1"/>
    <col min="10266" max="10266" width="7.44140625" style="7" customWidth="1"/>
    <col min="10267" max="10269" width="5.5546875" style="7" customWidth="1"/>
    <col min="10270" max="10270" width="6.44140625" style="7" bestFit="1" customWidth="1"/>
    <col min="10271" max="10271" width="1.44140625" style="7" customWidth="1"/>
    <col min="10272" max="10272" width="7.44140625" style="7" customWidth="1"/>
    <col min="10273" max="10276" width="5.5546875" style="7" customWidth="1"/>
    <col min="10277" max="10277" width="1.44140625" style="7" customWidth="1"/>
    <col min="10278" max="10278" width="7.44140625" style="7" customWidth="1"/>
    <col min="10279" max="10282" width="5.5546875" style="7" customWidth="1"/>
    <col min="10283" max="10283" width="1.44140625" style="7" customWidth="1"/>
    <col min="10284" max="10496" width="11.5546875" style="7"/>
    <col min="10497" max="10497" width="28.109375" style="7" customWidth="1"/>
    <col min="10498" max="10498" width="7.109375" style="7" customWidth="1"/>
    <col min="10499" max="10502" width="5.5546875" style="7" customWidth="1"/>
    <col min="10503" max="10503" width="1.44140625" style="7" customWidth="1"/>
    <col min="10504" max="10504" width="7.44140625" style="7" customWidth="1"/>
    <col min="10505" max="10508" width="5.5546875" style="7" customWidth="1"/>
    <col min="10509" max="10509" width="1.44140625" style="7" customWidth="1"/>
    <col min="10510" max="10510" width="6.5546875" style="7" customWidth="1"/>
    <col min="10511" max="10514" width="5.5546875" style="7" customWidth="1"/>
    <col min="10515" max="10515" width="1.44140625" style="7" customWidth="1"/>
    <col min="10516" max="10516" width="7.44140625" style="7" customWidth="1"/>
    <col min="10517" max="10518" width="5.5546875" style="7" customWidth="1"/>
    <col min="10519" max="10519" width="6.33203125" style="7" bestFit="1" customWidth="1"/>
    <col min="10520" max="10520" width="5.5546875" style="7" customWidth="1"/>
    <col min="10521" max="10521" width="1" style="7" customWidth="1"/>
    <col min="10522" max="10522" width="7.44140625" style="7" customWidth="1"/>
    <col min="10523" max="10525" width="5.5546875" style="7" customWidth="1"/>
    <col min="10526" max="10526" width="6.44140625" style="7" bestFit="1" customWidth="1"/>
    <col min="10527" max="10527" width="1.44140625" style="7" customWidth="1"/>
    <col min="10528" max="10528" width="7.44140625" style="7" customWidth="1"/>
    <col min="10529" max="10532" width="5.5546875" style="7" customWidth="1"/>
    <col min="10533" max="10533" width="1.44140625" style="7" customWidth="1"/>
    <col min="10534" max="10534" width="7.44140625" style="7" customWidth="1"/>
    <col min="10535" max="10538" width="5.5546875" style="7" customWidth="1"/>
    <col min="10539" max="10539" width="1.44140625" style="7" customWidth="1"/>
    <col min="10540" max="10752" width="11.5546875" style="7"/>
    <col min="10753" max="10753" width="28.109375" style="7" customWidth="1"/>
    <col min="10754" max="10754" width="7.109375" style="7" customWidth="1"/>
    <col min="10755" max="10758" width="5.5546875" style="7" customWidth="1"/>
    <col min="10759" max="10759" width="1.44140625" style="7" customWidth="1"/>
    <col min="10760" max="10760" width="7.44140625" style="7" customWidth="1"/>
    <col min="10761" max="10764" width="5.5546875" style="7" customWidth="1"/>
    <col min="10765" max="10765" width="1.44140625" style="7" customWidth="1"/>
    <col min="10766" max="10766" width="6.5546875" style="7" customWidth="1"/>
    <col min="10767" max="10770" width="5.5546875" style="7" customWidth="1"/>
    <col min="10771" max="10771" width="1.44140625" style="7" customWidth="1"/>
    <col min="10772" max="10772" width="7.44140625" style="7" customWidth="1"/>
    <col min="10773" max="10774" width="5.5546875" style="7" customWidth="1"/>
    <col min="10775" max="10775" width="6.33203125" style="7" bestFit="1" customWidth="1"/>
    <col min="10776" max="10776" width="5.5546875" style="7" customWidth="1"/>
    <col min="10777" max="10777" width="1" style="7" customWidth="1"/>
    <col min="10778" max="10778" width="7.44140625" style="7" customWidth="1"/>
    <col min="10779" max="10781" width="5.5546875" style="7" customWidth="1"/>
    <col min="10782" max="10782" width="6.44140625" style="7" bestFit="1" customWidth="1"/>
    <col min="10783" max="10783" width="1.44140625" style="7" customWidth="1"/>
    <col min="10784" max="10784" width="7.44140625" style="7" customWidth="1"/>
    <col min="10785" max="10788" width="5.5546875" style="7" customWidth="1"/>
    <col min="10789" max="10789" width="1.44140625" style="7" customWidth="1"/>
    <col min="10790" max="10790" width="7.44140625" style="7" customWidth="1"/>
    <col min="10791" max="10794" width="5.5546875" style="7" customWidth="1"/>
    <col min="10795" max="10795" width="1.44140625" style="7" customWidth="1"/>
    <col min="10796" max="11008" width="11.5546875" style="7"/>
    <col min="11009" max="11009" width="28.109375" style="7" customWidth="1"/>
    <col min="11010" max="11010" width="7.109375" style="7" customWidth="1"/>
    <col min="11011" max="11014" width="5.5546875" style="7" customWidth="1"/>
    <col min="11015" max="11015" width="1.44140625" style="7" customWidth="1"/>
    <col min="11016" max="11016" width="7.44140625" style="7" customWidth="1"/>
    <col min="11017" max="11020" width="5.5546875" style="7" customWidth="1"/>
    <col min="11021" max="11021" width="1.44140625" style="7" customWidth="1"/>
    <col min="11022" max="11022" width="6.5546875" style="7" customWidth="1"/>
    <col min="11023" max="11026" width="5.5546875" style="7" customWidth="1"/>
    <col min="11027" max="11027" width="1.44140625" style="7" customWidth="1"/>
    <col min="11028" max="11028" width="7.44140625" style="7" customWidth="1"/>
    <col min="11029" max="11030" width="5.5546875" style="7" customWidth="1"/>
    <col min="11031" max="11031" width="6.33203125" style="7" bestFit="1" customWidth="1"/>
    <col min="11032" max="11032" width="5.5546875" style="7" customWidth="1"/>
    <col min="11033" max="11033" width="1" style="7" customWidth="1"/>
    <col min="11034" max="11034" width="7.44140625" style="7" customWidth="1"/>
    <col min="11035" max="11037" width="5.5546875" style="7" customWidth="1"/>
    <col min="11038" max="11038" width="6.44140625" style="7" bestFit="1" customWidth="1"/>
    <col min="11039" max="11039" width="1.44140625" style="7" customWidth="1"/>
    <col min="11040" max="11040" width="7.44140625" style="7" customWidth="1"/>
    <col min="11041" max="11044" width="5.5546875" style="7" customWidth="1"/>
    <col min="11045" max="11045" width="1.44140625" style="7" customWidth="1"/>
    <col min="11046" max="11046" width="7.44140625" style="7" customWidth="1"/>
    <col min="11047" max="11050" width="5.5546875" style="7" customWidth="1"/>
    <col min="11051" max="11051" width="1.44140625" style="7" customWidth="1"/>
    <col min="11052" max="11264" width="11.5546875" style="7"/>
    <col min="11265" max="11265" width="28.109375" style="7" customWidth="1"/>
    <col min="11266" max="11266" width="7.109375" style="7" customWidth="1"/>
    <col min="11267" max="11270" width="5.5546875" style="7" customWidth="1"/>
    <col min="11271" max="11271" width="1.44140625" style="7" customWidth="1"/>
    <col min="11272" max="11272" width="7.44140625" style="7" customWidth="1"/>
    <col min="11273" max="11276" width="5.5546875" style="7" customWidth="1"/>
    <col min="11277" max="11277" width="1.44140625" style="7" customWidth="1"/>
    <col min="11278" max="11278" width="6.5546875" style="7" customWidth="1"/>
    <col min="11279" max="11282" width="5.5546875" style="7" customWidth="1"/>
    <col min="11283" max="11283" width="1.44140625" style="7" customWidth="1"/>
    <col min="11284" max="11284" width="7.44140625" style="7" customWidth="1"/>
    <col min="11285" max="11286" width="5.5546875" style="7" customWidth="1"/>
    <col min="11287" max="11287" width="6.33203125" style="7" bestFit="1" customWidth="1"/>
    <col min="11288" max="11288" width="5.5546875" style="7" customWidth="1"/>
    <col min="11289" max="11289" width="1" style="7" customWidth="1"/>
    <col min="11290" max="11290" width="7.44140625" style="7" customWidth="1"/>
    <col min="11291" max="11293" width="5.5546875" style="7" customWidth="1"/>
    <col min="11294" max="11294" width="6.44140625" style="7" bestFit="1" customWidth="1"/>
    <col min="11295" max="11295" width="1.44140625" style="7" customWidth="1"/>
    <col min="11296" max="11296" width="7.44140625" style="7" customWidth="1"/>
    <col min="11297" max="11300" width="5.5546875" style="7" customWidth="1"/>
    <col min="11301" max="11301" width="1.44140625" style="7" customWidth="1"/>
    <col min="11302" max="11302" width="7.44140625" style="7" customWidth="1"/>
    <col min="11303" max="11306" width="5.5546875" style="7" customWidth="1"/>
    <col min="11307" max="11307" width="1.44140625" style="7" customWidth="1"/>
    <col min="11308" max="11520" width="11.5546875" style="7"/>
    <col min="11521" max="11521" width="28.109375" style="7" customWidth="1"/>
    <col min="11522" max="11522" width="7.109375" style="7" customWidth="1"/>
    <col min="11523" max="11526" width="5.5546875" style="7" customWidth="1"/>
    <col min="11527" max="11527" width="1.44140625" style="7" customWidth="1"/>
    <col min="11528" max="11528" width="7.44140625" style="7" customWidth="1"/>
    <col min="11529" max="11532" width="5.5546875" style="7" customWidth="1"/>
    <col min="11533" max="11533" width="1.44140625" style="7" customWidth="1"/>
    <col min="11534" max="11534" width="6.5546875" style="7" customWidth="1"/>
    <col min="11535" max="11538" width="5.5546875" style="7" customWidth="1"/>
    <col min="11539" max="11539" width="1.44140625" style="7" customWidth="1"/>
    <col min="11540" max="11540" width="7.44140625" style="7" customWidth="1"/>
    <col min="11541" max="11542" width="5.5546875" style="7" customWidth="1"/>
    <col min="11543" max="11543" width="6.33203125" style="7" bestFit="1" customWidth="1"/>
    <col min="11544" max="11544" width="5.5546875" style="7" customWidth="1"/>
    <col min="11545" max="11545" width="1" style="7" customWidth="1"/>
    <col min="11546" max="11546" width="7.44140625" style="7" customWidth="1"/>
    <col min="11547" max="11549" width="5.5546875" style="7" customWidth="1"/>
    <col min="11550" max="11550" width="6.44140625" style="7" bestFit="1" customWidth="1"/>
    <col min="11551" max="11551" width="1.44140625" style="7" customWidth="1"/>
    <col min="11552" max="11552" width="7.44140625" style="7" customWidth="1"/>
    <col min="11553" max="11556" width="5.5546875" style="7" customWidth="1"/>
    <col min="11557" max="11557" width="1.44140625" style="7" customWidth="1"/>
    <col min="11558" max="11558" width="7.44140625" style="7" customWidth="1"/>
    <col min="11559" max="11562" width="5.5546875" style="7" customWidth="1"/>
    <col min="11563" max="11563" width="1.44140625" style="7" customWidth="1"/>
    <col min="11564" max="11776" width="11.5546875" style="7"/>
    <col min="11777" max="11777" width="28.109375" style="7" customWidth="1"/>
    <col min="11778" max="11778" width="7.109375" style="7" customWidth="1"/>
    <col min="11779" max="11782" width="5.5546875" style="7" customWidth="1"/>
    <col min="11783" max="11783" width="1.44140625" style="7" customWidth="1"/>
    <col min="11784" max="11784" width="7.44140625" style="7" customWidth="1"/>
    <col min="11785" max="11788" width="5.5546875" style="7" customWidth="1"/>
    <col min="11789" max="11789" width="1.44140625" style="7" customWidth="1"/>
    <col min="11790" max="11790" width="6.5546875" style="7" customWidth="1"/>
    <col min="11791" max="11794" width="5.5546875" style="7" customWidth="1"/>
    <col min="11795" max="11795" width="1.44140625" style="7" customWidth="1"/>
    <col min="11796" max="11796" width="7.44140625" style="7" customWidth="1"/>
    <col min="11797" max="11798" width="5.5546875" style="7" customWidth="1"/>
    <col min="11799" max="11799" width="6.33203125" style="7" bestFit="1" customWidth="1"/>
    <col min="11800" max="11800" width="5.5546875" style="7" customWidth="1"/>
    <col min="11801" max="11801" width="1" style="7" customWidth="1"/>
    <col min="11802" max="11802" width="7.44140625" style="7" customWidth="1"/>
    <col min="11803" max="11805" width="5.5546875" style="7" customWidth="1"/>
    <col min="11806" max="11806" width="6.44140625" style="7" bestFit="1" customWidth="1"/>
    <col min="11807" max="11807" width="1.44140625" style="7" customWidth="1"/>
    <col min="11808" max="11808" width="7.44140625" style="7" customWidth="1"/>
    <col min="11809" max="11812" width="5.5546875" style="7" customWidth="1"/>
    <col min="11813" max="11813" width="1.44140625" style="7" customWidth="1"/>
    <col min="11814" max="11814" width="7.44140625" style="7" customWidth="1"/>
    <col min="11815" max="11818" width="5.5546875" style="7" customWidth="1"/>
    <col min="11819" max="11819" width="1.44140625" style="7" customWidth="1"/>
    <col min="11820" max="12032" width="11.5546875" style="7"/>
    <col min="12033" max="12033" width="28.109375" style="7" customWidth="1"/>
    <col min="12034" max="12034" width="7.109375" style="7" customWidth="1"/>
    <col min="12035" max="12038" width="5.5546875" style="7" customWidth="1"/>
    <col min="12039" max="12039" width="1.44140625" style="7" customWidth="1"/>
    <col min="12040" max="12040" width="7.44140625" style="7" customWidth="1"/>
    <col min="12041" max="12044" width="5.5546875" style="7" customWidth="1"/>
    <col min="12045" max="12045" width="1.44140625" style="7" customWidth="1"/>
    <col min="12046" max="12046" width="6.5546875" style="7" customWidth="1"/>
    <col min="12047" max="12050" width="5.5546875" style="7" customWidth="1"/>
    <col min="12051" max="12051" width="1.44140625" style="7" customWidth="1"/>
    <col min="12052" max="12052" width="7.44140625" style="7" customWidth="1"/>
    <col min="12053" max="12054" width="5.5546875" style="7" customWidth="1"/>
    <col min="12055" max="12055" width="6.33203125" style="7" bestFit="1" customWidth="1"/>
    <col min="12056" max="12056" width="5.5546875" style="7" customWidth="1"/>
    <col min="12057" max="12057" width="1" style="7" customWidth="1"/>
    <col min="12058" max="12058" width="7.44140625" style="7" customWidth="1"/>
    <col min="12059" max="12061" width="5.5546875" style="7" customWidth="1"/>
    <col min="12062" max="12062" width="6.44140625" style="7" bestFit="1" customWidth="1"/>
    <col min="12063" max="12063" width="1.44140625" style="7" customWidth="1"/>
    <col min="12064" max="12064" width="7.44140625" style="7" customWidth="1"/>
    <col min="12065" max="12068" width="5.5546875" style="7" customWidth="1"/>
    <col min="12069" max="12069" width="1.44140625" style="7" customWidth="1"/>
    <col min="12070" max="12070" width="7.44140625" style="7" customWidth="1"/>
    <col min="12071" max="12074" width="5.5546875" style="7" customWidth="1"/>
    <col min="12075" max="12075" width="1.44140625" style="7" customWidth="1"/>
    <col min="12076" max="12288" width="11.5546875" style="7"/>
    <col min="12289" max="12289" width="28.109375" style="7" customWidth="1"/>
    <col min="12290" max="12290" width="7.109375" style="7" customWidth="1"/>
    <col min="12291" max="12294" width="5.5546875" style="7" customWidth="1"/>
    <col min="12295" max="12295" width="1.44140625" style="7" customWidth="1"/>
    <col min="12296" max="12296" width="7.44140625" style="7" customWidth="1"/>
    <col min="12297" max="12300" width="5.5546875" style="7" customWidth="1"/>
    <col min="12301" max="12301" width="1.44140625" style="7" customWidth="1"/>
    <col min="12302" max="12302" width="6.5546875" style="7" customWidth="1"/>
    <col min="12303" max="12306" width="5.5546875" style="7" customWidth="1"/>
    <col min="12307" max="12307" width="1.44140625" style="7" customWidth="1"/>
    <col min="12308" max="12308" width="7.44140625" style="7" customWidth="1"/>
    <col min="12309" max="12310" width="5.5546875" style="7" customWidth="1"/>
    <col min="12311" max="12311" width="6.33203125" style="7" bestFit="1" customWidth="1"/>
    <col min="12312" max="12312" width="5.5546875" style="7" customWidth="1"/>
    <col min="12313" max="12313" width="1" style="7" customWidth="1"/>
    <col min="12314" max="12314" width="7.44140625" style="7" customWidth="1"/>
    <col min="12315" max="12317" width="5.5546875" style="7" customWidth="1"/>
    <col min="12318" max="12318" width="6.44140625" style="7" bestFit="1" customWidth="1"/>
    <col min="12319" max="12319" width="1.44140625" style="7" customWidth="1"/>
    <col min="12320" max="12320" width="7.44140625" style="7" customWidth="1"/>
    <col min="12321" max="12324" width="5.5546875" style="7" customWidth="1"/>
    <col min="12325" max="12325" width="1.44140625" style="7" customWidth="1"/>
    <col min="12326" max="12326" width="7.44140625" style="7" customWidth="1"/>
    <col min="12327" max="12330" width="5.5546875" style="7" customWidth="1"/>
    <col min="12331" max="12331" width="1.44140625" style="7" customWidth="1"/>
    <col min="12332" max="12544" width="11.5546875" style="7"/>
    <col min="12545" max="12545" width="28.109375" style="7" customWidth="1"/>
    <col min="12546" max="12546" width="7.109375" style="7" customWidth="1"/>
    <col min="12547" max="12550" width="5.5546875" style="7" customWidth="1"/>
    <col min="12551" max="12551" width="1.44140625" style="7" customWidth="1"/>
    <col min="12552" max="12552" width="7.44140625" style="7" customWidth="1"/>
    <col min="12553" max="12556" width="5.5546875" style="7" customWidth="1"/>
    <col min="12557" max="12557" width="1.44140625" style="7" customWidth="1"/>
    <col min="12558" max="12558" width="6.5546875" style="7" customWidth="1"/>
    <col min="12559" max="12562" width="5.5546875" style="7" customWidth="1"/>
    <col min="12563" max="12563" width="1.44140625" style="7" customWidth="1"/>
    <col min="12564" max="12564" width="7.44140625" style="7" customWidth="1"/>
    <col min="12565" max="12566" width="5.5546875" style="7" customWidth="1"/>
    <col min="12567" max="12567" width="6.33203125" style="7" bestFit="1" customWidth="1"/>
    <col min="12568" max="12568" width="5.5546875" style="7" customWidth="1"/>
    <col min="12569" max="12569" width="1" style="7" customWidth="1"/>
    <col min="12570" max="12570" width="7.44140625" style="7" customWidth="1"/>
    <col min="12571" max="12573" width="5.5546875" style="7" customWidth="1"/>
    <col min="12574" max="12574" width="6.44140625" style="7" bestFit="1" customWidth="1"/>
    <col min="12575" max="12575" width="1.44140625" style="7" customWidth="1"/>
    <col min="12576" max="12576" width="7.44140625" style="7" customWidth="1"/>
    <col min="12577" max="12580" width="5.5546875" style="7" customWidth="1"/>
    <col min="12581" max="12581" width="1.44140625" style="7" customWidth="1"/>
    <col min="12582" max="12582" width="7.44140625" style="7" customWidth="1"/>
    <col min="12583" max="12586" width="5.5546875" style="7" customWidth="1"/>
    <col min="12587" max="12587" width="1.44140625" style="7" customWidth="1"/>
    <col min="12588" max="12800" width="11.5546875" style="7"/>
    <col min="12801" max="12801" width="28.109375" style="7" customWidth="1"/>
    <col min="12802" max="12802" width="7.109375" style="7" customWidth="1"/>
    <col min="12803" max="12806" width="5.5546875" style="7" customWidth="1"/>
    <col min="12807" max="12807" width="1.44140625" style="7" customWidth="1"/>
    <col min="12808" max="12808" width="7.44140625" style="7" customWidth="1"/>
    <col min="12809" max="12812" width="5.5546875" style="7" customWidth="1"/>
    <col min="12813" max="12813" width="1.44140625" style="7" customWidth="1"/>
    <col min="12814" max="12814" width="6.5546875" style="7" customWidth="1"/>
    <col min="12815" max="12818" width="5.5546875" style="7" customWidth="1"/>
    <col min="12819" max="12819" width="1.44140625" style="7" customWidth="1"/>
    <col min="12820" max="12820" width="7.44140625" style="7" customWidth="1"/>
    <col min="12821" max="12822" width="5.5546875" style="7" customWidth="1"/>
    <col min="12823" max="12823" width="6.33203125" style="7" bestFit="1" customWidth="1"/>
    <col min="12824" max="12824" width="5.5546875" style="7" customWidth="1"/>
    <col min="12825" max="12825" width="1" style="7" customWidth="1"/>
    <col min="12826" max="12826" width="7.44140625" style="7" customWidth="1"/>
    <col min="12827" max="12829" width="5.5546875" style="7" customWidth="1"/>
    <col min="12830" max="12830" width="6.44140625" style="7" bestFit="1" customWidth="1"/>
    <col min="12831" max="12831" width="1.44140625" style="7" customWidth="1"/>
    <col min="12832" max="12832" width="7.44140625" style="7" customWidth="1"/>
    <col min="12833" max="12836" width="5.5546875" style="7" customWidth="1"/>
    <col min="12837" max="12837" width="1.44140625" style="7" customWidth="1"/>
    <col min="12838" max="12838" width="7.44140625" style="7" customWidth="1"/>
    <col min="12839" max="12842" width="5.5546875" style="7" customWidth="1"/>
    <col min="12843" max="12843" width="1.44140625" style="7" customWidth="1"/>
    <col min="12844" max="13056" width="11.5546875" style="7"/>
    <col min="13057" max="13057" width="28.109375" style="7" customWidth="1"/>
    <col min="13058" max="13058" width="7.109375" style="7" customWidth="1"/>
    <col min="13059" max="13062" width="5.5546875" style="7" customWidth="1"/>
    <col min="13063" max="13063" width="1.44140625" style="7" customWidth="1"/>
    <col min="13064" max="13064" width="7.44140625" style="7" customWidth="1"/>
    <col min="13065" max="13068" width="5.5546875" style="7" customWidth="1"/>
    <col min="13069" max="13069" width="1.44140625" style="7" customWidth="1"/>
    <col min="13070" max="13070" width="6.5546875" style="7" customWidth="1"/>
    <col min="13071" max="13074" width="5.5546875" style="7" customWidth="1"/>
    <col min="13075" max="13075" width="1.44140625" style="7" customWidth="1"/>
    <col min="13076" max="13076" width="7.44140625" style="7" customWidth="1"/>
    <col min="13077" max="13078" width="5.5546875" style="7" customWidth="1"/>
    <col min="13079" max="13079" width="6.33203125" style="7" bestFit="1" customWidth="1"/>
    <col min="13080" max="13080" width="5.5546875" style="7" customWidth="1"/>
    <col min="13081" max="13081" width="1" style="7" customWidth="1"/>
    <col min="13082" max="13082" width="7.44140625" style="7" customWidth="1"/>
    <col min="13083" max="13085" width="5.5546875" style="7" customWidth="1"/>
    <col min="13086" max="13086" width="6.44140625" style="7" bestFit="1" customWidth="1"/>
    <col min="13087" max="13087" width="1.44140625" style="7" customWidth="1"/>
    <col min="13088" max="13088" width="7.44140625" style="7" customWidth="1"/>
    <col min="13089" max="13092" width="5.5546875" style="7" customWidth="1"/>
    <col min="13093" max="13093" width="1.44140625" style="7" customWidth="1"/>
    <col min="13094" max="13094" width="7.44140625" style="7" customWidth="1"/>
    <col min="13095" max="13098" width="5.5546875" style="7" customWidth="1"/>
    <col min="13099" max="13099" width="1.44140625" style="7" customWidth="1"/>
    <col min="13100" max="13312" width="11.5546875" style="7"/>
    <col min="13313" max="13313" width="28.109375" style="7" customWidth="1"/>
    <col min="13314" max="13314" width="7.109375" style="7" customWidth="1"/>
    <col min="13315" max="13318" width="5.5546875" style="7" customWidth="1"/>
    <col min="13319" max="13319" width="1.44140625" style="7" customWidth="1"/>
    <col min="13320" max="13320" width="7.44140625" style="7" customWidth="1"/>
    <col min="13321" max="13324" width="5.5546875" style="7" customWidth="1"/>
    <col min="13325" max="13325" width="1.44140625" style="7" customWidth="1"/>
    <col min="13326" max="13326" width="6.5546875" style="7" customWidth="1"/>
    <col min="13327" max="13330" width="5.5546875" style="7" customWidth="1"/>
    <col min="13331" max="13331" width="1.44140625" style="7" customWidth="1"/>
    <col min="13332" max="13332" width="7.44140625" style="7" customWidth="1"/>
    <col min="13333" max="13334" width="5.5546875" style="7" customWidth="1"/>
    <col min="13335" max="13335" width="6.33203125" style="7" bestFit="1" customWidth="1"/>
    <col min="13336" max="13336" width="5.5546875" style="7" customWidth="1"/>
    <col min="13337" max="13337" width="1" style="7" customWidth="1"/>
    <col min="13338" max="13338" width="7.44140625" style="7" customWidth="1"/>
    <col min="13339" max="13341" width="5.5546875" style="7" customWidth="1"/>
    <col min="13342" max="13342" width="6.44140625" style="7" bestFit="1" customWidth="1"/>
    <col min="13343" max="13343" width="1.44140625" style="7" customWidth="1"/>
    <col min="13344" max="13344" width="7.44140625" style="7" customWidth="1"/>
    <col min="13345" max="13348" width="5.5546875" style="7" customWidth="1"/>
    <col min="13349" max="13349" width="1.44140625" style="7" customWidth="1"/>
    <col min="13350" max="13350" width="7.44140625" style="7" customWidth="1"/>
    <col min="13351" max="13354" width="5.5546875" style="7" customWidth="1"/>
    <col min="13355" max="13355" width="1.44140625" style="7" customWidth="1"/>
    <col min="13356" max="13568" width="11.5546875" style="7"/>
    <col min="13569" max="13569" width="28.109375" style="7" customWidth="1"/>
    <col min="13570" max="13570" width="7.109375" style="7" customWidth="1"/>
    <col min="13571" max="13574" width="5.5546875" style="7" customWidth="1"/>
    <col min="13575" max="13575" width="1.44140625" style="7" customWidth="1"/>
    <col min="13576" max="13576" width="7.44140625" style="7" customWidth="1"/>
    <col min="13577" max="13580" width="5.5546875" style="7" customWidth="1"/>
    <col min="13581" max="13581" width="1.44140625" style="7" customWidth="1"/>
    <col min="13582" max="13582" width="6.5546875" style="7" customWidth="1"/>
    <col min="13583" max="13586" width="5.5546875" style="7" customWidth="1"/>
    <col min="13587" max="13587" width="1.44140625" style="7" customWidth="1"/>
    <col min="13588" max="13588" width="7.44140625" style="7" customWidth="1"/>
    <col min="13589" max="13590" width="5.5546875" style="7" customWidth="1"/>
    <col min="13591" max="13591" width="6.33203125" style="7" bestFit="1" customWidth="1"/>
    <col min="13592" max="13592" width="5.5546875" style="7" customWidth="1"/>
    <col min="13593" max="13593" width="1" style="7" customWidth="1"/>
    <col min="13594" max="13594" width="7.44140625" style="7" customWidth="1"/>
    <col min="13595" max="13597" width="5.5546875" style="7" customWidth="1"/>
    <col min="13598" max="13598" width="6.44140625" style="7" bestFit="1" customWidth="1"/>
    <col min="13599" max="13599" width="1.44140625" style="7" customWidth="1"/>
    <col min="13600" max="13600" width="7.44140625" style="7" customWidth="1"/>
    <col min="13601" max="13604" width="5.5546875" style="7" customWidth="1"/>
    <col min="13605" max="13605" width="1.44140625" style="7" customWidth="1"/>
    <col min="13606" max="13606" width="7.44140625" style="7" customWidth="1"/>
    <col min="13607" max="13610" width="5.5546875" style="7" customWidth="1"/>
    <col min="13611" max="13611" width="1.44140625" style="7" customWidth="1"/>
    <col min="13612" max="13824" width="11.5546875" style="7"/>
    <col min="13825" max="13825" width="28.109375" style="7" customWidth="1"/>
    <col min="13826" max="13826" width="7.109375" style="7" customWidth="1"/>
    <col min="13827" max="13830" width="5.5546875" style="7" customWidth="1"/>
    <col min="13831" max="13831" width="1.44140625" style="7" customWidth="1"/>
    <col min="13832" max="13832" width="7.44140625" style="7" customWidth="1"/>
    <col min="13833" max="13836" width="5.5546875" style="7" customWidth="1"/>
    <col min="13837" max="13837" width="1.44140625" style="7" customWidth="1"/>
    <col min="13838" max="13838" width="6.5546875" style="7" customWidth="1"/>
    <col min="13839" max="13842" width="5.5546875" style="7" customWidth="1"/>
    <col min="13843" max="13843" width="1.44140625" style="7" customWidth="1"/>
    <col min="13844" max="13844" width="7.44140625" style="7" customWidth="1"/>
    <col min="13845" max="13846" width="5.5546875" style="7" customWidth="1"/>
    <col min="13847" max="13847" width="6.33203125" style="7" bestFit="1" customWidth="1"/>
    <col min="13848" max="13848" width="5.5546875" style="7" customWidth="1"/>
    <col min="13849" max="13849" width="1" style="7" customWidth="1"/>
    <col min="13850" max="13850" width="7.44140625" style="7" customWidth="1"/>
    <col min="13851" max="13853" width="5.5546875" style="7" customWidth="1"/>
    <col min="13854" max="13854" width="6.44140625" style="7" bestFit="1" customWidth="1"/>
    <col min="13855" max="13855" width="1.44140625" style="7" customWidth="1"/>
    <col min="13856" max="13856" width="7.44140625" style="7" customWidth="1"/>
    <col min="13857" max="13860" width="5.5546875" style="7" customWidth="1"/>
    <col min="13861" max="13861" width="1.44140625" style="7" customWidth="1"/>
    <col min="13862" max="13862" width="7.44140625" style="7" customWidth="1"/>
    <col min="13863" max="13866" width="5.5546875" style="7" customWidth="1"/>
    <col min="13867" max="13867" width="1.44140625" style="7" customWidth="1"/>
    <col min="13868" max="14080" width="11.5546875" style="7"/>
    <col min="14081" max="14081" width="28.109375" style="7" customWidth="1"/>
    <col min="14082" max="14082" width="7.109375" style="7" customWidth="1"/>
    <col min="14083" max="14086" width="5.5546875" style="7" customWidth="1"/>
    <col min="14087" max="14087" width="1.44140625" style="7" customWidth="1"/>
    <col min="14088" max="14088" width="7.44140625" style="7" customWidth="1"/>
    <col min="14089" max="14092" width="5.5546875" style="7" customWidth="1"/>
    <col min="14093" max="14093" width="1.44140625" style="7" customWidth="1"/>
    <col min="14094" max="14094" width="6.5546875" style="7" customWidth="1"/>
    <col min="14095" max="14098" width="5.5546875" style="7" customWidth="1"/>
    <col min="14099" max="14099" width="1.44140625" style="7" customWidth="1"/>
    <col min="14100" max="14100" width="7.44140625" style="7" customWidth="1"/>
    <col min="14101" max="14102" width="5.5546875" style="7" customWidth="1"/>
    <col min="14103" max="14103" width="6.33203125" style="7" bestFit="1" customWidth="1"/>
    <col min="14104" max="14104" width="5.5546875" style="7" customWidth="1"/>
    <col min="14105" max="14105" width="1" style="7" customWidth="1"/>
    <col min="14106" max="14106" width="7.44140625" style="7" customWidth="1"/>
    <col min="14107" max="14109" width="5.5546875" style="7" customWidth="1"/>
    <col min="14110" max="14110" width="6.44140625" style="7" bestFit="1" customWidth="1"/>
    <col min="14111" max="14111" width="1.44140625" style="7" customWidth="1"/>
    <col min="14112" max="14112" width="7.44140625" style="7" customWidth="1"/>
    <col min="14113" max="14116" width="5.5546875" style="7" customWidth="1"/>
    <col min="14117" max="14117" width="1.44140625" style="7" customWidth="1"/>
    <col min="14118" max="14118" width="7.44140625" style="7" customWidth="1"/>
    <col min="14119" max="14122" width="5.5546875" style="7" customWidth="1"/>
    <col min="14123" max="14123" width="1.44140625" style="7" customWidth="1"/>
    <col min="14124" max="14336" width="11.5546875" style="7"/>
    <col min="14337" max="14337" width="28.109375" style="7" customWidth="1"/>
    <col min="14338" max="14338" width="7.109375" style="7" customWidth="1"/>
    <col min="14339" max="14342" width="5.5546875" style="7" customWidth="1"/>
    <col min="14343" max="14343" width="1.44140625" style="7" customWidth="1"/>
    <col min="14344" max="14344" width="7.44140625" style="7" customWidth="1"/>
    <col min="14345" max="14348" width="5.5546875" style="7" customWidth="1"/>
    <col min="14349" max="14349" width="1.44140625" style="7" customWidth="1"/>
    <col min="14350" max="14350" width="6.5546875" style="7" customWidth="1"/>
    <col min="14351" max="14354" width="5.5546875" style="7" customWidth="1"/>
    <col min="14355" max="14355" width="1.44140625" style="7" customWidth="1"/>
    <col min="14356" max="14356" width="7.44140625" style="7" customWidth="1"/>
    <col min="14357" max="14358" width="5.5546875" style="7" customWidth="1"/>
    <col min="14359" max="14359" width="6.33203125" style="7" bestFit="1" customWidth="1"/>
    <col min="14360" max="14360" width="5.5546875" style="7" customWidth="1"/>
    <col min="14361" max="14361" width="1" style="7" customWidth="1"/>
    <col min="14362" max="14362" width="7.44140625" style="7" customWidth="1"/>
    <col min="14363" max="14365" width="5.5546875" style="7" customWidth="1"/>
    <col min="14366" max="14366" width="6.44140625" style="7" bestFit="1" customWidth="1"/>
    <col min="14367" max="14367" width="1.44140625" style="7" customWidth="1"/>
    <col min="14368" max="14368" width="7.44140625" style="7" customWidth="1"/>
    <col min="14369" max="14372" width="5.5546875" style="7" customWidth="1"/>
    <col min="14373" max="14373" width="1.44140625" style="7" customWidth="1"/>
    <col min="14374" max="14374" width="7.44140625" style="7" customWidth="1"/>
    <col min="14375" max="14378" width="5.5546875" style="7" customWidth="1"/>
    <col min="14379" max="14379" width="1.44140625" style="7" customWidth="1"/>
    <col min="14380" max="14592" width="11.5546875" style="7"/>
    <col min="14593" max="14593" width="28.109375" style="7" customWidth="1"/>
    <col min="14594" max="14594" width="7.109375" style="7" customWidth="1"/>
    <col min="14595" max="14598" width="5.5546875" style="7" customWidth="1"/>
    <col min="14599" max="14599" width="1.44140625" style="7" customWidth="1"/>
    <col min="14600" max="14600" width="7.44140625" style="7" customWidth="1"/>
    <col min="14601" max="14604" width="5.5546875" style="7" customWidth="1"/>
    <col min="14605" max="14605" width="1.44140625" style="7" customWidth="1"/>
    <col min="14606" max="14606" width="6.5546875" style="7" customWidth="1"/>
    <col min="14607" max="14610" width="5.5546875" style="7" customWidth="1"/>
    <col min="14611" max="14611" width="1.44140625" style="7" customWidth="1"/>
    <col min="14612" max="14612" width="7.44140625" style="7" customWidth="1"/>
    <col min="14613" max="14614" width="5.5546875" style="7" customWidth="1"/>
    <col min="14615" max="14615" width="6.33203125" style="7" bestFit="1" customWidth="1"/>
    <col min="14616" max="14616" width="5.5546875" style="7" customWidth="1"/>
    <col min="14617" max="14617" width="1" style="7" customWidth="1"/>
    <col min="14618" max="14618" width="7.44140625" style="7" customWidth="1"/>
    <col min="14619" max="14621" width="5.5546875" style="7" customWidth="1"/>
    <col min="14622" max="14622" width="6.44140625" style="7" bestFit="1" customWidth="1"/>
    <col min="14623" max="14623" width="1.44140625" style="7" customWidth="1"/>
    <col min="14624" max="14624" width="7.44140625" style="7" customWidth="1"/>
    <col min="14625" max="14628" width="5.5546875" style="7" customWidth="1"/>
    <col min="14629" max="14629" width="1.44140625" style="7" customWidth="1"/>
    <col min="14630" max="14630" width="7.44140625" style="7" customWidth="1"/>
    <col min="14631" max="14634" width="5.5546875" style="7" customWidth="1"/>
    <col min="14635" max="14635" width="1.44140625" style="7" customWidth="1"/>
    <col min="14636" max="14848" width="11.5546875" style="7"/>
    <col min="14849" max="14849" width="28.109375" style="7" customWidth="1"/>
    <col min="14850" max="14850" width="7.109375" style="7" customWidth="1"/>
    <col min="14851" max="14854" width="5.5546875" style="7" customWidth="1"/>
    <col min="14855" max="14855" width="1.44140625" style="7" customWidth="1"/>
    <col min="14856" max="14856" width="7.44140625" style="7" customWidth="1"/>
    <col min="14857" max="14860" width="5.5546875" style="7" customWidth="1"/>
    <col min="14861" max="14861" width="1.44140625" style="7" customWidth="1"/>
    <col min="14862" max="14862" width="6.5546875" style="7" customWidth="1"/>
    <col min="14863" max="14866" width="5.5546875" style="7" customWidth="1"/>
    <col min="14867" max="14867" width="1.44140625" style="7" customWidth="1"/>
    <col min="14868" max="14868" width="7.44140625" style="7" customWidth="1"/>
    <col min="14869" max="14870" width="5.5546875" style="7" customWidth="1"/>
    <col min="14871" max="14871" width="6.33203125" style="7" bestFit="1" customWidth="1"/>
    <col min="14872" max="14872" width="5.5546875" style="7" customWidth="1"/>
    <col min="14873" max="14873" width="1" style="7" customWidth="1"/>
    <col min="14874" max="14874" width="7.44140625" style="7" customWidth="1"/>
    <col min="14875" max="14877" width="5.5546875" style="7" customWidth="1"/>
    <col min="14878" max="14878" width="6.44140625" style="7" bestFit="1" customWidth="1"/>
    <col min="14879" max="14879" width="1.44140625" style="7" customWidth="1"/>
    <col min="14880" max="14880" width="7.44140625" style="7" customWidth="1"/>
    <col min="14881" max="14884" width="5.5546875" style="7" customWidth="1"/>
    <col min="14885" max="14885" width="1.44140625" style="7" customWidth="1"/>
    <col min="14886" max="14886" width="7.44140625" style="7" customWidth="1"/>
    <col min="14887" max="14890" width="5.5546875" style="7" customWidth="1"/>
    <col min="14891" max="14891" width="1.44140625" style="7" customWidth="1"/>
    <col min="14892" max="15104" width="11.5546875" style="7"/>
    <col min="15105" max="15105" width="28.109375" style="7" customWidth="1"/>
    <col min="15106" max="15106" width="7.109375" style="7" customWidth="1"/>
    <col min="15107" max="15110" width="5.5546875" style="7" customWidth="1"/>
    <col min="15111" max="15111" width="1.44140625" style="7" customWidth="1"/>
    <col min="15112" max="15112" width="7.44140625" style="7" customWidth="1"/>
    <col min="15113" max="15116" width="5.5546875" style="7" customWidth="1"/>
    <col min="15117" max="15117" width="1.44140625" style="7" customWidth="1"/>
    <col min="15118" max="15118" width="6.5546875" style="7" customWidth="1"/>
    <col min="15119" max="15122" width="5.5546875" style="7" customWidth="1"/>
    <col min="15123" max="15123" width="1.44140625" style="7" customWidth="1"/>
    <col min="15124" max="15124" width="7.44140625" style="7" customWidth="1"/>
    <col min="15125" max="15126" width="5.5546875" style="7" customWidth="1"/>
    <col min="15127" max="15127" width="6.33203125" style="7" bestFit="1" customWidth="1"/>
    <col min="15128" max="15128" width="5.5546875" style="7" customWidth="1"/>
    <col min="15129" max="15129" width="1" style="7" customWidth="1"/>
    <col min="15130" max="15130" width="7.44140625" style="7" customWidth="1"/>
    <col min="15131" max="15133" width="5.5546875" style="7" customWidth="1"/>
    <col min="15134" max="15134" width="6.44140625" style="7" bestFit="1" customWidth="1"/>
    <col min="15135" max="15135" width="1.44140625" style="7" customWidth="1"/>
    <col min="15136" max="15136" width="7.44140625" style="7" customWidth="1"/>
    <col min="15137" max="15140" width="5.5546875" style="7" customWidth="1"/>
    <col min="15141" max="15141" width="1.44140625" style="7" customWidth="1"/>
    <col min="15142" max="15142" width="7.44140625" style="7" customWidth="1"/>
    <col min="15143" max="15146" width="5.5546875" style="7" customWidth="1"/>
    <col min="15147" max="15147" width="1.44140625" style="7" customWidth="1"/>
    <col min="15148" max="15360" width="11.5546875" style="7"/>
    <col min="15361" max="15361" width="28.109375" style="7" customWidth="1"/>
    <col min="15362" max="15362" width="7.109375" style="7" customWidth="1"/>
    <col min="15363" max="15366" width="5.5546875" style="7" customWidth="1"/>
    <col min="15367" max="15367" width="1.44140625" style="7" customWidth="1"/>
    <col min="15368" max="15368" width="7.44140625" style="7" customWidth="1"/>
    <col min="15369" max="15372" width="5.5546875" style="7" customWidth="1"/>
    <col min="15373" max="15373" width="1.44140625" style="7" customWidth="1"/>
    <col min="15374" max="15374" width="6.5546875" style="7" customWidth="1"/>
    <col min="15375" max="15378" width="5.5546875" style="7" customWidth="1"/>
    <col min="15379" max="15379" width="1.44140625" style="7" customWidth="1"/>
    <col min="15380" max="15380" width="7.44140625" style="7" customWidth="1"/>
    <col min="15381" max="15382" width="5.5546875" style="7" customWidth="1"/>
    <col min="15383" max="15383" width="6.33203125" style="7" bestFit="1" customWidth="1"/>
    <col min="15384" max="15384" width="5.5546875" style="7" customWidth="1"/>
    <col min="15385" max="15385" width="1" style="7" customWidth="1"/>
    <col min="15386" max="15386" width="7.44140625" style="7" customWidth="1"/>
    <col min="15387" max="15389" width="5.5546875" style="7" customWidth="1"/>
    <col min="15390" max="15390" width="6.44140625" style="7" bestFit="1" customWidth="1"/>
    <col min="15391" max="15391" width="1.44140625" style="7" customWidth="1"/>
    <col min="15392" max="15392" width="7.44140625" style="7" customWidth="1"/>
    <col min="15393" max="15396" width="5.5546875" style="7" customWidth="1"/>
    <col min="15397" max="15397" width="1.44140625" style="7" customWidth="1"/>
    <col min="15398" max="15398" width="7.44140625" style="7" customWidth="1"/>
    <col min="15399" max="15402" width="5.5546875" style="7" customWidth="1"/>
    <col min="15403" max="15403" width="1.44140625" style="7" customWidth="1"/>
    <col min="15404" max="15616" width="11.5546875" style="7"/>
    <col min="15617" max="15617" width="28.109375" style="7" customWidth="1"/>
    <col min="15618" max="15618" width="7.109375" style="7" customWidth="1"/>
    <col min="15619" max="15622" width="5.5546875" style="7" customWidth="1"/>
    <col min="15623" max="15623" width="1.44140625" style="7" customWidth="1"/>
    <col min="15624" max="15624" width="7.44140625" style="7" customWidth="1"/>
    <col min="15625" max="15628" width="5.5546875" style="7" customWidth="1"/>
    <col min="15629" max="15629" width="1.44140625" style="7" customWidth="1"/>
    <col min="15630" max="15630" width="6.5546875" style="7" customWidth="1"/>
    <col min="15631" max="15634" width="5.5546875" style="7" customWidth="1"/>
    <col min="15635" max="15635" width="1.44140625" style="7" customWidth="1"/>
    <col min="15636" max="15636" width="7.44140625" style="7" customWidth="1"/>
    <col min="15637" max="15638" width="5.5546875" style="7" customWidth="1"/>
    <col min="15639" max="15639" width="6.33203125" style="7" bestFit="1" customWidth="1"/>
    <col min="15640" max="15640" width="5.5546875" style="7" customWidth="1"/>
    <col min="15641" max="15641" width="1" style="7" customWidth="1"/>
    <col min="15642" max="15642" width="7.44140625" style="7" customWidth="1"/>
    <col min="15643" max="15645" width="5.5546875" style="7" customWidth="1"/>
    <col min="15646" max="15646" width="6.44140625" style="7" bestFit="1" customWidth="1"/>
    <col min="15647" max="15647" width="1.44140625" style="7" customWidth="1"/>
    <col min="15648" max="15648" width="7.44140625" style="7" customWidth="1"/>
    <col min="15649" max="15652" width="5.5546875" style="7" customWidth="1"/>
    <col min="15653" max="15653" width="1.44140625" style="7" customWidth="1"/>
    <col min="15654" max="15654" width="7.44140625" style="7" customWidth="1"/>
    <col min="15655" max="15658" width="5.5546875" style="7" customWidth="1"/>
    <col min="15659" max="15659" width="1.44140625" style="7" customWidth="1"/>
    <col min="15660" max="15872" width="11.5546875" style="7"/>
    <col min="15873" max="15873" width="28.109375" style="7" customWidth="1"/>
    <col min="15874" max="15874" width="7.109375" style="7" customWidth="1"/>
    <col min="15875" max="15878" width="5.5546875" style="7" customWidth="1"/>
    <col min="15879" max="15879" width="1.44140625" style="7" customWidth="1"/>
    <col min="15880" max="15880" width="7.44140625" style="7" customWidth="1"/>
    <col min="15881" max="15884" width="5.5546875" style="7" customWidth="1"/>
    <col min="15885" max="15885" width="1.44140625" style="7" customWidth="1"/>
    <col min="15886" max="15886" width="6.5546875" style="7" customWidth="1"/>
    <col min="15887" max="15890" width="5.5546875" style="7" customWidth="1"/>
    <col min="15891" max="15891" width="1.44140625" style="7" customWidth="1"/>
    <col min="15892" max="15892" width="7.44140625" style="7" customWidth="1"/>
    <col min="15893" max="15894" width="5.5546875" style="7" customWidth="1"/>
    <col min="15895" max="15895" width="6.33203125" style="7" bestFit="1" customWidth="1"/>
    <col min="15896" max="15896" width="5.5546875" style="7" customWidth="1"/>
    <col min="15897" max="15897" width="1" style="7" customWidth="1"/>
    <col min="15898" max="15898" width="7.44140625" style="7" customWidth="1"/>
    <col min="15899" max="15901" width="5.5546875" style="7" customWidth="1"/>
    <col min="15902" max="15902" width="6.44140625" style="7" bestFit="1" customWidth="1"/>
    <col min="15903" max="15903" width="1.44140625" style="7" customWidth="1"/>
    <col min="15904" max="15904" width="7.44140625" style="7" customWidth="1"/>
    <col min="15905" max="15908" width="5.5546875" style="7" customWidth="1"/>
    <col min="15909" max="15909" width="1.44140625" style="7" customWidth="1"/>
    <col min="15910" max="15910" width="7.44140625" style="7" customWidth="1"/>
    <col min="15911" max="15914" width="5.5546875" style="7" customWidth="1"/>
    <col min="15915" max="15915" width="1.44140625" style="7" customWidth="1"/>
    <col min="15916" max="16128" width="11.5546875" style="7"/>
    <col min="16129" max="16129" width="28.109375" style="7" customWidth="1"/>
    <col min="16130" max="16130" width="7.109375" style="7" customWidth="1"/>
    <col min="16131" max="16134" width="5.5546875" style="7" customWidth="1"/>
    <col min="16135" max="16135" width="1.44140625" style="7" customWidth="1"/>
    <col min="16136" max="16136" width="7.44140625" style="7" customWidth="1"/>
    <col min="16137" max="16140" width="5.5546875" style="7" customWidth="1"/>
    <col min="16141" max="16141" width="1.44140625" style="7" customWidth="1"/>
    <col min="16142" max="16142" width="6.5546875" style="7" customWidth="1"/>
    <col min="16143" max="16146" width="5.5546875" style="7" customWidth="1"/>
    <col min="16147" max="16147" width="1.44140625" style="7" customWidth="1"/>
    <col min="16148" max="16148" width="7.44140625" style="7" customWidth="1"/>
    <col min="16149" max="16150" width="5.5546875" style="7" customWidth="1"/>
    <col min="16151" max="16151" width="6.33203125" style="7" bestFit="1" customWidth="1"/>
    <col min="16152" max="16152" width="5.5546875" style="7" customWidth="1"/>
    <col min="16153" max="16153" width="1" style="7" customWidth="1"/>
    <col min="16154" max="16154" width="7.44140625" style="7" customWidth="1"/>
    <col min="16155" max="16157" width="5.5546875" style="7" customWidth="1"/>
    <col min="16158" max="16158" width="6.44140625" style="7" bestFit="1" customWidth="1"/>
    <col min="16159" max="16159" width="1.44140625" style="7" customWidth="1"/>
    <col min="16160" max="16160" width="7.44140625" style="7" customWidth="1"/>
    <col min="16161" max="16164" width="5.5546875" style="7" customWidth="1"/>
    <col min="16165" max="16165" width="1.44140625" style="7" customWidth="1"/>
    <col min="16166" max="16166" width="7.44140625" style="7" customWidth="1"/>
    <col min="16167" max="16170" width="5.5546875" style="7" customWidth="1"/>
    <col min="16171" max="16171" width="1.44140625" style="7" customWidth="1"/>
    <col min="16172" max="16384" width="11.5546875" style="7"/>
  </cols>
  <sheetData>
    <row r="1" spans="1:43" s="379" customFormat="1" ht="18" customHeight="1">
      <c r="A1" s="1402" t="s">
        <v>1234</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row>
    <row r="2" spans="1:43" s="1108" customFormat="1" ht="32.25" customHeight="1">
      <c r="A2" s="3" t="s">
        <v>1045</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row>
    <row r="3" spans="1:43" s="379" customFormat="1" ht="20.25" customHeight="1">
      <c r="A3" s="399">
        <v>45596</v>
      </c>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row>
    <row r="4" spans="1:43" s="379" customFormat="1" ht="16.5" customHeight="1">
      <c r="A4" s="801" t="s">
        <v>174</v>
      </c>
      <c r="B4" s="801"/>
      <c r="C4" s="801"/>
      <c r="D4" s="801"/>
      <c r="E4" s="801"/>
      <c r="F4" s="801"/>
      <c r="G4" s="801"/>
      <c r="H4" s="801"/>
      <c r="I4" s="801"/>
      <c r="J4" s="801"/>
      <c r="K4" s="801"/>
      <c r="L4" s="801"/>
      <c r="M4" s="801"/>
      <c r="N4" s="801"/>
      <c r="O4" s="801"/>
      <c r="P4" s="801"/>
      <c r="Q4" s="801"/>
      <c r="R4" s="801"/>
      <c r="S4" s="801"/>
      <c r="T4" s="801"/>
      <c r="U4" s="801"/>
      <c r="V4" s="801"/>
      <c r="W4" s="801"/>
      <c r="X4" s="801"/>
      <c r="Y4" s="801"/>
      <c r="Z4" s="801"/>
      <c r="AA4" s="801"/>
      <c r="AB4" s="801"/>
      <c r="AC4" s="801"/>
      <c r="AD4" s="801"/>
      <c r="AE4" s="801"/>
      <c r="AF4" s="801"/>
      <c r="AG4" s="801"/>
      <c r="AH4" s="801"/>
      <c r="AI4" s="801"/>
      <c r="AJ4" s="801"/>
      <c r="AK4" s="801"/>
      <c r="AL4" s="801"/>
      <c r="AM4" s="801"/>
      <c r="AN4" s="801"/>
      <c r="AO4" s="801"/>
      <c r="AP4" s="801"/>
    </row>
    <row r="5" spans="1:43" ht="13.8" thickBot="1">
      <c r="A5" s="383"/>
      <c r="B5" s="383"/>
      <c r="C5" s="383"/>
      <c r="D5" s="383"/>
      <c r="E5" s="383"/>
      <c r="F5" s="383"/>
      <c r="G5" s="383"/>
      <c r="H5" s="1109"/>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row>
    <row r="6" spans="1:43" s="13" customFormat="1" ht="29.25" customHeight="1">
      <c r="A6" s="47" t="s">
        <v>1</v>
      </c>
      <c r="B6" s="658" t="s">
        <v>1046</v>
      </c>
      <c r="C6" s="658"/>
      <c r="D6" s="658"/>
      <c r="E6" s="658"/>
      <c r="F6" s="658"/>
      <c r="G6" s="9"/>
      <c r="H6" s="658" t="s">
        <v>1047</v>
      </c>
      <c r="I6" s="658"/>
      <c r="J6" s="658"/>
      <c r="K6" s="658"/>
      <c r="L6" s="658"/>
      <c r="M6" s="9"/>
      <c r="N6" s="658" t="s">
        <v>1048</v>
      </c>
      <c r="O6" s="658"/>
      <c r="P6" s="658"/>
      <c r="Q6" s="658"/>
      <c r="R6" s="658"/>
      <c r="S6" s="9"/>
      <c r="T6" s="658" t="s">
        <v>1049</v>
      </c>
      <c r="U6" s="658"/>
      <c r="V6" s="658"/>
      <c r="W6" s="658"/>
      <c r="X6" s="658"/>
      <c r="Y6" s="9"/>
      <c r="Z6" s="658" t="s">
        <v>1050</v>
      </c>
      <c r="AA6" s="658"/>
      <c r="AB6" s="658"/>
      <c r="AC6" s="658"/>
      <c r="AD6" s="658"/>
      <c r="AE6" s="9"/>
      <c r="AF6" s="658" t="s">
        <v>103</v>
      </c>
      <c r="AG6" s="658"/>
      <c r="AH6" s="658"/>
      <c r="AI6" s="658"/>
      <c r="AJ6" s="658"/>
      <c r="AK6" s="9"/>
      <c r="AL6" s="658" t="s">
        <v>1051</v>
      </c>
      <c r="AM6" s="658"/>
      <c r="AN6" s="658"/>
      <c r="AO6" s="658"/>
      <c r="AP6" s="658"/>
      <c r="AQ6" s="9"/>
    </row>
    <row r="7" spans="1:43" s="13" customFormat="1" ht="16.5" customHeight="1">
      <c r="A7" s="605"/>
      <c r="B7" s="1110">
        <v>0</v>
      </c>
      <c r="C7" s="1110">
        <v>1</v>
      </c>
      <c r="D7" s="1110">
        <v>2</v>
      </c>
      <c r="E7" s="1110">
        <v>3</v>
      </c>
      <c r="F7" s="1110">
        <v>4</v>
      </c>
      <c r="G7" s="1110"/>
      <c r="H7" s="1110">
        <v>0</v>
      </c>
      <c r="I7" s="1110">
        <v>1</v>
      </c>
      <c r="J7" s="1110">
        <v>2</v>
      </c>
      <c r="K7" s="1110">
        <v>3</v>
      </c>
      <c r="L7" s="1110">
        <v>4</v>
      </c>
      <c r="M7" s="1110"/>
      <c r="N7" s="1110">
        <v>0</v>
      </c>
      <c r="O7" s="1110">
        <v>1</v>
      </c>
      <c r="P7" s="1110">
        <v>2</v>
      </c>
      <c r="Q7" s="1110">
        <v>3</v>
      </c>
      <c r="R7" s="1110">
        <v>4</v>
      </c>
      <c r="S7" s="1110"/>
      <c r="T7" s="1110">
        <v>0</v>
      </c>
      <c r="U7" s="1110">
        <v>1</v>
      </c>
      <c r="V7" s="1110">
        <v>2</v>
      </c>
      <c r="W7" s="1110">
        <v>3</v>
      </c>
      <c r="X7" s="1110">
        <v>4</v>
      </c>
      <c r="Y7" s="1110"/>
      <c r="Z7" s="1110">
        <v>0</v>
      </c>
      <c r="AA7" s="1110">
        <v>1</v>
      </c>
      <c r="AB7" s="1110">
        <v>2</v>
      </c>
      <c r="AC7" s="1110">
        <v>3</v>
      </c>
      <c r="AD7" s="1110">
        <v>4</v>
      </c>
      <c r="AE7" s="1110"/>
      <c r="AF7" s="1110">
        <v>0</v>
      </c>
      <c r="AG7" s="1110">
        <v>1</v>
      </c>
      <c r="AH7" s="1110">
        <v>2</v>
      </c>
      <c r="AI7" s="1110">
        <v>3</v>
      </c>
      <c r="AJ7" s="1110">
        <v>4</v>
      </c>
      <c r="AK7" s="1110"/>
      <c r="AL7" s="1110">
        <v>0</v>
      </c>
      <c r="AM7" s="1110">
        <v>1</v>
      </c>
      <c r="AN7" s="1110">
        <v>2</v>
      </c>
      <c r="AO7" s="1110">
        <v>3</v>
      </c>
      <c r="AP7" s="1110">
        <v>4</v>
      </c>
      <c r="AQ7" s="1110"/>
    </row>
    <row r="8" spans="1:43" s="24" customFormat="1" ht="20.100000000000001" customHeight="1">
      <c r="A8" s="290" t="s">
        <v>29</v>
      </c>
      <c r="B8" s="1111">
        <v>98.094264784082839</v>
      </c>
      <c r="C8" s="1111">
        <v>1.6046484465268736</v>
      </c>
      <c r="D8" s="1111">
        <v>0.23120367776732928</v>
      </c>
      <c r="E8" s="1111">
        <v>6.9845493595561817E-2</v>
      </c>
      <c r="F8" s="1111">
        <v>3.7587974451889064E-5</v>
      </c>
      <c r="G8" s="1111"/>
      <c r="H8" s="1111">
        <v>91.50554365670736</v>
      </c>
      <c r="I8" s="1111">
        <v>3.3106128647666306</v>
      </c>
      <c r="J8" s="1111">
        <v>1.8172809086682475</v>
      </c>
      <c r="K8" s="1111">
        <v>1.7206420835567799</v>
      </c>
      <c r="L8" s="1111">
        <v>1.6459204697025025</v>
      </c>
      <c r="M8" s="1111"/>
      <c r="N8" s="1111">
        <v>69.823790618331572</v>
      </c>
      <c r="O8" s="1111">
        <v>6.1604134571930595</v>
      </c>
      <c r="P8" s="1111">
        <v>3.3494776522539822</v>
      </c>
      <c r="Q8" s="1111">
        <v>5.658472070739677</v>
      </c>
      <c r="R8" s="1111">
        <v>15.007846177999459</v>
      </c>
      <c r="S8" s="1111"/>
      <c r="T8" s="1111">
        <v>85.507639546963773</v>
      </c>
      <c r="U8" s="1111">
        <v>3.5845180095575233</v>
      </c>
      <c r="V8" s="1111">
        <v>2.3991896743484062</v>
      </c>
      <c r="W8" s="1111">
        <v>2.6647880525716769</v>
      </c>
      <c r="X8" s="1111">
        <v>5.843864693864913</v>
      </c>
      <c r="Y8" s="1111"/>
      <c r="Z8" s="1111">
        <v>91.873554093382566</v>
      </c>
      <c r="AA8" s="1111">
        <v>0.66689214709206257</v>
      </c>
      <c r="AB8" s="1111">
        <v>0.41108039857894724</v>
      </c>
      <c r="AC8" s="1111">
        <v>0.82172287932737831</v>
      </c>
      <c r="AD8" s="1111">
        <v>6.2267473311310484</v>
      </c>
      <c r="AE8" s="1111"/>
      <c r="AF8" s="1111">
        <v>90.766915325562664</v>
      </c>
      <c r="AG8" s="1111">
        <v>2.0509980561092553</v>
      </c>
      <c r="AH8" s="1111">
        <v>1.747391756192523</v>
      </c>
      <c r="AI8" s="1111">
        <v>3.0166189119540312</v>
      </c>
      <c r="AJ8" s="1111">
        <v>2.4180759348340608</v>
      </c>
      <c r="AK8" s="1111"/>
      <c r="AL8" s="1111">
        <v>93.259598992395581</v>
      </c>
      <c r="AM8" s="1111">
        <v>1.461703046113936</v>
      </c>
      <c r="AN8" s="1111">
        <v>1.3047833342755244</v>
      </c>
      <c r="AO8" s="1111">
        <v>1.7812762668914268</v>
      </c>
      <c r="AP8" s="1111">
        <v>2.1926383484466849</v>
      </c>
      <c r="AQ8" s="1111"/>
    </row>
    <row r="9" spans="1:43" s="24" customFormat="1" ht="17.25" customHeight="1">
      <c r="A9" s="290" t="s">
        <v>30</v>
      </c>
      <c r="B9" s="1111">
        <v>99.999956237226229</v>
      </c>
      <c r="C9" s="1111" t="s">
        <v>131</v>
      </c>
      <c r="D9" s="1111" t="s">
        <v>131</v>
      </c>
      <c r="E9" s="1111" t="s">
        <v>131</v>
      </c>
      <c r="F9" s="1111">
        <v>4.3762773768463127E-5</v>
      </c>
      <c r="G9" s="1111"/>
      <c r="H9" s="1111">
        <v>92.689414636466225</v>
      </c>
      <c r="I9" s="1111" t="s">
        <v>131</v>
      </c>
      <c r="J9" s="1111">
        <v>5.767988131266379</v>
      </c>
      <c r="K9" s="1111">
        <v>0.99368502741685028</v>
      </c>
      <c r="L9" s="1111">
        <v>0.5489114776710069</v>
      </c>
      <c r="M9" s="1111"/>
      <c r="N9" s="1111">
        <v>83.648103968423072</v>
      </c>
      <c r="O9" s="1111">
        <v>3.0959383473883788</v>
      </c>
      <c r="P9" s="1111">
        <v>3.4939460229763695</v>
      </c>
      <c r="Q9" s="1111">
        <v>8.3478587938091753</v>
      </c>
      <c r="R9" s="1111">
        <v>1.4141488033424461</v>
      </c>
      <c r="S9" s="1111"/>
      <c r="T9" s="1111">
        <v>22.307998122199386</v>
      </c>
      <c r="U9" s="1111">
        <v>1.0878487998724033</v>
      </c>
      <c r="V9" s="1111">
        <v>11.670787578375633</v>
      </c>
      <c r="W9" s="1111">
        <v>2.3941423794765555</v>
      </c>
      <c r="X9" s="1111">
        <v>62.53922106603904</v>
      </c>
      <c r="Y9" s="1111"/>
      <c r="Z9" s="1111">
        <v>63.492063492063487</v>
      </c>
      <c r="AA9" s="1111" t="s">
        <v>131</v>
      </c>
      <c r="AB9" s="1111" t="s">
        <v>131</v>
      </c>
      <c r="AC9" s="1111">
        <v>1.6515495086923657</v>
      </c>
      <c r="AD9" s="1111">
        <v>34.856386999244144</v>
      </c>
      <c r="AE9" s="1111"/>
      <c r="AF9" s="1111">
        <v>87.883347221173409</v>
      </c>
      <c r="AG9" s="1111">
        <v>1.9578041995986091</v>
      </c>
      <c r="AH9" s="1111">
        <v>1.731996853114538</v>
      </c>
      <c r="AI9" s="1111">
        <v>4.8826188276986686</v>
      </c>
      <c r="AJ9" s="1111">
        <v>3.5442326180326758</v>
      </c>
      <c r="AK9" s="1111"/>
      <c r="AL9" s="1111">
        <v>84.103786297251276</v>
      </c>
      <c r="AM9" s="1111">
        <v>3.8140816672535047</v>
      </c>
      <c r="AN9" s="1111">
        <v>3.9168048841913223</v>
      </c>
      <c r="AO9" s="1111">
        <v>5.178579124345343</v>
      </c>
      <c r="AP9" s="1111">
        <v>2.986745221207646</v>
      </c>
      <c r="AQ9" s="1111"/>
    </row>
    <row r="10" spans="1:43" s="24" customFormat="1" ht="20.399999999999999">
      <c r="A10" s="290" t="s">
        <v>31</v>
      </c>
      <c r="B10" s="1111">
        <v>96.513855999886246</v>
      </c>
      <c r="C10" s="1111">
        <v>2.2371361721919323</v>
      </c>
      <c r="D10" s="1111">
        <v>0.83886866408347827</v>
      </c>
      <c r="E10" s="1111">
        <v>0.16940813636682217</v>
      </c>
      <c r="F10" s="1111">
        <v>0.24073102367953192</v>
      </c>
      <c r="G10" s="1111"/>
      <c r="H10" s="1111">
        <v>89.035263160338687</v>
      </c>
      <c r="I10" s="1111">
        <v>6.7664819917689716</v>
      </c>
      <c r="J10" s="1111">
        <v>2.0229301893788656</v>
      </c>
      <c r="K10" s="1111">
        <v>0.80404662614375311</v>
      </c>
      <c r="L10" s="1111">
        <v>1.3712780124931501</v>
      </c>
      <c r="M10" s="1111"/>
      <c r="N10" s="1111">
        <v>85.115947465603497</v>
      </c>
      <c r="O10" s="1111">
        <v>5.5477800630654173</v>
      </c>
      <c r="P10" s="1111">
        <v>1.0042675948756237</v>
      </c>
      <c r="Q10" s="1111">
        <v>4.8498723845379406</v>
      </c>
      <c r="R10" s="1111">
        <v>3.482132427854836</v>
      </c>
      <c r="S10" s="1111"/>
      <c r="T10" s="1111">
        <v>81.084383355305263</v>
      </c>
      <c r="U10" s="1111">
        <v>3.5174079276236037</v>
      </c>
      <c r="V10" s="1111">
        <v>2.3246435575765485</v>
      </c>
      <c r="W10" s="1111">
        <v>2.4811878178494751</v>
      </c>
      <c r="X10" s="1111">
        <v>10.59237733266888</v>
      </c>
      <c r="Y10" s="1111"/>
      <c r="Z10" s="1111">
        <v>97.176501060260733</v>
      </c>
      <c r="AA10" s="1111">
        <v>0.53384633989872066</v>
      </c>
      <c r="AB10" s="1111">
        <v>0.41850974777586819</v>
      </c>
      <c r="AC10" s="1111">
        <v>0.57370067661333446</v>
      </c>
      <c r="AD10" s="1111">
        <v>1.2974419798789136</v>
      </c>
      <c r="AE10" s="1111"/>
      <c r="AF10" s="1111">
        <v>89.266223904935245</v>
      </c>
      <c r="AG10" s="1111">
        <v>3.0153574397889122</v>
      </c>
      <c r="AH10" s="1111">
        <v>1.5473966471217426</v>
      </c>
      <c r="AI10" s="1111">
        <v>2.9501770722517078</v>
      </c>
      <c r="AJ10" s="1111">
        <v>3.2208449088998421</v>
      </c>
      <c r="AK10" s="1111"/>
      <c r="AL10" s="1111">
        <v>92.448930288347668</v>
      </c>
      <c r="AM10" s="1111">
        <v>1.5324199364339282</v>
      </c>
      <c r="AN10" s="1111">
        <v>0.89665747259515072</v>
      </c>
      <c r="AO10" s="1111">
        <v>1.7181258214546493</v>
      </c>
      <c r="AP10" s="1111">
        <v>3.4038664719866105</v>
      </c>
      <c r="AQ10" s="1111"/>
    </row>
    <row r="11" spans="1:43" s="24" customFormat="1" ht="20.100000000000001" customHeight="1">
      <c r="A11" s="290" t="s">
        <v>32</v>
      </c>
      <c r="B11" s="1111">
        <v>99.131523293684353</v>
      </c>
      <c r="C11" s="1111">
        <v>0.58764256199360232</v>
      </c>
      <c r="D11" s="1111">
        <v>0.28083407880224237</v>
      </c>
      <c r="E11" s="1111" t="s">
        <v>131</v>
      </c>
      <c r="F11" s="1111" t="s">
        <v>131</v>
      </c>
      <c r="G11" s="1111"/>
      <c r="H11" s="1111">
        <v>89.814640668248998</v>
      </c>
      <c r="I11" s="1111">
        <v>6.82244425955595</v>
      </c>
      <c r="J11" s="1111">
        <v>0.89049556852901957</v>
      </c>
      <c r="K11" s="1111">
        <v>1.7053664336963708</v>
      </c>
      <c r="L11" s="1111">
        <v>0.76705276736432981</v>
      </c>
      <c r="M11" s="1111"/>
      <c r="N11" s="1111">
        <v>59.41780140637416</v>
      </c>
      <c r="O11" s="1111">
        <v>5.6490048750087496</v>
      </c>
      <c r="P11" s="1111">
        <v>10.198187627330563</v>
      </c>
      <c r="Q11" s="1111">
        <v>9.698288762956695</v>
      </c>
      <c r="R11" s="1111">
        <v>15.03671712383367</v>
      </c>
      <c r="S11" s="1111"/>
      <c r="T11" s="1111">
        <v>28.74376660086288</v>
      </c>
      <c r="U11" s="1111">
        <v>6.6179422003485948</v>
      </c>
      <c r="V11" s="1111">
        <v>3.9765314331292103</v>
      </c>
      <c r="W11" s="1111">
        <v>4.258099757224981</v>
      </c>
      <c r="X11" s="1111">
        <v>56.40365960803485</v>
      </c>
      <c r="Y11" s="1111"/>
      <c r="Z11" s="1111">
        <v>61.096692842777166</v>
      </c>
      <c r="AA11" s="1111">
        <v>9.0519229557135734</v>
      </c>
      <c r="AB11" s="1111">
        <v>4.8299686860757607</v>
      </c>
      <c r="AC11" s="1111">
        <v>14.175978954063362</v>
      </c>
      <c r="AD11" s="1111">
        <v>10.845400749471416</v>
      </c>
      <c r="AE11" s="1111"/>
      <c r="AF11" s="1111">
        <v>86.229061055734604</v>
      </c>
      <c r="AG11" s="1111">
        <v>3.3383632987982748</v>
      </c>
      <c r="AH11" s="1111">
        <v>2.4823713538907866</v>
      </c>
      <c r="AI11" s="1111">
        <v>4.4280131421994247</v>
      </c>
      <c r="AJ11" s="1111">
        <v>3.5221910200632802</v>
      </c>
      <c r="AK11" s="1111"/>
      <c r="AL11" s="1111">
        <v>87.550315426080957</v>
      </c>
      <c r="AM11" s="1111">
        <v>3.7459074908310996</v>
      </c>
      <c r="AN11" s="1111">
        <v>1.8929402462313709</v>
      </c>
      <c r="AO11" s="1111">
        <v>3.3288507833632734</v>
      </c>
      <c r="AP11" s="1111">
        <v>3.4819859899883365</v>
      </c>
      <c r="AQ11" s="1111"/>
    </row>
    <row r="12" spans="1:43" s="24" customFormat="1" ht="20.100000000000001" customHeight="1">
      <c r="A12" s="290" t="s">
        <v>33</v>
      </c>
      <c r="B12" s="1111">
        <v>91.271044929399764</v>
      </c>
      <c r="C12" s="1111">
        <v>8.1813398480541668</v>
      </c>
      <c r="D12" s="1111">
        <v>2.9896442473717477E-3</v>
      </c>
      <c r="E12" s="1111">
        <v>0.54457009479407636</v>
      </c>
      <c r="F12" s="1111">
        <v>5.5446242359257918E-5</v>
      </c>
      <c r="G12" s="1111"/>
      <c r="H12" s="1111">
        <v>93.277880400092528</v>
      </c>
      <c r="I12" s="1111">
        <v>3.9866379995239982</v>
      </c>
      <c r="J12" s="1111">
        <v>0.46388512634905515</v>
      </c>
      <c r="K12" s="1111">
        <v>1.4085076746147212</v>
      </c>
      <c r="L12" s="1111">
        <v>0.86308867733905681</v>
      </c>
      <c r="M12" s="1111"/>
      <c r="N12" s="1111">
        <v>89.005908484243378</v>
      </c>
      <c r="O12" s="1111">
        <v>4.174657970550542</v>
      </c>
      <c r="P12" s="1111">
        <v>2.8216102418465616</v>
      </c>
      <c r="Q12" s="1111">
        <v>2.746326680636662</v>
      </c>
      <c r="R12" s="1111">
        <v>1.2514963965904242</v>
      </c>
      <c r="S12" s="1111"/>
      <c r="T12" s="1111">
        <v>74.904194353727576</v>
      </c>
      <c r="U12" s="1111">
        <v>1.0082458205154081</v>
      </c>
      <c r="V12" s="1111">
        <v>1.7357702293631343</v>
      </c>
      <c r="W12" s="1111">
        <v>2.1539742233991674</v>
      </c>
      <c r="X12" s="1111">
        <v>20.197815205348427</v>
      </c>
      <c r="Y12" s="1111"/>
      <c r="Z12" s="1111">
        <v>84.078137084699094</v>
      </c>
      <c r="AA12" s="1111">
        <v>0.69550717477911794</v>
      </c>
      <c r="AB12" s="1111">
        <v>1.7777882198750081</v>
      </c>
      <c r="AC12" s="1111">
        <v>2.3506148631400885</v>
      </c>
      <c r="AD12" s="1111">
        <v>11.09782565902686</v>
      </c>
      <c r="AE12" s="1111"/>
      <c r="AF12" s="1111">
        <v>90.084569086408436</v>
      </c>
      <c r="AG12" s="1111">
        <v>1.8134121490201411</v>
      </c>
      <c r="AH12" s="1111">
        <v>1.4574416019661882</v>
      </c>
      <c r="AI12" s="1111">
        <v>3.8300123562258919</v>
      </c>
      <c r="AJ12" s="1111">
        <v>2.8145646081729461</v>
      </c>
      <c r="AK12" s="1111"/>
      <c r="AL12" s="1111">
        <v>92.053444747787893</v>
      </c>
      <c r="AM12" s="1111">
        <v>1.3135872147452909</v>
      </c>
      <c r="AN12" s="1111">
        <v>1.0458420036210874</v>
      </c>
      <c r="AO12" s="1111">
        <v>2.8710105167938158</v>
      </c>
      <c r="AP12" s="1111">
        <v>2.7161154868873951</v>
      </c>
      <c r="AQ12" s="1111"/>
    </row>
    <row r="13" spans="1:43" s="24" customFormat="1" ht="10.199999999999999">
      <c r="A13" s="290" t="s">
        <v>34</v>
      </c>
      <c r="B13" s="1111">
        <v>90.879076338146419</v>
      </c>
      <c r="C13" s="1111">
        <v>8.4918395971592595</v>
      </c>
      <c r="D13" s="1111">
        <v>0.51969575800723888</v>
      </c>
      <c r="E13" s="1111">
        <v>0.10880463567681072</v>
      </c>
      <c r="F13" s="1111">
        <v>5.8366628319849064E-4</v>
      </c>
      <c r="G13" s="1111"/>
      <c r="H13" s="1111">
        <v>87.519087657054357</v>
      </c>
      <c r="I13" s="1111">
        <v>6.9467265421781343</v>
      </c>
      <c r="J13" s="1111">
        <v>0.40342955372168582</v>
      </c>
      <c r="K13" s="1111">
        <v>2.6854186375368081</v>
      </c>
      <c r="L13" s="1111">
        <v>2.4453375870854002</v>
      </c>
      <c r="M13" s="1111"/>
      <c r="N13" s="1111">
        <v>67.99302675260013</v>
      </c>
      <c r="O13" s="1111">
        <v>2.9271350674399064</v>
      </c>
      <c r="P13" s="1111">
        <v>3.8576746303420095</v>
      </c>
      <c r="Q13" s="1111">
        <v>4.5512140192485777</v>
      </c>
      <c r="R13" s="1111">
        <v>20.67094943832214</v>
      </c>
      <c r="S13" s="1111"/>
      <c r="T13" s="1111">
        <v>72.986787743394856</v>
      </c>
      <c r="U13" s="1111">
        <v>4.0069090921893142</v>
      </c>
      <c r="V13" s="1111">
        <v>5.0520437413384771</v>
      </c>
      <c r="W13" s="1111">
        <v>5.2265227681351716</v>
      </c>
      <c r="X13" s="1111">
        <v>12.727736619753616</v>
      </c>
      <c r="Y13" s="1111"/>
      <c r="Z13" s="1111">
        <v>66.725281429872197</v>
      </c>
      <c r="AA13" s="1111">
        <v>1.3869027607761637</v>
      </c>
      <c r="AB13" s="1111">
        <v>1.5619333069087482</v>
      </c>
      <c r="AC13" s="1111">
        <v>6.405391296597104</v>
      </c>
      <c r="AD13" s="1111">
        <v>23.920472281578711</v>
      </c>
      <c r="AE13" s="1111"/>
      <c r="AF13" s="1111">
        <v>87.892120644019656</v>
      </c>
      <c r="AG13" s="1111">
        <v>1.9271595084751914</v>
      </c>
      <c r="AH13" s="1111">
        <v>1.9656956304415205</v>
      </c>
      <c r="AI13" s="1111">
        <v>4.2083568973887635</v>
      </c>
      <c r="AJ13" s="1111">
        <v>4.0066672901567824</v>
      </c>
      <c r="AK13" s="1111"/>
      <c r="AL13" s="1111">
        <v>90.067552116151035</v>
      </c>
      <c r="AM13" s="1111">
        <v>1.7608064632690605</v>
      </c>
      <c r="AN13" s="1111">
        <v>1.5355110946646346</v>
      </c>
      <c r="AO13" s="1111">
        <v>2.2141331997888769</v>
      </c>
      <c r="AP13" s="1111">
        <v>4.4219971081519382</v>
      </c>
      <c r="AQ13" s="1111"/>
    </row>
    <row r="14" spans="1:43" s="24" customFormat="1" ht="20.100000000000001" customHeight="1">
      <c r="A14" s="290" t="s">
        <v>35</v>
      </c>
      <c r="B14" s="1111">
        <v>93.369520540421973</v>
      </c>
      <c r="C14" s="1111">
        <v>6.6304794595780052</v>
      </c>
      <c r="D14" s="1111" t="s">
        <v>131</v>
      </c>
      <c r="E14" s="1111" t="s">
        <v>131</v>
      </c>
      <c r="F14" s="1111" t="s">
        <v>131</v>
      </c>
      <c r="G14" s="1111"/>
      <c r="H14" s="1111">
        <v>86.011130782560457</v>
      </c>
      <c r="I14" s="1111">
        <v>10.209706662491433</v>
      </c>
      <c r="J14" s="1111">
        <v>3.779162457800231</v>
      </c>
      <c r="K14" s="1111" t="s">
        <v>131</v>
      </c>
      <c r="L14" s="1111" t="s">
        <v>131</v>
      </c>
      <c r="M14" s="1111"/>
      <c r="N14" s="1111">
        <v>97.386575744456877</v>
      </c>
      <c r="O14" s="1111" t="s">
        <v>131</v>
      </c>
      <c r="P14" s="1111">
        <v>2.6134242555431215</v>
      </c>
      <c r="Q14" s="1111" t="s">
        <v>131</v>
      </c>
      <c r="R14" s="1111" t="s">
        <v>131</v>
      </c>
      <c r="S14" s="1111"/>
      <c r="T14" s="1111">
        <v>2.134693568570059</v>
      </c>
      <c r="U14" s="1111">
        <v>97.537126088987065</v>
      </c>
      <c r="V14" s="1111">
        <v>0.32817335579447643</v>
      </c>
      <c r="W14" s="1111" t="s">
        <v>131</v>
      </c>
      <c r="X14" s="1111" t="s">
        <v>131</v>
      </c>
      <c r="Y14" s="1111"/>
      <c r="Z14" s="1111">
        <v>80.337585191864008</v>
      </c>
      <c r="AA14" s="1111" t="s">
        <v>131</v>
      </c>
      <c r="AB14" s="1111">
        <v>19.661088864727251</v>
      </c>
      <c r="AC14" s="1111" t="s">
        <v>131</v>
      </c>
      <c r="AD14" s="1111" t="s">
        <v>131</v>
      </c>
      <c r="AE14" s="1111"/>
      <c r="AF14" s="1111" t="s">
        <v>131</v>
      </c>
      <c r="AG14" s="1111" t="s">
        <v>131</v>
      </c>
      <c r="AH14" s="1111" t="s">
        <v>131</v>
      </c>
      <c r="AI14" s="1111" t="s">
        <v>131</v>
      </c>
      <c r="AJ14" s="1111" t="s">
        <v>131</v>
      </c>
      <c r="AK14" s="1111"/>
      <c r="AL14" s="1111" t="s">
        <v>131</v>
      </c>
      <c r="AM14" s="1111" t="s">
        <v>131</v>
      </c>
      <c r="AN14" s="1111" t="s">
        <v>131</v>
      </c>
      <c r="AO14" s="1111" t="s">
        <v>131</v>
      </c>
      <c r="AP14" s="1111" t="s">
        <v>131</v>
      </c>
      <c r="AQ14" s="1111"/>
    </row>
    <row r="15" spans="1:43" s="24" customFormat="1" ht="10.199999999999999">
      <c r="A15" s="290" t="s">
        <v>36</v>
      </c>
      <c r="B15" s="1111">
        <v>96.278611985876154</v>
      </c>
      <c r="C15" s="1111">
        <v>3.3042576073718433</v>
      </c>
      <c r="D15" s="1111">
        <v>0.35758919114944804</v>
      </c>
      <c r="E15" s="1111">
        <v>5.9541209648446489E-2</v>
      </c>
      <c r="F15" s="1111" t="s">
        <v>131</v>
      </c>
      <c r="G15" s="1111"/>
      <c r="H15" s="1111">
        <v>94.193467819835348</v>
      </c>
      <c r="I15" s="1111">
        <v>1.4107333414848395</v>
      </c>
      <c r="J15" s="1111">
        <v>0.72351909520029101</v>
      </c>
      <c r="K15" s="1111">
        <v>0.47267878513544365</v>
      </c>
      <c r="L15" s="1111">
        <v>3.1996009127331804</v>
      </c>
      <c r="M15" s="1111"/>
      <c r="N15" s="1111">
        <v>80.410915589953021</v>
      </c>
      <c r="O15" s="1111">
        <v>8.5244011381869935</v>
      </c>
      <c r="P15" s="1111">
        <v>1.1519817601340636</v>
      </c>
      <c r="Q15" s="1111">
        <v>3.6235538635944913</v>
      </c>
      <c r="R15" s="1111">
        <v>6.2891475702450688</v>
      </c>
      <c r="S15" s="1111"/>
      <c r="T15" s="1111">
        <v>89.50892714327135</v>
      </c>
      <c r="U15" s="1111">
        <v>1.8162069779069989</v>
      </c>
      <c r="V15" s="1111">
        <v>1.5798187363395098</v>
      </c>
      <c r="W15" s="1111">
        <v>1.9392007798093529</v>
      </c>
      <c r="X15" s="1111">
        <v>5.1558463115857291</v>
      </c>
      <c r="Y15" s="1111"/>
      <c r="Z15" s="1111">
        <v>74.812768963341981</v>
      </c>
      <c r="AA15" s="1111">
        <v>2.5625663427033505</v>
      </c>
      <c r="AB15" s="1111">
        <v>1.5917384449485179</v>
      </c>
      <c r="AC15" s="1111">
        <v>4.0395222328166067</v>
      </c>
      <c r="AD15" s="1111">
        <v>16.993387801674096</v>
      </c>
      <c r="AE15" s="1111"/>
      <c r="AF15" s="1111">
        <v>88.343035965611179</v>
      </c>
      <c r="AG15" s="1111">
        <v>2.8306540754618683</v>
      </c>
      <c r="AH15" s="1111">
        <v>2.0923535000146507</v>
      </c>
      <c r="AI15" s="1111">
        <v>3.319456841808059</v>
      </c>
      <c r="AJ15" s="1111">
        <v>3.4144995974179708</v>
      </c>
      <c r="AK15" s="1111"/>
      <c r="AL15" s="1111">
        <v>92.941545901526212</v>
      </c>
      <c r="AM15" s="1111">
        <v>1.5440527182421455</v>
      </c>
      <c r="AN15" s="1111">
        <v>1.1826054404152706</v>
      </c>
      <c r="AO15" s="1111">
        <v>1.5403315793410426</v>
      </c>
      <c r="AP15" s="1111">
        <v>2.7914643413571825</v>
      </c>
      <c r="AQ15" s="1111"/>
    </row>
    <row r="16" spans="1:43" s="24" customFormat="1" ht="20.100000000000001" customHeight="1">
      <c r="A16" s="290" t="s">
        <v>37</v>
      </c>
      <c r="B16" s="1111">
        <v>100</v>
      </c>
      <c r="C16" s="1111" t="s">
        <v>131</v>
      </c>
      <c r="D16" s="1111" t="s">
        <v>131</v>
      </c>
      <c r="E16" s="1111" t="s">
        <v>131</v>
      </c>
      <c r="F16" s="1111" t="s">
        <v>131</v>
      </c>
      <c r="G16" s="1111"/>
      <c r="H16" s="1111" t="s">
        <v>131</v>
      </c>
      <c r="I16" s="1111" t="s">
        <v>131</v>
      </c>
      <c r="J16" s="1111" t="s">
        <v>131</v>
      </c>
      <c r="K16" s="1111" t="s">
        <v>131</v>
      </c>
      <c r="L16" s="1111" t="s">
        <v>131</v>
      </c>
      <c r="M16" s="1111"/>
      <c r="N16" s="1111">
        <v>100</v>
      </c>
      <c r="O16" s="1111" t="s">
        <v>131</v>
      </c>
      <c r="P16" s="1111" t="s">
        <v>131</v>
      </c>
      <c r="Q16" s="1111" t="s">
        <v>131</v>
      </c>
      <c r="R16" s="1111" t="s">
        <v>131</v>
      </c>
      <c r="S16" s="1111"/>
      <c r="T16" s="1111">
        <v>88.176680127949837</v>
      </c>
      <c r="U16" s="1111">
        <v>1.9860278583272328</v>
      </c>
      <c r="V16" s="1111">
        <v>1.7352504086426694</v>
      </c>
      <c r="W16" s="1111">
        <v>3.0136597035986763</v>
      </c>
      <c r="X16" s="1111">
        <v>5.0883818784958983</v>
      </c>
      <c r="Y16" s="1111"/>
      <c r="Z16" s="1111">
        <v>94.77637654288894</v>
      </c>
      <c r="AA16" s="1111">
        <v>1.1512561827760388</v>
      </c>
      <c r="AB16" s="1111">
        <v>0.89777964298280999</v>
      </c>
      <c r="AC16" s="1111">
        <v>1.564877406637426</v>
      </c>
      <c r="AD16" s="1111">
        <v>1.6097101855583245</v>
      </c>
      <c r="AE16" s="1111"/>
      <c r="AF16" s="1111">
        <v>90.319685112023578</v>
      </c>
      <c r="AG16" s="1111">
        <v>1.8245209192111298</v>
      </c>
      <c r="AH16" s="1111">
        <v>1.9742064066568661</v>
      </c>
      <c r="AI16" s="1111">
        <v>3.4219398396467349</v>
      </c>
      <c r="AJ16" s="1111">
        <v>2.4596468827789351</v>
      </c>
      <c r="AK16" s="1111"/>
      <c r="AL16" s="1111">
        <v>85.353154757662949</v>
      </c>
      <c r="AM16" s="1111">
        <v>2.5724091647853551</v>
      </c>
      <c r="AN16" s="1111">
        <v>1.4669414548431732</v>
      </c>
      <c r="AO16" s="1111">
        <v>5.4032490219941423</v>
      </c>
      <c r="AP16" s="1111">
        <v>5.2042448825108707</v>
      </c>
      <c r="AQ16" s="1111"/>
    </row>
    <row r="17" spans="1:43" s="24" customFormat="1" ht="20.100000000000001" customHeight="1">
      <c r="A17" s="290" t="s">
        <v>38</v>
      </c>
      <c r="B17" s="1111">
        <v>99.848792954490179</v>
      </c>
      <c r="C17" s="1111">
        <v>0.15120704550982556</v>
      </c>
      <c r="D17" s="1111" t="s">
        <v>131</v>
      </c>
      <c r="E17" s="1111" t="s">
        <v>131</v>
      </c>
      <c r="F17" s="1111" t="s">
        <v>131</v>
      </c>
      <c r="G17" s="1111"/>
      <c r="H17" s="1111">
        <v>95.657949831607354</v>
      </c>
      <c r="I17" s="1111">
        <v>3.5972119449119475</v>
      </c>
      <c r="J17" s="1111">
        <v>0.52689522836309999</v>
      </c>
      <c r="K17" s="1111" t="s">
        <v>131</v>
      </c>
      <c r="L17" s="1111">
        <v>0.21794299511760004</v>
      </c>
      <c r="M17" s="1111"/>
      <c r="N17" s="1111">
        <v>31.746463376670974</v>
      </c>
      <c r="O17" s="1111" t="s">
        <v>131</v>
      </c>
      <c r="P17" s="1111">
        <v>5.6778137691522588</v>
      </c>
      <c r="Q17" s="1111">
        <v>4.4272666812428083</v>
      </c>
      <c r="R17" s="1111">
        <v>58.148454564324993</v>
      </c>
      <c r="S17" s="1111"/>
      <c r="T17" s="1111">
        <v>62.315515918883158</v>
      </c>
      <c r="U17" s="1111" t="s">
        <v>131</v>
      </c>
      <c r="V17" s="1111" t="s">
        <v>131</v>
      </c>
      <c r="W17" s="1111">
        <v>10.506698826473446</v>
      </c>
      <c r="X17" s="1111">
        <v>27.177772966149867</v>
      </c>
      <c r="Y17" s="1111"/>
      <c r="Z17" s="1111" t="s">
        <v>131</v>
      </c>
      <c r="AA17" s="1111" t="s">
        <v>131</v>
      </c>
      <c r="AB17" s="1111" t="s">
        <v>131</v>
      </c>
      <c r="AC17" s="1111" t="s">
        <v>131</v>
      </c>
      <c r="AD17" s="1111" t="s">
        <v>131</v>
      </c>
      <c r="AE17" s="1111"/>
      <c r="AF17" s="1111">
        <v>93.94754330689193</v>
      </c>
      <c r="AG17" s="1111">
        <v>1.6167810293278466</v>
      </c>
      <c r="AH17" s="1111">
        <v>1.1248120521065683</v>
      </c>
      <c r="AI17" s="1111">
        <v>2.6469354969234455</v>
      </c>
      <c r="AJ17" s="1111">
        <v>0.66392792556029279</v>
      </c>
      <c r="AK17" s="1111"/>
      <c r="AL17" s="1111">
        <v>83.116877706131433</v>
      </c>
      <c r="AM17" s="1111">
        <v>3.9634692207779021</v>
      </c>
      <c r="AN17" s="1111">
        <v>4.0514640529659962</v>
      </c>
      <c r="AO17" s="1111">
        <v>3.4202314878243087</v>
      </c>
      <c r="AP17" s="1111">
        <v>5.4479573643052532</v>
      </c>
      <c r="AQ17" s="1111"/>
    </row>
    <row r="18" spans="1:43" s="24" customFormat="1" ht="20.100000000000001" customHeight="1">
      <c r="A18" s="290" t="s">
        <v>96</v>
      </c>
      <c r="B18" s="1111">
        <v>100</v>
      </c>
      <c r="C18" s="1111" t="s">
        <v>131</v>
      </c>
      <c r="D18" s="1111" t="s">
        <v>131</v>
      </c>
      <c r="E18" s="1111" t="s">
        <v>131</v>
      </c>
      <c r="F18" s="1111" t="s">
        <v>131</v>
      </c>
      <c r="G18" s="1111"/>
      <c r="H18" s="1111" t="s">
        <v>131</v>
      </c>
      <c r="I18" s="1111" t="s">
        <v>131</v>
      </c>
      <c r="J18" s="1111" t="s">
        <v>131</v>
      </c>
      <c r="K18" s="1111" t="s">
        <v>131</v>
      </c>
      <c r="L18" s="1111" t="s">
        <v>131</v>
      </c>
      <c r="M18" s="1111"/>
      <c r="N18" s="1111">
        <v>100</v>
      </c>
      <c r="O18" s="1111" t="s">
        <v>131</v>
      </c>
      <c r="P18" s="1111" t="s">
        <v>131</v>
      </c>
      <c r="Q18" s="1111" t="s">
        <v>131</v>
      </c>
      <c r="R18" s="1111" t="s">
        <v>131</v>
      </c>
      <c r="S18" s="1111"/>
      <c r="T18" s="1111">
        <v>77.663389785758284</v>
      </c>
      <c r="U18" s="1111">
        <v>1.091929120270724</v>
      </c>
      <c r="V18" s="1111" t="s">
        <v>131</v>
      </c>
      <c r="W18" s="1111" t="s">
        <v>131</v>
      </c>
      <c r="X18" s="1111">
        <v>21.244654848829299</v>
      </c>
      <c r="Y18" s="1111"/>
      <c r="Z18" s="1111">
        <v>67.71224280149309</v>
      </c>
      <c r="AA18" s="1111">
        <v>1.0562556576043287</v>
      </c>
      <c r="AB18" s="1111" t="s">
        <v>131</v>
      </c>
      <c r="AC18" s="1111">
        <v>0.26241113111402675</v>
      </c>
      <c r="AD18" s="1111">
        <v>30.968327586732979</v>
      </c>
      <c r="AE18" s="1111"/>
      <c r="AF18" s="1111">
        <v>87.365935303959048</v>
      </c>
      <c r="AG18" s="1111">
        <v>2.4103372161238883</v>
      </c>
      <c r="AH18" s="1111">
        <v>2.5086909333193543</v>
      </c>
      <c r="AI18" s="1111">
        <v>4.7610764755290722</v>
      </c>
      <c r="AJ18" s="1111">
        <v>2.9539599787642921</v>
      </c>
      <c r="AK18" s="1111"/>
      <c r="AL18" s="1111">
        <v>100</v>
      </c>
      <c r="AM18" s="1111" t="s">
        <v>131</v>
      </c>
      <c r="AN18" s="1111" t="s">
        <v>131</v>
      </c>
      <c r="AO18" s="1111" t="s">
        <v>131</v>
      </c>
      <c r="AP18" s="1111" t="s">
        <v>131</v>
      </c>
      <c r="AQ18" s="1111"/>
    </row>
    <row r="19" spans="1:43" s="24" customFormat="1" ht="20.100000000000001" customHeight="1">
      <c r="A19" s="290" t="s">
        <v>115</v>
      </c>
      <c r="B19" s="1111">
        <v>87.839197904854529</v>
      </c>
      <c r="C19" s="1111">
        <v>9.1466640811783329</v>
      </c>
      <c r="D19" s="1111">
        <v>0.87782829576429389</v>
      </c>
      <c r="E19" s="1111">
        <v>2.1363096967353394</v>
      </c>
      <c r="F19" s="1111" t="s">
        <v>131</v>
      </c>
      <c r="G19" s="1111"/>
      <c r="H19" s="1111">
        <v>79.547041433078974</v>
      </c>
      <c r="I19" s="1111">
        <v>8.5980881646053717</v>
      </c>
      <c r="J19" s="1111">
        <v>0.70659900162709188</v>
      </c>
      <c r="K19" s="1111">
        <v>7.6749824125270232</v>
      </c>
      <c r="L19" s="1111">
        <v>3.4732889349886955</v>
      </c>
      <c r="M19" s="1111"/>
      <c r="N19" s="1111">
        <v>84.996989021766851</v>
      </c>
      <c r="O19" s="1111">
        <v>3.0121766438726416</v>
      </c>
      <c r="P19" s="1111">
        <v>1.2862360862588942</v>
      </c>
      <c r="Q19" s="1111">
        <v>1.4277434648688565</v>
      </c>
      <c r="R19" s="1111">
        <v>9.2768542729450338</v>
      </c>
      <c r="S19" s="1111"/>
      <c r="T19" s="1111" t="s">
        <v>131</v>
      </c>
      <c r="U19" s="1111" t="s">
        <v>131</v>
      </c>
      <c r="V19" s="1111" t="s">
        <v>131</v>
      </c>
      <c r="W19" s="1111">
        <v>100</v>
      </c>
      <c r="X19" s="1111" t="s">
        <v>131</v>
      </c>
      <c r="Y19" s="1111"/>
      <c r="Z19" s="1111">
        <v>100</v>
      </c>
      <c r="AA19" s="1111" t="s">
        <v>131</v>
      </c>
      <c r="AB19" s="1111" t="s">
        <v>131</v>
      </c>
      <c r="AC19" s="1111" t="s">
        <v>131</v>
      </c>
      <c r="AD19" s="1111" t="s">
        <v>131</v>
      </c>
      <c r="AE19" s="1111"/>
      <c r="AF19" s="1111">
        <v>95.791232949017981</v>
      </c>
      <c r="AG19" s="1111">
        <v>2.2304067247936055</v>
      </c>
      <c r="AH19" s="1111">
        <v>0.5760827908791899</v>
      </c>
      <c r="AI19" s="1111">
        <v>1.0507756731602067</v>
      </c>
      <c r="AJ19" s="1111">
        <v>0.35149905453647023</v>
      </c>
      <c r="AK19" s="1111"/>
      <c r="AL19" s="1111" t="s">
        <v>131</v>
      </c>
      <c r="AM19" s="1111" t="s">
        <v>131</v>
      </c>
      <c r="AN19" s="1111" t="s">
        <v>131</v>
      </c>
      <c r="AO19" s="1111" t="s">
        <v>131</v>
      </c>
      <c r="AP19" s="1111" t="s">
        <v>131</v>
      </c>
      <c r="AQ19" s="1111"/>
    </row>
    <row r="20" spans="1:43" s="24" customFormat="1" ht="20.100000000000001" customHeight="1">
      <c r="A20" s="290" t="s">
        <v>41</v>
      </c>
      <c r="B20" s="1111" t="s">
        <v>131</v>
      </c>
      <c r="C20" s="1111" t="s">
        <v>131</v>
      </c>
      <c r="D20" s="1111" t="s">
        <v>131</v>
      </c>
      <c r="E20" s="1111" t="s">
        <v>131</v>
      </c>
      <c r="F20" s="1111" t="s">
        <v>131</v>
      </c>
      <c r="G20" s="1111"/>
      <c r="H20" s="1111" t="s">
        <v>131</v>
      </c>
      <c r="I20" s="1111" t="s">
        <v>131</v>
      </c>
      <c r="J20" s="1111" t="s">
        <v>131</v>
      </c>
      <c r="K20" s="1111" t="s">
        <v>131</v>
      </c>
      <c r="L20" s="1111" t="s">
        <v>131</v>
      </c>
      <c r="M20" s="1111"/>
      <c r="N20" s="1111" t="s">
        <v>131</v>
      </c>
      <c r="O20" s="1111" t="s">
        <v>131</v>
      </c>
      <c r="P20" s="1111" t="s">
        <v>131</v>
      </c>
      <c r="Q20" s="1111" t="s">
        <v>131</v>
      </c>
      <c r="R20" s="1111" t="s">
        <v>131</v>
      </c>
      <c r="S20" s="1111"/>
      <c r="T20" s="1111" t="s">
        <v>131</v>
      </c>
      <c r="U20" s="1111" t="s">
        <v>131</v>
      </c>
      <c r="V20" s="1111" t="s">
        <v>131</v>
      </c>
      <c r="W20" s="1111" t="s">
        <v>131</v>
      </c>
      <c r="X20" s="1111" t="s">
        <v>131</v>
      </c>
      <c r="Y20" s="1111"/>
      <c r="Z20" s="1111" t="s">
        <v>131</v>
      </c>
      <c r="AA20" s="1111" t="s">
        <v>131</v>
      </c>
      <c r="AB20" s="1111" t="s">
        <v>131</v>
      </c>
      <c r="AC20" s="1111" t="s">
        <v>131</v>
      </c>
      <c r="AD20" s="1111" t="s">
        <v>131</v>
      </c>
      <c r="AE20" s="1111"/>
      <c r="AF20" s="1111">
        <v>87.216026024988594</v>
      </c>
      <c r="AG20" s="1111">
        <v>3.1211457565538758</v>
      </c>
      <c r="AH20" s="1111">
        <v>2.8540879187623966</v>
      </c>
      <c r="AI20" s="1111">
        <v>3.9918271054777992</v>
      </c>
      <c r="AJ20" s="1111">
        <v>2.816912805157727</v>
      </c>
      <c r="AK20" s="1111"/>
      <c r="AL20" s="1111" t="s">
        <v>131</v>
      </c>
      <c r="AM20" s="1111" t="s">
        <v>131</v>
      </c>
      <c r="AN20" s="1111" t="s">
        <v>131</v>
      </c>
      <c r="AO20" s="1111" t="s">
        <v>131</v>
      </c>
      <c r="AP20" s="1111" t="s">
        <v>131</v>
      </c>
      <c r="AQ20" s="1111"/>
    </row>
    <row r="21" spans="1:43" s="24" customFormat="1" ht="20.100000000000001" customHeight="1">
      <c r="A21" s="27" t="s">
        <v>42</v>
      </c>
      <c r="B21" s="1111">
        <v>100</v>
      </c>
      <c r="C21" s="1111" t="s">
        <v>131</v>
      </c>
      <c r="D21" s="1111" t="s">
        <v>131</v>
      </c>
      <c r="E21" s="1111" t="s">
        <v>131</v>
      </c>
      <c r="F21" s="1111" t="s">
        <v>131</v>
      </c>
      <c r="G21" s="1111"/>
      <c r="H21" s="1111">
        <v>100</v>
      </c>
      <c r="I21" s="1111" t="s">
        <v>131</v>
      </c>
      <c r="J21" s="1111" t="s">
        <v>131</v>
      </c>
      <c r="K21" s="1111" t="s">
        <v>131</v>
      </c>
      <c r="L21" s="1111" t="s">
        <v>131</v>
      </c>
      <c r="M21" s="1111"/>
      <c r="N21" s="1111">
        <v>100</v>
      </c>
      <c r="O21" s="1111" t="s">
        <v>131</v>
      </c>
      <c r="P21" s="1111" t="s">
        <v>131</v>
      </c>
      <c r="Q21" s="1111" t="s">
        <v>131</v>
      </c>
      <c r="R21" s="1111" t="s">
        <v>131</v>
      </c>
      <c r="S21" s="1111"/>
      <c r="T21" s="1111">
        <v>73.009933448521522</v>
      </c>
      <c r="U21" s="1111">
        <v>26.424946148457064</v>
      </c>
      <c r="V21" s="1111">
        <v>0.38968999241465152</v>
      </c>
      <c r="W21" s="1111">
        <v>1.8285205274769735E-3</v>
      </c>
      <c r="X21" s="1111">
        <v>0.17359758767804329</v>
      </c>
      <c r="Y21" s="1111"/>
      <c r="Z21" s="1111">
        <v>41.104394706747264</v>
      </c>
      <c r="AA21" s="1111">
        <v>1.7219408593367098</v>
      </c>
      <c r="AB21" s="1111">
        <v>0.93122038882535518</v>
      </c>
      <c r="AC21" s="1111">
        <v>7.3893154713282145</v>
      </c>
      <c r="AD21" s="1111">
        <v>48.851494853782064</v>
      </c>
      <c r="AE21" s="1111"/>
      <c r="AF21" s="1111">
        <v>79.465717682013945</v>
      </c>
      <c r="AG21" s="1111">
        <v>7.6429009973123767</v>
      </c>
      <c r="AH21" s="1111">
        <v>3.7505448585769443</v>
      </c>
      <c r="AI21" s="1111">
        <v>6.1618260639777311</v>
      </c>
      <c r="AJ21" s="1111">
        <v>2.9790102190982579</v>
      </c>
      <c r="AK21" s="1111"/>
      <c r="AL21" s="1111" t="s">
        <v>131</v>
      </c>
      <c r="AM21" s="1111" t="s">
        <v>131</v>
      </c>
      <c r="AN21" s="1111" t="s">
        <v>131</v>
      </c>
      <c r="AO21" s="1111" t="s">
        <v>131</v>
      </c>
      <c r="AP21" s="1111" t="s">
        <v>131</v>
      </c>
      <c r="AQ21" s="1111"/>
    </row>
    <row r="22" spans="1:43" s="24" customFormat="1" ht="20.100000000000001" customHeight="1">
      <c r="A22" s="290" t="s">
        <v>43</v>
      </c>
      <c r="B22" s="1111">
        <v>98.821944699074564</v>
      </c>
      <c r="C22" s="1111" t="s">
        <v>131</v>
      </c>
      <c r="D22" s="1111" t="s">
        <v>131</v>
      </c>
      <c r="E22" s="1111">
        <v>1.1780552140934997</v>
      </c>
      <c r="F22" s="1111" t="s">
        <v>131</v>
      </c>
      <c r="G22" s="1111"/>
      <c r="H22" s="1111">
        <v>99.680204478137853</v>
      </c>
      <c r="I22" s="1111" t="s">
        <v>131</v>
      </c>
      <c r="J22" s="1111" t="s">
        <v>131</v>
      </c>
      <c r="K22" s="1111">
        <v>0.31979552186214594</v>
      </c>
      <c r="L22" s="1111" t="s">
        <v>131</v>
      </c>
      <c r="M22" s="1111"/>
      <c r="N22" s="1111">
        <v>100</v>
      </c>
      <c r="O22" s="1111" t="s">
        <v>131</v>
      </c>
      <c r="P22" s="1111" t="s">
        <v>131</v>
      </c>
      <c r="Q22" s="1111" t="s">
        <v>131</v>
      </c>
      <c r="R22" s="1111" t="s">
        <v>131</v>
      </c>
      <c r="S22" s="1111"/>
      <c r="T22" s="1111" t="s">
        <v>131</v>
      </c>
      <c r="U22" s="1111" t="s">
        <v>131</v>
      </c>
      <c r="V22" s="1111" t="s">
        <v>131</v>
      </c>
      <c r="W22" s="1111" t="s">
        <v>131</v>
      </c>
      <c r="X22" s="1111" t="s">
        <v>131</v>
      </c>
      <c r="Y22" s="1111"/>
      <c r="Z22" s="1111" t="s">
        <v>131</v>
      </c>
      <c r="AA22" s="1111" t="s">
        <v>131</v>
      </c>
      <c r="AB22" s="1111" t="s">
        <v>131</v>
      </c>
      <c r="AC22" s="1111" t="s">
        <v>131</v>
      </c>
      <c r="AD22" s="1111" t="s">
        <v>131</v>
      </c>
      <c r="AE22" s="1111"/>
      <c r="AF22" s="1111" t="s">
        <v>131</v>
      </c>
      <c r="AG22" s="1111" t="s">
        <v>131</v>
      </c>
      <c r="AH22" s="1111" t="s">
        <v>131</v>
      </c>
      <c r="AI22" s="1111" t="s">
        <v>131</v>
      </c>
      <c r="AJ22" s="1111" t="s">
        <v>131</v>
      </c>
      <c r="AK22" s="1111"/>
      <c r="AL22" s="1111" t="s">
        <v>131</v>
      </c>
      <c r="AM22" s="1111" t="s">
        <v>131</v>
      </c>
      <c r="AN22" s="1111" t="s">
        <v>131</v>
      </c>
      <c r="AO22" s="1111" t="s">
        <v>131</v>
      </c>
      <c r="AP22" s="1111" t="s">
        <v>131</v>
      </c>
      <c r="AQ22" s="1111"/>
    </row>
    <row r="23" spans="1:43" s="24" customFormat="1" ht="20.100000000000001" customHeight="1">
      <c r="A23" s="290" t="s">
        <v>44</v>
      </c>
      <c r="B23" s="1111">
        <v>100</v>
      </c>
      <c r="C23" s="1111" t="s">
        <v>131</v>
      </c>
      <c r="D23" s="1111" t="s">
        <v>131</v>
      </c>
      <c r="E23" s="1111" t="s">
        <v>131</v>
      </c>
      <c r="F23" s="1111" t="s">
        <v>131</v>
      </c>
      <c r="G23" s="1111"/>
      <c r="H23" s="1111">
        <v>100</v>
      </c>
      <c r="I23" s="1111" t="s">
        <v>131</v>
      </c>
      <c r="J23" s="1111" t="s">
        <v>131</v>
      </c>
      <c r="K23" s="1111" t="s">
        <v>131</v>
      </c>
      <c r="L23" s="1111" t="s">
        <v>131</v>
      </c>
      <c r="M23" s="1111"/>
      <c r="N23" s="1111" t="s">
        <v>131</v>
      </c>
      <c r="O23" s="1111" t="s">
        <v>131</v>
      </c>
      <c r="P23" s="1111" t="s">
        <v>131</v>
      </c>
      <c r="Q23" s="1111" t="s">
        <v>131</v>
      </c>
      <c r="R23" s="1111" t="s">
        <v>131</v>
      </c>
      <c r="S23" s="1111"/>
      <c r="T23" s="1111" t="s">
        <v>131</v>
      </c>
      <c r="U23" s="1111" t="s">
        <v>131</v>
      </c>
      <c r="V23" s="1111" t="s">
        <v>131</v>
      </c>
      <c r="W23" s="1111" t="s">
        <v>131</v>
      </c>
      <c r="X23" s="1111" t="s">
        <v>131</v>
      </c>
      <c r="Y23" s="1111"/>
      <c r="Z23" s="1111" t="s">
        <v>131</v>
      </c>
      <c r="AA23" s="1111" t="s">
        <v>131</v>
      </c>
      <c r="AB23" s="1111" t="s">
        <v>131</v>
      </c>
      <c r="AC23" s="1111" t="s">
        <v>131</v>
      </c>
      <c r="AD23" s="1111" t="s">
        <v>131</v>
      </c>
      <c r="AE23" s="1111"/>
      <c r="AF23" s="1111" t="s">
        <v>131</v>
      </c>
      <c r="AG23" s="1111" t="s">
        <v>131</v>
      </c>
      <c r="AH23" s="1111" t="s">
        <v>131</v>
      </c>
      <c r="AI23" s="1111" t="s">
        <v>131</v>
      </c>
      <c r="AJ23" s="1111" t="s">
        <v>131</v>
      </c>
      <c r="AK23" s="1111"/>
      <c r="AL23" s="1111" t="s">
        <v>131</v>
      </c>
      <c r="AM23" s="1111" t="s">
        <v>131</v>
      </c>
      <c r="AN23" s="1111" t="s">
        <v>131</v>
      </c>
      <c r="AO23" s="1111" t="s">
        <v>131</v>
      </c>
      <c r="AP23" s="1111" t="s">
        <v>131</v>
      </c>
      <c r="AQ23" s="1111"/>
    </row>
    <row r="24" spans="1:43" s="24" customFormat="1" ht="20.100000000000001" customHeight="1">
      <c r="A24" s="290" t="s">
        <v>45</v>
      </c>
      <c r="B24" s="1111">
        <v>96.173550876151808</v>
      </c>
      <c r="C24" s="1111">
        <v>2.2972904916667281</v>
      </c>
      <c r="D24" s="1111" t="s">
        <v>131</v>
      </c>
      <c r="E24" s="1111">
        <v>1.5291585450837066</v>
      </c>
      <c r="F24" s="1111" t="s">
        <v>131</v>
      </c>
      <c r="G24" s="1111"/>
      <c r="H24" s="1111">
        <v>92.170987791013488</v>
      </c>
      <c r="I24" s="1111" t="s">
        <v>131</v>
      </c>
      <c r="J24" s="1111" t="s">
        <v>131</v>
      </c>
      <c r="K24" s="1111" t="s">
        <v>131</v>
      </c>
      <c r="L24" s="1111">
        <v>7.8290117008709013</v>
      </c>
      <c r="M24" s="1111"/>
      <c r="N24" s="1111" t="s">
        <v>131</v>
      </c>
      <c r="O24" s="1111" t="s">
        <v>131</v>
      </c>
      <c r="P24" s="1111" t="s">
        <v>131</v>
      </c>
      <c r="Q24" s="1111" t="s">
        <v>131</v>
      </c>
      <c r="R24" s="1111" t="s">
        <v>131</v>
      </c>
      <c r="S24" s="1111"/>
      <c r="T24" s="1111" t="s">
        <v>131</v>
      </c>
      <c r="U24" s="1111" t="s">
        <v>131</v>
      </c>
      <c r="V24" s="1111" t="s">
        <v>131</v>
      </c>
      <c r="W24" s="1111" t="s">
        <v>131</v>
      </c>
      <c r="X24" s="1111" t="s">
        <v>131</v>
      </c>
      <c r="Y24" s="1111"/>
      <c r="Z24" s="1111" t="s">
        <v>131</v>
      </c>
      <c r="AA24" s="1111" t="s">
        <v>131</v>
      </c>
      <c r="AB24" s="1111" t="s">
        <v>131</v>
      </c>
      <c r="AC24" s="1111" t="s">
        <v>131</v>
      </c>
      <c r="AD24" s="1111" t="s">
        <v>131</v>
      </c>
      <c r="AE24" s="1111"/>
      <c r="AF24" s="1111" t="s">
        <v>131</v>
      </c>
      <c r="AG24" s="1111" t="s">
        <v>131</v>
      </c>
      <c r="AH24" s="1111" t="s">
        <v>131</v>
      </c>
      <c r="AI24" s="1111" t="s">
        <v>131</v>
      </c>
      <c r="AJ24" s="1111" t="s">
        <v>131</v>
      </c>
      <c r="AK24" s="1111"/>
      <c r="AL24" s="1111" t="s">
        <v>131</v>
      </c>
      <c r="AM24" s="1111" t="s">
        <v>131</v>
      </c>
      <c r="AN24" s="1111" t="s">
        <v>131</v>
      </c>
      <c r="AO24" s="1111" t="s">
        <v>131</v>
      </c>
      <c r="AP24" s="1111" t="s">
        <v>131</v>
      </c>
      <c r="AQ24" s="1111"/>
    </row>
    <row r="25" spans="1:43" s="71" customFormat="1" ht="20.25" customHeight="1">
      <c r="A25" s="644" t="s">
        <v>46</v>
      </c>
      <c r="B25" s="1112">
        <v>95.530669001818552</v>
      </c>
      <c r="C25" s="1112">
        <v>3.6302761596592887</v>
      </c>
      <c r="D25" s="1112">
        <v>0.52707474530099363</v>
      </c>
      <c r="E25" s="1112">
        <v>0.21979962754038215</v>
      </c>
      <c r="F25" s="1112">
        <v>9.2180456252855564E-2</v>
      </c>
      <c r="G25" s="1112"/>
      <c r="H25" s="1112">
        <v>90.125696812218649</v>
      </c>
      <c r="I25" s="1112">
        <v>5.1076385656819765</v>
      </c>
      <c r="J25" s="1112">
        <v>1.4969911116899204</v>
      </c>
      <c r="K25" s="1112">
        <v>1.5239406620172482</v>
      </c>
      <c r="L25" s="1112">
        <v>1.7457328073674572</v>
      </c>
      <c r="M25" s="1112"/>
      <c r="N25" s="1112">
        <v>74.342059032024494</v>
      </c>
      <c r="O25" s="1112">
        <v>5.6414241633848849</v>
      </c>
      <c r="P25" s="1112">
        <v>2.9726063446698108</v>
      </c>
      <c r="Q25" s="1112">
        <v>4.8353557857471685</v>
      </c>
      <c r="R25" s="1112">
        <v>12.208554577312155</v>
      </c>
      <c r="S25" s="1112"/>
      <c r="T25" s="1112">
        <v>81.651720794558557</v>
      </c>
      <c r="U25" s="1112">
        <v>3.2642543952001981</v>
      </c>
      <c r="V25" s="1112">
        <v>2.5176525440962552</v>
      </c>
      <c r="W25" s="1112">
        <v>2.9017024405388594</v>
      </c>
      <c r="X25" s="1112">
        <v>9.6646697834890833</v>
      </c>
      <c r="Y25" s="1112"/>
      <c r="Z25" s="1112">
        <v>95.186864589285122</v>
      </c>
      <c r="AA25" s="1112">
        <v>0.98807844979994286</v>
      </c>
      <c r="AB25" s="1112">
        <v>0.76672254874266721</v>
      </c>
      <c r="AC25" s="1112">
        <v>1.3175804436296508</v>
      </c>
      <c r="AD25" s="1112">
        <v>1.7407534781602465</v>
      </c>
      <c r="AE25" s="1112"/>
      <c r="AF25" s="1112">
        <v>88.894029579672647</v>
      </c>
      <c r="AG25" s="1112">
        <v>2.5799998271092828</v>
      </c>
      <c r="AH25" s="1112">
        <v>1.8879683818545454</v>
      </c>
      <c r="AI25" s="1112">
        <v>3.4839852162945455</v>
      </c>
      <c r="AJ25" s="1112">
        <v>3.1540169348195173</v>
      </c>
      <c r="AK25" s="1112"/>
      <c r="AL25" s="1112">
        <v>92.054352992947685</v>
      </c>
      <c r="AM25" s="1112">
        <v>1.6284282351708534</v>
      </c>
      <c r="AN25" s="1112">
        <v>1.2209577324717176</v>
      </c>
      <c r="AO25" s="1112">
        <v>1.9295949769086131</v>
      </c>
      <c r="AP25" s="1112">
        <v>3.1666660368288122</v>
      </c>
      <c r="AQ25" s="1112"/>
    </row>
    <row r="26" spans="1:43" s="35" customFormat="1" ht="2.4" customHeight="1" thickBot="1">
      <c r="A26" s="1113"/>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row>
    <row r="27" spans="1:43" s="74" customFormat="1" ht="15.75" customHeight="1">
      <c r="A27" s="30" t="s">
        <v>1052</v>
      </c>
      <c r="B27" s="18"/>
      <c r="C27" s="18"/>
      <c r="D27" s="18"/>
      <c r="E27" s="18"/>
      <c r="F27" s="18"/>
      <c r="G27" s="18"/>
      <c r="H27" s="18"/>
    </row>
    <row r="28" spans="1:43" s="74" customFormat="1" ht="12.75" customHeight="1">
      <c r="A28" s="18" t="s">
        <v>1053</v>
      </c>
      <c r="B28" s="18"/>
      <c r="C28" s="18"/>
      <c r="D28" s="18"/>
      <c r="E28" s="18"/>
      <c r="F28" s="18"/>
      <c r="G28" s="18"/>
      <c r="H28" s="18"/>
    </row>
    <row r="29" spans="1:43">
      <c r="A29" s="18" t="s">
        <v>1054</v>
      </c>
      <c r="B29" s="650"/>
      <c r="C29" s="650"/>
      <c r="D29" s="650"/>
      <c r="E29" s="650"/>
      <c r="F29" s="650"/>
      <c r="G29" s="18"/>
      <c r="H29" s="18"/>
    </row>
    <row r="30" spans="1:43">
      <c r="A30" s="1114" t="s">
        <v>1055</v>
      </c>
      <c r="B30" s="18"/>
      <c r="C30" s="18"/>
      <c r="D30" s="18"/>
      <c r="E30" s="18"/>
      <c r="F30" s="18"/>
      <c r="G30" s="18"/>
      <c r="H30" s="18"/>
      <c r="I30" s="18"/>
    </row>
    <row r="31" spans="1:43">
      <c r="A31" s="1114" t="s">
        <v>1056</v>
      </c>
      <c r="B31" s="885"/>
      <c r="C31" s="885"/>
      <c r="D31" s="876"/>
      <c r="E31" s="885"/>
      <c r="F31" s="885"/>
      <c r="G31" s="885"/>
      <c r="H31" s="876"/>
      <c r="I31" s="885"/>
    </row>
    <row r="32" spans="1:43" ht="12.75" customHeight="1">
      <c r="A32" s="422" t="s">
        <v>172</v>
      </c>
      <c r="B32" s="422"/>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2"/>
      <c r="AL32" s="422"/>
      <c r="AM32" s="422"/>
      <c r="AN32" s="422"/>
      <c r="AO32" s="422"/>
      <c r="AP32" s="422"/>
    </row>
    <row r="33" spans="1:42">
      <c r="A33" s="422"/>
      <c r="B33" s="422"/>
      <c r="C33" s="422"/>
      <c r="D33" s="422"/>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422"/>
      <c r="AL33" s="422"/>
      <c r="AM33" s="422"/>
      <c r="AN33" s="422"/>
      <c r="AO33" s="422"/>
      <c r="AP33" s="422"/>
    </row>
  </sheetData>
  <mergeCells count="12">
    <mergeCell ref="AL6:AP6"/>
    <mergeCell ref="A32:AP33"/>
    <mergeCell ref="A2:AP2"/>
    <mergeCell ref="A3:AP3"/>
    <mergeCell ref="A4:AP4"/>
    <mergeCell ref="A6:A7"/>
    <mergeCell ref="B6:F6"/>
    <mergeCell ref="H6:L6"/>
    <mergeCell ref="N6:R6"/>
    <mergeCell ref="T6:X6"/>
    <mergeCell ref="Z6:AD6"/>
    <mergeCell ref="AF6:AJ6"/>
  </mergeCells>
  <hyperlinks>
    <hyperlink ref="A1" location="Índice!A1" display="Volver al Índice" xr:uid="{2CA1EE6D-E933-4EC1-8563-B9C594A5D9C1}"/>
  </hyperlinks>
  <printOptions horizontalCentered="1" verticalCentered="1"/>
  <pageMargins left="0.39370078740157483" right="0.39370078740157483" top="0.59055118110236227" bottom="0.59055118110236227" header="0.59055118110236227" footer="0.59055118110236227"/>
  <pageSetup paperSize="9" scale="54" fitToWidth="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A5DB8-8E7A-4D13-A10E-2F6E9BAEA5DF}">
  <sheetPr codeName="Hoja46"/>
  <dimension ref="A1:BE71"/>
  <sheetViews>
    <sheetView showGridLines="0" zoomScaleNormal="100" workbookViewId="0">
      <pane xSplit="1" ySplit="6" topLeftCell="C7" activePane="bottomRight" state="frozen"/>
      <selection activeCell="D32" sqref="D32"/>
      <selection pane="topRight" activeCell="D32" sqref="D32"/>
      <selection pane="bottomLeft" activeCell="D32" sqref="D32"/>
      <selection pane="bottomRight" sqref="A1:J1"/>
    </sheetView>
  </sheetViews>
  <sheetFormatPr baseColWidth="10" defaultColWidth="11.44140625" defaultRowHeight="13.8"/>
  <cols>
    <col min="1" max="1" width="34.109375" style="1176" customWidth="1"/>
    <col min="2" max="55" width="10.5546875" style="1176" customWidth="1"/>
    <col min="56" max="256" width="11.44140625" style="1177"/>
    <col min="257" max="257" width="34.109375" style="1177" customWidth="1"/>
    <col min="258" max="311" width="10.5546875" style="1177" customWidth="1"/>
    <col min="312" max="512" width="11.44140625" style="1177"/>
    <col min="513" max="513" width="34.109375" style="1177" customWidth="1"/>
    <col min="514" max="567" width="10.5546875" style="1177" customWidth="1"/>
    <col min="568" max="768" width="11.44140625" style="1177"/>
    <col min="769" max="769" width="34.109375" style="1177" customWidth="1"/>
    <col min="770" max="823" width="10.5546875" style="1177" customWidth="1"/>
    <col min="824" max="1024" width="11.44140625" style="1177"/>
    <col min="1025" max="1025" width="34.109375" style="1177" customWidth="1"/>
    <col min="1026" max="1079" width="10.5546875" style="1177" customWidth="1"/>
    <col min="1080" max="1280" width="11.44140625" style="1177"/>
    <col min="1281" max="1281" width="34.109375" style="1177" customWidth="1"/>
    <col min="1282" max="1335" width="10.5546875" style="1177" customWidth="1"/>
    <col min="1336" max="1536" width="11.44140625" style="1177"/>
    <col min="1537" max="1537" width="34.109375" style="1177" customWidth="1"/>
    <col min="1538" max="1591" width="10.5546875" style="1177" customWidth="1"/>
    <col min="1592" max="1792" width="11.44140625" style="1177"/>
    <col min="1793" max="1793" width="34.109375" style="1177" customWidth="1"/>
    <col min="1794" max="1847" width="10.5546875" style="1177" customWidth="1"/>
    <col min="1848" max="2048" width="11.44140625" style="1177"/>
    <col min="2049" max="2049" width="34.109375" style="1177" customWidth="1"/>
    <col min="2050" max="2103" width="10.5546875" style="1177" customWidth="1"/>
    <col min="2104" max="2304" width="11.44140625" style="1177"/>
    <col min="2305" max="2305" width="34.109375" style="1177" customWidth="1"/>
    <col min="2306" max="2359" width="10.5546875" style="1177" customWidth="1"/>
    <col min="2360" max="2560" width="11.44140625" style="1177"/>
    <col min="2561" max="2561" width="34.109375" style="1177" customWidth="1"/>
    <col min="2562" max="2615" width="10.5546875" style="1177" customWidth="1"/>
    <col min="2616" max="2816" width="11.44140625" style="1177"/>
    <col min="2817" max="2817" width="34.109375" style="1177" customWidth="1"/>
    <col min="2818" max="2871" width="10.5546875" style="1177" customWidth="1"/>
    <col min="2872" max="3072" width="11.44140625" style="1177"/>
    <col min="3073" max="3073" width="34.109375" style="1177" customWidth="1"/>
    <col min="3074" max="3127" width="10.5546875" style="1177" customWidth="1"/>
    <col min="3128" max="3328" width="11.44140625" style="1177"/>
    <col min="3329" max="3329" width="34.109375" style="1177" customWidth="1"/>
    <col min="3330" max="3383" width="10.5546875" style="1177" customWidth="1"/>
    <col min="3384" max="3584" width="11.44140625" style="1177"/>
    <col min="3585" max="3585" width="34.109375" style="1177" customWidth="1"/>
    <col min="3586" max="3639" width="10.5546875" style="1177" customWidth="1"/>
    <col min="3640" max="3840" width="11.44140625" style="1177"/>
    <col min="3841" max="3841" width="34.109375" style="1177" customWidth="1"/>
    <col min="3842" max="3895" width="10.5546875" style="1177" customWidth="1"/>
    <col min="3896" max="4096" width="11.44140625" style="1177"/>
    <col min="4097" max="4097" width="34.109375" style="1177" customWidth="1"/>
    <col min="4098" max="4151" width="10.5546875" style="1177" customWidth="1"/>
    <col min="4152" max="4352" width="11.44140625" style="1177"/>
    <col min="4353" max="4353" width="34.109375" style="1177" customWidth="1"/>
    <col min="4354" max="4407" width="10.5546875" style="1177" customWidth="1"/>
    <col min="4408" max="4608" width="11.44140625" style="1177"/>
    <col min="4609" max="4609" width="34.109375" style="1177" customWidth="1"/>
    <col min="4610" max="4663" width="10.5546875" style="1177" customWidth="1"/>
    <col min="4664" max="4864" width="11.44140625" style="1177"/>
    <col min="4865" max="4865" width="34.109375" style="1177" customWidth="1"/>
    <col min="4866" max="4919" width="10.5546875" style="1177" customWidth="1"/>
    <col min="4920" max="5120" width="11.44140625" style="1177"/>
    <col min="5121" max="5121" width="34.109375" style="1177" customWidth="1"/>
    <col min="5122" max="5175" width="10.5546875" style="1177" customWidth="1"/>
    <col min="5176" max="5376" width="11.44140625" style="1177"/>
    <col min="5377" max="5377" width="34.109375" style="1177" customWidth="1"/>
    <col min="5378" max="5431" width="10.5546875" style="1177" customWidth="1"/>
    <col min="5432" max="5632" width="11.44140625" style="1177"/>
    <col min="5633" max="5633" width="34.109375" style="1177" customWidth="1"/>
    <col min="5634" max="5687" width="10.5546875" style="1177" customWidth="1"/>
    <col min="5688" max="5888" width="11.44140625" style="1177"/>
    <col min="5889" max="5889" width="34.109375" style="1177" customWidth="1"/>
    <col min="5890" max="5943" width="10.5546875" style="1177" customWidth="1"/>
    <col min="5944" max="6144" width="11.44140625" style="1177"/>
    <col min="6145" max="6145" width="34.109375" style="1177" customWidth="1"/>
    <col min="6146" max="6199" width="10.5546875" style="1177" customWidth="1"/>
    <col min="6200" max="6400" width="11.44140625" style="1177"/>
    <col min="6401" max="6401" width="34.109375" style="1177" customWidth="1"/>
    <col min="6402" max="6455" width="10.5546875" style="1177" customWidth="1"/>
    <col min="6456" max="6656" width="11.44140625" style="1177"/>
    <col min="6657" max="6657" width="34.109375" style="1177" customWidth="1"/>
    <col min="6658" max="6711" width="10.5546875" style="1177" customWidth="1"/>
    <col min="6712" max="6912" width="11.44140625" style="1177"/>
    <col min="6913" max="6913" width="34.109375" style="1177" customWidth="1"/>
    <col min="6914" max="6967" width="10.5546875" style="1177" customWidth="1"/>
    <col min="6968" max="7168" width="11.44140625" style="1177"/>
    <col min="7169" max="7169" width="34.109375" style="1177" customWidth="1"/>
    <col min="7170" max="7223" width="10.5546875" style="1177" customWidth="1"/>
    <col min="7224" max="7424" width="11.44140625" style="1177"/>
    <col min="7425" max="7425" width="34.109375" style="1177" customWidth="1"/>
    <col min="7426" max="7479" width="10.5546875" style="1177" customWidth="1"/>
    <col min="7480" max="7680" width="11.44140625" style="1177"/>
    <col min="7681" max="7681" width="34.109375" style="1177" customWidth="1"/>
    <col min="7682" max="7735" width="10.5546875" style="1177" customWidth="1"/>
    <col min="7736" max="7936" width="11.44140625" style="1177"/>
    <col min="7937" max="7937" width="34.109375" style="1177" customWidth="1"/>
    <col min="7938" max="7991" width="10.5546875" style="1177" customWidth="1"/>
    <col min="7992" max="8192" width="11.44140625" style="1177"/>
    <col min="8193" max="8193" width="34.109375" style="1177" customWidth="1"/>
    <col min="8194" max="8247" width="10.5546875" style="1177" customWidth="1"/>
    <col min="8248" max="8448" width="11.44140625" style="1177"/>
    <col min="8449" max="8449" width="34.109375" style="1177" customWidth="1"/>
    <col min="8450" max="8503" width="10.5546875" style="1177" customWidth="1"/>
    <col min="8504" max="8704" width="11.44140625" style="1177"/>
    <col min="8705" max="8705" width="34.109375" style="1177" customWidth="1"/>
    <col min="8706" max="8759" width="10.5546875" style="1177" customWidth="1"/>
    <col min="8760" max="8960" width="11.44140625" style="1177"/>
    <col min="8961" max="8961" width="34.109375" style="1177" customWidth="1"/>
    <col min="8962" max="9015" width="10.5546875" style="1177" customWidth="1"/>
    <col min="9016" max="9216" width="11.44140625" style="1177"/>
    <col min="9217" max="9217" width="34.109375" style="1177" customWidth="1"/>
    <col min="9218" max="9271" width="10.5546875" style="1177" customWidth="1"/>
    <col min="9272" max="9472" width="11.44140625" style="1177"/>
    <col min="9473" max="9473" width="34.109375" style="1177" customWidth="1"/>
    <col min="9474" max="9527" width="10.5546875" style="1177" customWidth="1"/>
    <col min="9528" max="9728" width="11.44140625" style="1177"/>
    <col min="9729" max="9729" width="34.109375" style="1177" customWidth="1"/>
    <col min="9730" max="9783" width="10.5546875" style="1177" customWidth="1"/>
    <col min="9784" max="9984" width="11.44140625" style="1177"/>
    <col min="9985" max="9985" width="34.109375" style="1177" customWidth="1"/>
    <col min="9986" max="10039" width="10.5546875" style="1177" customWidth="1"/>
    <col min="10040" max="10240" width="11.44140625" style="1177"/>
    <col min="10241" max="10241" width="34.109375" style="1177" customWidth="1"/>
    <col min="10242" max="10295" width="10.5546875" style="1177" customWidth="1"/>
    <col min="10296" max="10496" width="11.44140625" style="1177"/>
    <col min="10497" max="10497" width="34.109375" style="1177" customWidth="1"/>
    <col min="10498" max="10551" width="10.5546875" style="1177" customWidth="1"/>
    <col min="10552" max="10752" width="11.44140625" style="1177"/>
    <col min="10753" max="10753" width="34.109375" style="1177" customWidth="1"/>
    <col min="10754" max="10807" width="10.5546875" style="1177" customWidth="1"/>
    <col min="10808" max="11008" width="11.44140625" style="1177"/>
    <col min="11009" max="11009" width="34.109375" style="1177" customWidth="1"/>
    <col min="11010" max="11063" width="10.5546875" style="1177" customWidth="1"/>
    <col min="11064" max="11264" width="11.44140625" style="1177"/>
    <col min="11265" max="11265" width="34.109375" style="1177" customWidth="1"/>
    <col min="11266" max="11319" width="10.5546875" style="1177" customWidth="1"/>
    <col min="11320" max="11520" width="11.44140625" style="1177"/>
    <col min="11521" max="11521" width="34.109375" style="1177" customWidth="1"/>
    <col min="11522" max="11575" width="10.5546875" style="1177" customWidth="1"/>
    <col min="11576" max="11776" width="11.44140625" style="1177"/>
    <col min="11777" max="11777" width="34.109375" style="1177" customWidth="1"/>
    <col min="11778" max="11831" width="10.5546875" style="1177" customWidth="1"/>
    <col min="11832" max="12032" width="11.44140625" style="1177"/>
    <col min="12033" max="12033" width="34.109375" style="1177" customWidth="1"/>
    <col min="12034" max="12087" width="10.5546875" style="1177" customWidth="1"/>
    <col min="12088" max="12288" width="11.44140625" style="1177"/>
    <col min="12289" max="12289" width="34.109375" style="1177" customWidth="1"/>
    <col min="12290" max="12343" width="10.5546875" style="1177" customWidth="1"/>
    <col min="12344" max="12544" width="11.44140625" style="1177"/>
    <col min="12545" max="12545" width="34.109375" style="1177" customWidth="1"/>
    <col min="12546" max="12599" width="10.5546875" style="1177" customWidth="1"/>
    <col min="12600" max="12800" width="11.44140625" style="1177"/>
    <col min="12801" max="12801" width="34.109375" style="1177" customWidth="1"/>
    <col min="12802" max="12855" width="10.5546875" style="1177" customWidth="1"/>
    <col min="12856" max="13056" width="11.44140625" style="1177"/>
    <col min="13057" max="13057" width="34.109375" style="1177" customWidth="1"/>
    <col min="13058" max="13111" width="10.5546875" style="1177" customWidth="1"/>
    <col min="13112" max="13312" width="11.44140625" style="1177"/>
    <col min="13313" max="13313" width="34.109375" style="1177" customWidth="1"/>
    <col min="13314" max="13367" width="10.5546875" style="1177" customWidth="1"/>
    <col min="13368" max="13568" width="11.44140625" style="1177"/>
    <col min="13569" max="13569" width="34.109375" style="1177" customWidth="1"/>
    <col min="13570" max="13623" width="10.5546875" style="1177" customWidth="1"/>
    <col min="13624" max="13824" width="11.44140625" style="1177"/>
    <col min="13825" max="13825" width="34.109375" style="1177" customWidth="1"/>
    <col min="13826" max="13879" width="10.5546875" style="1177" customWidth="1"/>
    <col min="13880" max="14080" width="11.44140625" style="1177"/>
    <col min="14081" max="14081" width="34.109375" style="1177" customWidth="1"/>
    <col min="14082" max="14135" width="10.5546875" style="1177" customWidth="1"/>
    <col min="14136" max="14336" width="11.44140625" style="1177"/>
    <col min="14337" max="14337" width="34.109375" style="1177" customWidth="1"/>
    <col min="14338" max="14391" width="10.5546875" style="1177" customWidth="1"/>
    <col min="14392" max="14592" width="11.44140625" style="1177"/>
    <col min="14593" max="14593" width="34.109375" style="1177" customWidth="1"/>
    <col min="14594" max="14647" width="10.5546875" style="1177" customWidth="1"/>
    <col min="14648" max="14848" width="11.44140625" style="1177"/>
    <col min="14849" max="14849" width="34.109375" style="1177" customWidth="1"/>
    <col min="14850" max="14903" width="10.5546875" style="1177" customWidth="1"/>
    <col min="14904" max="15104" width="11.44140625" style="1177"/>
    <col min="15105" max="15105" width="34.109375" style="1177" customWidth="1"/>
    <col min="15106" max="15159" width="10.5546875" style="1177" customWidth="1"/>
    <col min="15160" max="15360" width="11.44140625" style="1177"/>
    <col min="15361" max="15361" width="34.109375" style="1177" customWidth="1"/>
    <col min="15362" max="15415" width="10.5546875" style="1177" customWidth="1"/>
    <col min="15416" max="15616" width="11.44140625" style="1177"/>
    <col min="15617" max="15617" width="34.109375" style="1177" customWidth="1"/>
    <col min="15618" max="15671" width="10.5546875" style="1177" customWidth="1"/>
    <col min="15672" max="15872" width="11.44140625" style="1177"/>
    <col min="15873" max="15873" width="34.109375" style="1177" customWidth="1"/>
    <col min="15874" max="15927" width="10.5546875" style="1177" customWidth="1"/>
    <col min="15928" max="16128" width="11.44140625" style="1177"/>
    <col min="16129" max="16129" width="34.109375" style="1177" customWidth="1"/>
    <col min="16130" max="16183" width="10.5546875" style="1177" customWidth="1"/>
    <col min="16184" max="16384" width="11.44140625" style="1177"/>
  </cols>
  <sheetData>
    <row r="1" spans="1:57" ht="18" customHeight="1">
      <c r="A1" s="1405" t="s">
        <v>1234</v>
      </c>
      <c r="B1" s="1405"/>
      <c r="C1" s="1405"/>
      <c r="D1" s="1405"/>
      <c r="E1" s="1405"/>
      <c r="F1" s="1405"/>
      <c r="G1" s="1405"/>
      <c r="H1" s="1405"/>
      <c r="I1" s="1405"/>
      <c r="J1" s="1405"/>
    </row>
    <row r="2" spans="1:57" s="1178" customFormat="1" ht="27" customHeight="1">
      <c r="K2" s="1179"/>
      <c r="L2" s="1179"/>
      <c r="M2" s="1179"/>
      <c r="N2" s="41" t="s">
        <v>1110</v>
      </c>
      <c r="O2" s="41"/>
      <c r="P2" s="41"/>
      <c r="Q2" s="41"/>
      <c r="R2" s="41"/>
      <c r="S2" s="41"/>
      <c r="T2" s="41"/>
      <c r="U2" s="41"/>
      <c r="V2" s="41"/>
      <c r="W2" s="41"/>
      <c r="X2" s="1179"/>
      <c r="Y2" s="1179"/>
      <c r="Z2" s="1179"/>
      <c r="AA2" s="1179"/>
      <c r="AB2" s="1179"/>
      <c r="AC2" s="1179"/>
      <c r="AD2" s="1179"/>
      <c r="AE2" s="1179"/>
      <c r="AF2" s="1179"/>
      <c r="AG2" s="1179"/>
      <c r="AH2" s="1179"/>
      <c r="AI2" s="1179"/>
      <c r="AJ2" s="1179"/>
      <c r="AK2" s="1179"/>
      <c r="AL2" s="1179"/>
      <c r="AM2" s="1179"/>
      <c r="AN2" s="1179"/>
      <c r="AO2" s="1179"/>
      <c r="AP2" s="1179"/>
      <c r="AQ2" s="1179"/>
      <c r="AR2" s="1179"/>
      <c r="AS2" s="1179"/>
      <c r="AT2" s="1179"/>
      <c r="AU2" s="1179"/>
      <c r="AV2" s="1179"/>
      <c r="AW2" s="1179"/>
      <c r="AX2" s="1179"/>
      <c r="AY2" s="1179"/>
      <c r="AZ2" s="1179"/>
      <c r="BA2" s="1179"/>
      <c r="BB2" s="1179"/>
      <c r="BC2" s="1179"/>
    </row>
    <row r="3" spans="1:57" ht="18.75" customHeight="1">
      <c r="B3" s="1176">
        <v>45169</v>
      </c>
      <c r="O3" s="1180"/>
      <c r="P3" s="1181">
        <v>45596</v>
      </c>
      <c r="Q3" s="1181"/>
      <c r="R3" s="1181"/>
      <c r="S3" s="1181"/>
      <c r="T3" s="1181"/>
      <c r="U3" s="1180"/>
      <c r="V3" s="1180"/>
      <c r="W3" s="1180"/>
    </row>
    <row r="4" spans="1:57">
      <c r="A4" s="1182"/>
      <c r="B4" s="1183"/>
      <c r="C4" s="1182"/>
      <c r="D4" s="1182"/>
      <c r="E4" s="1182"/>
      <c r="F4" s="1182"/>
      <c r="G4" s="1182"/>
      <c r="H4" s="1182"/>
      <c r="I4" s="1182"/>
      <c r="J4" s="1182"/>
    </row>
    <row r="5" spans="1:57" ht="12.75" customHeight="1">
      <c r="A5" s="1184"/>
      <c r="B5" s="1185" t="s">
        <v>501</v>
      </c>
      <c r="C5" s="1186"/>
      <c r="D5" s="1187"/>
      <c r="E5" s="1185" t="s">
        <v>30</v>
      </c>
      <c r="F5" s="1186"/>
      <c r="G5" s="1187"/>
      <c r="H5" s="1185" t="s">
        <v>614</v>
      </c>
      <c r="I5" s="1186"/>
      <c r="J5" s="1187"/>
      <c r="K5" s="1188" t="s">
        <v>1111</v>
      </c>
      <c r="L5" s="1188"/>
      <c r="M5" s="1188"/>
      <c r="N5" s="1188" t="s">
        <v>504</v>
      </c>
      <c r="O5" s="1188"/>
      <c r="P5" s="1188"/>
      <c r="Q5" s="1188" t="s">
        <v>114</v>
      </c>
      <c r="R5" s="1188"/>
      <c r="S5" s="1188"/>
      <c r="T5" s="1188" t="s">
        <v>35</v>
      </c>
      <c r="U5" s="1188"/>
      <c r="V5" s="1188"/>
      <c r="W5" s="1188" t="s">
        <v>505</v>
      </c>
      <c r="X5" s="1188"/>
      <c r="Y5" s="1188"/>
      <c r="Z5" s="1188" t="s">
        <v>37</v>
      </c>
      <c r="AA5" s="1188"/>
      <c r="AB5" s="1188"/>
      <c r="AC5" s="1188" t="s">
        <v>506</v>
      </c>
      <c r="AD5" s="1188"/>
      <c r="AE5" s="1188"/>
      <c r="AF5" s="1188" t="s">
        <v>507</v>
      </c>
      <c r="AG5" s="1188"/>
      <c r="AH5" s="1188"/>
      <c r="AI5" s="1188" t="s">
        <v>1112</v>
      </c>
      <c r="AJ5" s="1188"/>
      <c r="AK5" s="1188"/>
      <c r="AL5" s="1188" t="s">
        <v>1113</v>
      </c>
      <c r="AM5" s="1188"/>
      <c r="AN5" s="1188"/>
      <c r="AO5" s="1189" t="s">
        <v>42</v>
      </c>
      <c r="AP5" s="1189"/>
      <c r="AQ5" s="1189"/>
      <c r="AR5" s="1188" t="s">
        <v>43</v>
      </c>
      <c r="AS5" s="1188"/>
      <c r="AT5" s="1188"/>
      <c r="AU5" s="1185" t="s">
        <v>44</v>
      </c>
      <c r="AV5" s="1186"/>
      <c r="AW5" s="1187"/>
      <c r="AX5" s="1185" t="s">
        <v>45</v>
      </c>
      <c r="AY5" s="1186"/>
      <c r="AZ5" s="1187"/>
      <c r="BA5" s="1188" t="s">
        <v>511</v>
      </c>
      <c r="BB5" s="1188"/>
      <c r="BC5" s="1188"/>
    </row>
    <row r="6" spans="1:57" s="1194" customFormat="1" ht="27.6">
      <c r="A6" s="1190"/>
      <c r="B6" s="1191" t="s">
        <v>1114</v>
      </c>
      <c r="C6" s="1192" t="s">
        <v>1115</v>
      </c>
      <c r="D6" s="1193" t="s">
        <v>1116</v>
      </c>
      <c r="E6" s="1191" t="s">
        <v>1114</v>
      </c>
      <c r="F6" s="1192" t="s">
        <v>1115</v>
      </c>
      <c r="G6" s="1193" t="s">
        <v>1116</v>
      </c>
      <c r="H6" s="1191" t="s">
        <v>1114</v>
      </c>
      <c r="I6" s="1192" t="s">
        <v>1115</v>
      </c>
      <c r="J6" s="1193" t="s">
        <v>1116</v>
      </c>
      <c r="K6" s="1191" t="s">
        <v>1114</v>
      </c>
      <c r="L6" s="1192" t="s">
        <v>1115</v>
      </c>
      <c r="M6" s="1193" t="s">
        <v>1116</v>
      </c>
      <c r="N6" s="1191" t="s">
        <v>1114</v>
      </c>
      <c r="O6" s="1192" t="s">
        <v>1115</v>
      </c>
      <c r="P6" s="1193" t="s">
        <v>1116</v>
      </c>
      <c r="Q6" s="1191" t="s">
        <v>1114</v>
      </c>
      <c r="R6" s="1192" t="s">
        <v>1115</v>
      </c>
      <c r="S6" s="1193" t="s">
        <v>1116</v>
      </c>
      <c r="T6" s="1191" t="s">
        <v>1114</v>
      </c>
      <c r="U6" s="1192" t="s">
        <v>1115</v>
      </c>
      <c r="V6" s="1193" t="s">
        <v>1116</v>
      </c>
      <c r="W6" s="1191" t="s">
        <v>1114</v>
      </c>
      <c r="X6" s="1192" t="s">
        <v>1115</v>
      </c>
      <c r="Y6" s="1193" t="s">
        <v>1116</v>
      </c>
      <c r="Z6" s="1191" t="s">
        <v>1114</v>
      </c>
      <c r="AA6" s="1192" t="s">
        <v>1115</v>
      </c>
      <c r="AB6" s="1193" t="s">
        <v>1116</v>
      </c>
      <c r="AC6" s="1191" t="s">
        <v>1114</v>
      </c>
      <c r="AD6" s="1192" t="s">
        <v>1115</v>
      </c>
      <c r="AE6" s="1193" t="s">
        <v>1116</v>
      </c>
      <c r="AF6" s="1191" t="s">
        <v>1114</v>
      </c>
      <c r="AG6" s="1192" t="s">
        <v>1115</v>
      </c>
      <c r="AH6" s="1193" t="s">
        <v>1116</v>
      </c>
      <c r="AI6" s="1191" t="s">
        <v>1114</v>
      </c>
      <c r="AJ6" s="1192" t="s">
        <v>1115</v>
      </c>
      <c r="AK6" s="1193" t="s">
        <v>1116</v>
      </c>
      <c r="AL6" s="1191" t="s">
        <v>1114</v>
      </c>
      <c r="AM6" s="1192" t="s">
        <v>1115</v>
      </c>
      <c r="AN6" s="1193" t="s">
        <v>1116</v>
      </c>
      <c r="AO6" s="1191" t="s">
        <v>1114</v>
      </c>
      <c r="AP6" s="1192" t="s">
        <v>1115</v>
      </c>
      <c r="AQ6" s="1193" t="s">
        <v>1116</v>
      </c>
      <c r="AR6" s="1191" t="s">
        <v>1114</v>
      </c>
      <c r="AS6" s="1192" t="s">
        <v>1115</v>
      </c>
      <c r="AT6" s="1193" t="s">
        <v>1116</v>
      </c>
      <c r="AU6" s="1192" t="s">
        <v>1114</v>
      </c>
      <c r="AV6" s="1192" t="s">
        <v>1115</v>
      </c>
      <c r="AW6" s="1192" t="s">
        <v>1116</v>
      </c>
      <c r="AX6" s="1192" t="s">
        <v>1114</v>
      </c>
      <c r="AY6" s="1192" t="s">
        <v>1115</v>
      </c>
      <c r="AZ6" s="1192" t="s">
        <v>1116</v>
      </c>
      <c r="BA6" s="1191" t="s">
        <v>1114</v>
      </c>
      <c r="BB6" s="1192" t="s">
        <v>1115</v>
      </c>
      <c r="BC6" s="1193" t="s">
        <v>1116</v>
      </c>
    </row>
    <row r="7" spans="1:57" s="1194" customFormat="1" ht="10.199999999999999">
      <c r="A7" s="1195" t="s">
        <v>1117</v>
      </c>
      <c r="B7" s="1196">
        <v>11813396.661</v>
      </c>
      <c r="C7" s="1197">
        <v>2335216.3264331212</v>
      </c>
      <c r="D7" s="1198">
        <v>20612491.780000001</v>
      </c>
      <c r="E7" s="1196">
        <v>62502.228000000003</v>
      </c>
      <c r="F7" s="1197">
        <v>5740</v>
      </c>
      <c r="G7" s="1198">
        <v>84130.547999999995</v>
      </c>
      <c r="H7" s="1196">
        <v>18873097.096000001</v>
      </c>
      <c r="I7" s="1197">
        <v>5888324.5684713367</v>
      </c>
      <c r="J7" s="1198">
        <v>41060304.07</v>
      </c>
      <c r="K7" s="1196">
        <v>438008.78499999997</v>
      </c>
      <c r="L7" s="1197">
        <v>205779.52388535033</v>
      </c>
      <c r="M7" s="1198">
        <v>1213386.031</v>
      </c>
      <c r="N7" s="1196">
        <v>1758974.2180000001</v>
      </c>
      <c r="O7" s="1197">
        <v>641426.98646496807</v>
      </c>
      <c r="P7" s="1198">
        <v>4175871.1039999998</v>
      </c>
      <c r="Q7" s="1196">
        <v>11145133.937000001</v>
      </c>
      <c r="R7" s="1197">
        <v>1478277.7404458597</v>
      </c>
      <c r="S7" s="1198">
        <v>16715284.464</v>
      </c>
      <c r="T7" s="1196">
        <v>445715.93599999999</v>
      </c>
      <c r="U7" s="1197">
        <v>88823.886942675163</v>
      </c>
      <c r="V7" s="1198">
        <v>780404.34299999999</v>
      </c>
      <c r="W7" s="1196">
        <v>6489832.1979999999</v>
      </c>
      <c r="X7" s="1197">
        <v>1966816.8938428874</v>
      </c>
      <c r="Y7" s="1198">
        <v>13900798.254000001</v>
      </c>
      <c r="Z7" s="1196">
        <v>0</v>
      </c>
      <c r="AA7" s="1197">
        <v>0</v>
      </c>
      <c r="AB7" s="1198">
        <v>0</v>
      </c>
      <c r="AC7" s="1196">
        <v>685777.46200000006</v>
      </c>
      <c r="AD7" s="1197">
        <v>124340.03901273884</v>
      </c>
      <c r="AE7" s="1198">
        <v>1154290.7290000001</v>
      </c>
      <c r="AF7" s="1196">
        <v>0</v>
      </c>
      <c r="AG7" s="1197">
        <v>0</v>
      </c>
      <c r="AH7" s="1198">
        <v>0</v>
      </c>
      <c r="AI7" s="1196">
        <v>1440592.1270000001</v>
      </c>
      <c r="AJ7" s="1197">
        <v>628957.2428343948</v>
      </c>
      <c r="AK7" s="1198">
        <v>3810503.0189999999</v>
      </c>
      <c r="AL7" s="1196">
        <v>0</v>
      </c>
      <c r="AM7" s="1197">
        <v>0</v>
      </c>
      <c r="AN7" s="1198">
        <v>0</v>
      </c>
      <c r="AO7" s="1196">
        <v>18180</v>
      </c>
      <c r="AP7" s="1197">
        <v>4500</v>
      </c>
      <c r="AQ7" s="1198">
        <v>35136</v>
      </c>
      <c r="AR7" s="1196">
        <v>139265.32699999999</v>
      </c>
      <c r="AS7" s="1197">
        <v>217809.45116772823</v>
      </c>
      <c r="AT7" s="1198">
        <v>959971.34</v>
      </c>
      <c r="AU7" s="1196">
        <v>114000</v>
      </c>
      <c r="AV7" s="1197">
        <v>26950.135615711253</v>
      </c>
      <c r="AW7" s="1198">
        <v>215548.111</v>
      </c>
      <c r="AX7" s="1196">
        <v>543581.05000000005</v>
      </c>
      <c r="AY7" s="1197">
        <v>155944.29830148621</v>
      </c>
      <c r="AZ7" s="1198">
        <v>1131179.166</v>
      </c>
      <c r="BA7" s="1196">
        <v>53968057.030000001</v>
      </c>
      <c r="BB7" s="1197">
        <v>13768907.095010614</v>
      </c>
      <c r="BC7" s="1198">
        <v>105849298.964</v>
      </c>
      <c r="BD7" s="1199"/>
      <c r="BE7" s="1199"/>
    </row>
    <row r="8" spans="1:57" s="1194" customFormat="1" ht="10.199999999999999">
      <c r="A8" s="1200" t="s">
        <v>1118</v>
      </c>
      <c r="B8" s="1201">
        <v>3301.1080000000002</v>
      </c>
      <c r="C8" s="1202">
        <v>0.26565817409766451</v>
      </c>
      <c r="D8" s="1203">
        <v>3302.1089999999999</v>
      </c>
      <c r="E8" s="1201">
        <v>7.2999999999999995E-2</v>
      </c>
      <c r="F8" s="1202">
        <v>0</v>
      </c>
      <c r="G8" s="1203">
        <v>7.2999999999999995E-2</v>
      </c>
      <c r="H8" s="1201">
        <v>162883.32</v>
      </c>
      <c r="I8" s="1202">
        <v>3554.4806263269634</v>
      </c>
      <c r="J8" s="1203">
        <v>176276.60399999999</v>
      </c>
      <c r="K8" s="1201">
        <v>596.44899999999996</v>
      </c>
      <c r="L8" s="1202">
        <v>4.7770700636942665E-3</v>
      </c>
      <c r="M8" s="1203">
        <v>596.46799999999996</v>
      </c>
      <c r="N8" s="1201">
        <v>995.99300000000005</v>
      </c>
      <c r="O8" s="1202">
        <v>525.57669851380035</v>
      </c>
      <c r="P8" s="1203">
        <v>2976.3670000000002</v>
      </c>
      <c r="Q8" s="1201">
        <v>60493.017</v>
      </c>
      <c r="R8" s="1202">
        <v>2320.7340764331207</v>
      </c>
      <c r="S8" s="1203">
        <v>69237.543000000005</v>
      </c>
      <c r="T8" s="1201">
        <v>1442.4359999999999</v>
      </c>
      <c r="U8" s="1202">
        <v>0.10005307855626326</v>
      </c>
      <c r="V8" s="1203">
        <v>1442.8130000000001</v>
      </c>
      <c r="W8" s="1201">
        <v>3114.93</v>
      </c>
      <c r="X8" s="1202">
        <v>701.95912951167725</v>
      </c>
      <c r="Y8" s="1203">
        <v>5759.9120000000003</v>
      </c>
      <c r="Z8" s="1201">
        <v>0</v>
      </c>
      <c r="AA8" s="1202">
        <v>0</v>
      </c>
      <c r="AB8" s="1203">
        <v>0</v>
      </c>
      <c r="AC8" s="1201">
        <v>0</v>
      </c>
      <c r="AD8" s="1202">
        <v>0</v>
      </c>
      <c r="AE8" s="1203">
        <v>0</v>
      </c>
      <c r="AF8" s="1201">
        <v>0</v>
      </c>
      <c r="AG8" s="1202">
        <v>0</v>
      </c>
      <c r="AH8" s="1203">
        <v>0</v>
      </c>
      <c r="AI8" s="1201">
        <v>7.1680000000000001</v>
      </c>
      <c r="AJ8" s="1202">
        <v>0.70514861995753708</v>
      </c>
      <c r="AK8" s="1203">
        <v>9.8249999999999993</v>
      </c>
      <c r="AL8" s="1201">
        <v>0</v>
      </c>
      <c r="AM8" s="1202">
        <v>0</v>
      </c>
      <c r="AN8" s="1203">
        <v>0</v>
      </c>
      <c r="AO8" s="1201">
        <v>0</v>
      </c>
      <c r="AP8" s="1202">
        <v>0</v>
      </c>
      <c r="AQ8" s="1203">
        <v>0</v>
      </c>
      <c r="AR8" s="1201">
        <v>0</v>
      </c>
      <c r="AS8" s="1202">
        <v>0</v>
      </c>
      <c r="AT8" s="1203">
        <v>0</v>
      </c>
      <c r="AU8" s="1201">
        <v>0</v>
      </c>
      <c r="AV8" s="1202">
        <v>0</v>
      </c>
      <c r="AW8" s="1203">
        <v>0</v>
      </c>
      <c r="AX8" s="1201">
        <v>0</v>
      </c>
      <c r="AY8" s="1202">
        <v>0</v>
      </c>
      <c r="AZ8" s="1203">
        <v>0</v>
      </c>
      <c r="BA8" s="1201">
        <v>232834.49799999999</v>
      </c>
      <c r="BB8" s="1202">
        <v>7103.8266985137998</v>
      </c>
      <c r="BC8" s="1204">
        <v>259601.717</v>
      </c>
      <c r="BD8" s="1199"/>
      <c r="BE8" s="1199"/>
    </row>
    <row r="9" spans="1:57" s="1194" customFormat="1" ht="10.199999999999999">
      <c r="A9" s="1200" t="s">
        <v>790</v>
      </c>
      <c r="B9" s="1201">
        <v>939.17</v>
      </c>
      <c r="C9" s="1203">
        <v>940.23991507430992</v>
      </c>
      <c r="D9" s="1203">
        <v>4481.9949999999999</v>
      </c>
      <c r="E9" s="1201">
        <v>0</v>
      </c>
      <c r="F9" s="1203">
        <v>0</v>
      </c>
      <c r="G9" s="1203">
        <v>0</v>
      </c>
      <c r="H9" s="1201">
        <v>9470.8850000000002</v>
      </c>
      <c r="I9" s="1203">
        <v>2730.1857749469214</v>
      </c>
      <c r="J9" s="1203">
        <v>19758.224999999999</v>
      </c>
      <c r="K9" s="1201">
        <v>53.65</v>
      </c>
      <c r="L9" s="1203">
        <v>65.686571125265388</v>
      </c>
      <c r="M9" s="1203">
        <v>301.15800000000002</v>
      </c>
      <c r="N9" s="1201">
        <v>61.012</v>
      </c>
      <c r="O9" s="1203">
        <v>173.08227176220805</v>
      </c>
      <c r="P9" s="1203">
        <v>713.18600000000004</v>
      </c>
      <c r="Q9" s="1201">
        <v>338.47399999999999</v>
      </c>
      <c r="R9" s="1203">
        <v>254.69771762208066</v>
      </c>
      <c r="S9" s="1203">
        <v>1298.175</v>
      </c>
      <c r="T9" s="1201">
        <v>11258.438</v>
      </c>
      <c r="U9" s="1203">
        <v>709.39331210191085</v>
      </c>
      <c r="V9" s="1203">
        <v>13931.433000000001</v>
      </c>
      <c r="W9" s="1201">
        <v>403.96699999999998</v>
      </c>
      <c r="X9" s="1203">
        <v>652.12420382165601</v>
      </c>
      <c r="Y9" s="1203">
        <v>2861.172</v>
      </c>
      <c r="Z9" s="1201">
        <v>0</v>
      </c>
      <c r="AA9" s="1203">
        <v>0</v>
      </c>
      <c r="AB9" s="1203">
        <v>0</v>
      </c>
      <c r="AC9" s="1201">
        <v>0</v>
      </c>
      <c r="AD9" s="1203">
        <v>0</v>
      </c>
      <c r="AE9" s="1203">
        <v>0</v>
      </c>
      <c r="AF9" s="1201">
        <v>0</v>
      </c>
      <c r="AG9" s="1203">
        <v>0</v>
      </c>
      <c r="AH9" s="1203">
        <v>0</v>
      </c>
      <c r="AI9" s="1201">
        <v>0</v>
      </c>
      <c r="AJ9" s="1203">
        <v>0</v>
      </c>
      <c r="AK9" s="1203">
        <v>0</v>
      </c>
      <c r="AL9" s="1201">
        <v>0</v>
      </c>
      <c r="AM9" s="1203">
        <v>0</v>
      </c>
      <c r="AN9" s="1203">
        <v>0</v>
      </c>
      <c r="AO9" s="1201">
        <v>0</v>
      </c>
      <c r="AP9" s="1203">
        <v>0</v>
      </c>
      <c r="AQ9" s="1203">
        <v>0</v>
      </c>
      <c r="AR9" s="1201">
        <v>0</v>
      </c>
      <c r="AS9" s="1203">
        <v>0</v>
      </c>
      <c r="AT9" s="1203">
        <v>0</v>
      </c>
      <c r="AU9" s="1201">
        <v>0</v>
      </c>
      <c r="AV9" s="1203">
        <v>0</v>
      </c>
      <c r="AW9" s="1203">
        <v>0</v>
      </c>
      <c r="AX9" s="1201">
        <v>0</v>
      </c>
      <c r="AY9" s="1203">
        <v>0</v>
      </c>
      <c r="AZ9" s="1203">
        <v>0</v>
      </c>
      <c r="BA9" s="1201">
        <v>22525.598999999998</v>
      </c>
      <c r="BB9" s="1203">
        <v>5525.4102972399141</v>
      </c>
      <c r="BC9" s="1204">
        <v>43345.345999999998</v>
      </c>
      <c r="BD9" s="1199"/>
      <c r="BE9" s="1199"/>
    </row>
    <row r="10" spans="1:57" s="1194" customFormat="1" ht="10.199999999999999">
      <c r="A10" s="1200" t="s">
        <v>123</v>
      </c>
      <c r="B10" s="1201">
        <v>58011.805</v>
      </c>
      <c r="C10" s="1203">
        <v>35033.1860403397</v>
      </c>
      <c r="D10" s="1203">
        <v>190016.85</v>
      </c>
      <c r="E10" s="1201">
        <v>0</v>
      </c>
      <c r="F10" s="1203">
        <v>0</v>
      </c>
      <c r="G10" s="1203">
        <v>0</v>
      </c>
      <c r="H10" s="1201">
        <v>314428.76699999999</v>
      </c>
      <c r="I10" s="1203">
        <v>90352.157377919313</v>
      </c>
      <c r="J10" s="1203">
        <v>654875.696</v>
      </c>
      <c r="K10" s="1201">
        <v>3900.107</v>
      </c>
      <c r="L10" s="1203">
        <v>8497.1783439490446</v>
      </c>
      <c r="M10" s="1203">
        <v>35917.474999999999</v>
      </c>
      <c r="N10" s="1201">
        <v>63452.832999999999</v>
      </c>
      <c r="O10" s="1203">
        <v>45495.908704883223</v>
      </c>
      <c r="P10" s="1203">
        <v>234881.41800000001</v>
      </c>
      <c r="Q10" s="1201">
        <v>40855.857000000004</v>
      </c>
      <c r="R10" s="1203">
        <v>18119.494426751593</v>
      </c>
      <c r="S10" s="1203">
        <v>109130.11199999999</v>
      </c>
      <c r="T10" s="1201">
        <v>0</v>
      </c>
      <c r="U10" s="1203">
        <v>0</v>
      </c>
      <c r="V10" s="1203">
        <v>0</v>
      </c>
      <c r="W10" s="1201">
        <v>209630.30600000001</v>
      </c>
      <c r="X10" s="1203">
        <v>99035.243630573241</v>
      </c>
      <c r="Y10" s="1203">
        <v>582795.10400000005</v>
      </c>
      <c r="Z10" s="1201">
        <v>0</v>
      </c>
      <c r="AA10" s="1203">
        <v>0</v>
      </c>
      <c r="AB10" s="1203">
        <v>0</v>
      </c>
      <c r="AC10" s="1201">
        <v>0</v>
      </c>
      <c r="AD10" s="1203">
        <v>131.90950106157112</v>
      </c>
      <c r="AE10" s="1203">
        <v>497.03500000000003</v>
      </c>
      <c r="AF10" s="1201">
        <v>0</v>
      </c>
      <c r="AG10" s="1203">
        <v>0</v>
      </c>
      <c r="AH10" s="1203">
        <v>0</v>
      </c>
      <c r="AI10" s="1201">
        <v>12165.14</v>
      </c>
      <c r="AJ10" s="1203">
        <v>12235.780785562632</v>
      </c>
      <c r="AK10" s="1203">
        <v>58269.563000000002</v>
      </c>
      <c r="AL10" s="1201">
        <v>0</v>
      </c>
      <c r="AM10" s="1203">
        <v>0</v>
      </c>
      <c r="AN10" s="1203">
        <v>0</v>
      </c>
      <c r="AO10" s="1201">
        <v>0</v>
      </c>
      <c r="AP10" s="1203">
        <v>0</v>
      </c>
      <c r="AQ10" s="1203">
        <v>0</v>
      </c>
      <c r="AR10" s="1201">
        <v>0</v>
      </c>
      <c r="AS10" s="1203">
        <v>761.21019108280245</v>
      </c>
      <c r="AT10" s="1203">
        <v>2868.24</v>
      </c>
      <c r="AU10" s="1201">
        <v>0</v>
      </c>
      <c r="AV10" s="1203">
        <v>0</v>
      </c>
      <c r="AW10" s="1203">
        <v>0</v>
      </c>
      <c r="AX10" s="1201">
        <v>0</v>
      </c>
      <c r="AY10" s="1203">
        <v>0</v>
      </c>
      <c r="AZ10" s="1203">
        <v>0</v>
      </c>
      <c r="BA10" s="1201">
        <v>702444.81700000004</v>
      </c>
      <c r="BB10" s="1203">
        <v>309662.07032908703</v>
      </c>
      <c r="BC10" s="1204">
        <v>1869251.4979999999</v>
      </c>
      <c r="BD10" s="1199"/>
      <c r="BE10" s="1199"/>
    </row>
    <row r="11" spans="1:57" s="1194" customFormat="1" ht="10.199999999999999">
      <c r="A11" s="1200" t="s">
        <v>133</v>
      </c>
      <c r="B11" s="1201">
        <v>8295135.9740000004</v>
      </c>
      <c r="C11" s="1203">
        <v>1005268.7582271761</v>
      </c>
      <c r="D11" s="1203">
        <v>12082988.654999999</v>
      </c>
      <c r="E11" s="1201">
        <v>59091.154000000002</v>
      </c>
      <c r="F11" s="1203">
        <v>0</v>
      </c>
      <c r="G11" s="1203">
        <v>59091.154000000002</v>
      </c>
      <c r="H11" s="1201">
        <v>14672395.526000001</v>
      </c>
      <c r="I11" s="1203">
        <v>3733180.9535562634</v>
      </c>
      <c r="J11" s="1203">
        <v>28739021.359000001</v>
      </c>
      <c r="K11" s="1201">
        <v>166248.663</v>
      </c>
      <c r="L11" s="1203">
        <v>16494.84315286624</v>
      </c>
      <c r="M11" s="1203">
        <v>228401.23199999999</v>
      </c>
      <c r="N11" s="1201">
        <v>1188906.9029999999</v>
      </c>
      <c r="O11" s="1203">
        <v>324423.70992569003</v>
      </c>
      <c r="P11" s="1203">
        <v>2411335.443</v>
      </c>
      <c r="Q11" s="1201">
        <v>9520331.7239999995</v>
      </c>
      <c r="R11" s="1203">
        <v>626571.58439490444</v>
      </c>
      <c r="S11" s="1203">
        <v>11881253.454</v>
      </c>
      <c r="T11" s="1201">
        <v>175655.49100000001</v>
      </c>
      <c r="U11" s="1203">
        <v>9000</v>
      </c>
      <c r="V11" s="1203">
        <v>209567.49100000001</v>
      </c>
      <c r="W11" s="1201">
        <v>4876760.6040000003</v>
      </c>
      <c r="X11" s="1203">
        <v>1146552.0172505307</v>
      </c>
      <c r="Y11" s="1203">
        <v>9196968.6060000006</v>
      </c>
      <c r="Z11" s="1201">
        <v>0</v>
      </c>
      <c r="AA11" s="1203">
        <v>0</v>
      </c>
      <c r="AB11" s="1203">
        <v>0</v>
      </c>
      <c r="AC11" s="1201">
        <v>669329.66200000001</v>
      </c>
      <c r="AD11" s="1203">
        <v>37036.420382165597</v>
      </c>
      <c r="AE11" s="1203">
        <v>808882.89399999997</v>
      </c>
      <c r="AF11" s="1201">
        <v>0</v>
      </c>
      <c r="AG11" s="1203">
        <v>0</v>
      </c>
      <c r="AH11" s="1203">
        <v>0</v>
      </c>
      <c r="AI11" s="1201">
        <v>811086.41700000002</v>
      </c>
      <c r="AJ11" s="1203">
        <v>447476.99522292992</v>
      </c>
      <c r="AK11" s="1203">
        <v>2497179.736</v>
      </c>
      <c r="AL11" s="1201">
        <v>0</v>
      </c>
      <c r="AM11" s="1203">
        <v>0</v>
      </c>
      <c r="AN11" s="1203">
        <v>0</v>
      </c>
      <c r="AO11" s="1201">
        <v>18180</v>
      </c>
      <c r="AP11" s="1203">
        <v>4500</v>
      </c>
      <c r="AQ11" s="1203">
        <v>35136</v>
      </c>
      <c r="AR11" s="1201">
        <v>124714.039</v>
      </c>
      <c r="AS11" s="1203">
        <v>131717.54750530786</v>
      </c>
      <c r="AT11" s="1203">
        <v>621025.75899999996</v>
      </c>
      <c r="AU11" s="1201">
        <v>114000</v>
      </c>
      <c r="AV11" s="1203">
        <v>26000</v>
      </c>
      <c r="AW11" s="1203">
        <v>211968</v>
      </c>
      <c r="AX11" s="1201">
        <v>511570.8</v>
      </c>
      <c r="AY11" s="1203">
        <v>74944.298301486197</v>
      </c>
      <c r="AZ11" s="1203">
        <v>793960.91599999997</v>
      </c>
      <c r="BA11" s="1201">
        <v>41203406.961000003</v>
      </c>
      <c r="BB11" s="1203">
        <v>7583167.1289808908</v>
      </c>
      <c r="BC11" s="1204">
        <v>69776780.703999996</v>
      </c>
      <c r="BD11" s="1199"/>
      <c r="BE11" s="1199"/>
    </row>
    <row r="12" spans="1:57" s="1194" customFormat="1" ht="10.199999999999999">
      <c r="A12" s="1200" t="s">
        <v>710</v>
      </c>
      <c r="B12" s="1201">
        <v>0</v>
      </c>
      <c r="C12" s="1203">
        <v>5219.6085456475585</v>
      </c>
      <c r="D12" s="1203">
        <v>19667.485000000001</v>
      </c>
      <c r="E12" s="1201">
        <v>0</v>
      </c>
      <c r="F12" s="1203">
        <v>0</v>
      </c>
      <c r="G12" s="1203">
        <v>0</v>
      </c>
      <c r="H12" s="1201">
        <v>1410858.5759999999</v>
      </c>
      <c r="I12" s="1203">
        <v>352500.01804670913</v>
      </c>
      <c r="J12" s="1203">
        <v>2739078.6439999999</v>
      </c>
      <c r="K12" s="1201">
        <v>0</v>
      </c>
      <c r="L12" s="1203">
        <v>0</v>
      </c>
      <c r="M12" s="1203">
        <v>0</v>
      </c>
      <c r="N12" s="1201">
        <v>138285.565</v>
      </c>
      <c r="O12" s="1203">
        <v>26323.916135881103</v>
      </c>
      <c r="P12" s="1203">
        <v>237474.08199999999</v>
      </c>
      <c r="Q12" s="1201">
        <v>339252.79200000002</v>
      </c>
      <c r="R12" s="1203">
        <v>143003.99548832272</v>
      </c>
      <c r="S12" s="1203">
        <v>878091.84699999995</v>
      </c>
      <c r="T12" s="1201">
        <v>124393.65399999999</v>
      </c>
      <c r="U12" s="1203">
        <v>67114.393577494688</v>
      </c>
      <c r="V12" s="1203">
        <v>377280.69</v>
      </c>
      <c r="W12" s="1201">
        <v>422288.30900000001</v>
      </c>
      <c r="X12" s="1203">
        <v>184385.59872611464</v>
      </c>
      <c r="Y12" s="1203">
        <v>1117053.246</v>
      </c>
      <c r="Z12" s="1201">
        <v>0</v>
      </c>
      <c r="AA12" s="1203">
        <v>0</v>
      </c>
      <c r="AB12" s="1203">
        <v>0</v>
      </c>
      <c r="AC12" s="1201">
        <v>0</v>
      </c>
      <c r="AD12" s="1203">
        <v>0</v>
      </c>
      <c r="AE12" s="1203">
        <v>0</v>
      </c>
      <c r="AF12" s="1201">
        <v>0</v>
      </c>
      <c r="AG12" s="1203">
        <v>0</v>
      </c>
      <c r="AH12" s="1203">
        <v>0</v>
      </c>
      <c r="AI12" s="1201">
        <v>36217.620000000003</v>
      </c>
      <c r="AJ12" s="1203">
        <v>12122.520700636942</v>
      </c>
      <c r="AK12" s="1203">
        <v>81895.278999999995</v>
      </c>
      <c r="AL12" s="1201">
        <v>0</v>
      </c>
      <c r="AM12" s="1203">
        <v>0</v>
      </c>
      <c r="AN12" s="1203">
        <v>0</v>
      </c>
      <c r="AO12" s="1201">
        <v>0</v>
      </c>
      <c r="AP12" s="1203">
        <v>0</v>
      </c>
      <c r="AQ12" s="1203">
        <v>0</v>
      </c>
      <c r="AR12" s="1201">
        <v>0</v>
      </c>
      <c r="AS12" s="1203">
        <v>0</v>
      </c>
      <c r="AT12" s="1203">
        <v>0</v>
      </c>
      <c r="AU12" s="1201">
        <v>0</v>
      </c>
      <c r="AV12" s="1203">
        <v>0</v>
      </c>
      <c r="AW12" s="1203">
        <v>0</v>
      </c>
      <c r="AX12" s="1201">
        <v>0</v>
      </c>
      <c r="AY12" s="1203">
        <v>0</v>
      </c>
      <c r="AZ12" s="1203">
        <v>0</v>
      </c>
      <c r="BA12" s="1201">
        <v>2471296.5180000002</v>
      </c>
      <c r="BB12" s="1203">
        <v>790670.05201698514</v>
      </c>
      <c r="BC12" s="1204">
        <v>5450541.2750000004</v>
      </c>
      <c r="BD12" s="1199"/>
      <c r="BE12" s="1199"/>
    </row>
    <row r="13" spans="1:57" s="1194" customFormat="1" ht="10.199999999999999">
      <c r="A13" s="1200" t="s">
        <v>791</v>
      </c>
      <c r="B13" s="1201">
        <v>341976.098</v>
      </c>
      <c r="C13" s="1203">
        <v>174035.77468152865</v>
      </c>
      <c r="D13" s="1203">
        <v>997742.897</v>
      </c>
      <c r="E13" s="1201">
        <v>0</v>
      </c>
      <c r="F13" s="1203">
        <v>0</v>
      </c>
      <c r="G13" s="1203">
        <v>0</v>
      </c>
      <c r="H13" s="1201">
        <v>1301501.0660000001</v>
      </c>
      <c r="I13" s="1203">
        <v>715107.44904458593</v>
      </c>
      <c r="J13" s="1203">
        <v>3996025.9339999999</v>
      </c>
      <c r="K13" s="1201">
        <v>455.64800000000002</v>
      </c>
      <c r="L13" s="1203">
        <v>263.19665605095543</v>
      </c>
      <c r="M13" s="1203">
        <v>1447.374</v>
      </c>
      <c r="N13" s="1201">
        <v>128490.55</v>
      </c>
      <c r="O13" s="1203">
        <v>49544.747080679401</v>
      </c>
      <c r="P13" s="1203">
        <v>315175.158</v>
      </c>
      <c r="Q13" s="1201">
        <v>907309.77399999998</v>
      </c>
      <c r="R13" s="1203">
        <v>268716.28742038214</v>
      </c>
      <c r="S13" s="1203">
        <v>1919832.746</v>
      </c>
      <c r="T13" s="1201">
        <v>0</v>
      </c>
      <c r="U13" s="1203">
        <v>0</v>
      </c>
      <c r="V13" s="1203">
        <v>0</v>
      </c>
      <c r="W13" s="1201">
        <v>506558.24599999998</v>
      </c>
      <c r="X13" s="1203">
        <v>171821.01326963905</v>
      </c>
      <c r="Y13" s="1203">
        <v>1153979.824</v>
      </c>
      <c r="Z13" s="1201">
        <v>0</v>
      </c>
      <c r="AA13" s="1203">
        <v>0</v>
      </c>
      <c r="AB13" s="1203">
        <v>0</v>
      </c>
      <c r="AC13" s="1201">
        <v>0</v>
      </c>
      <c r="AD13" s="1203">
        <v>1013.8694267515923</v>
      </c>
      <c r="AE13" s="1203">
        <v>3820.26</v>
      </c>
      <c r="AF13" s="1201">
        <v>0</v>
      </c>
      <c r="AG13" s="1203">
        <v>0</v>
      </c>
      <c r="AH13" s="1203">
        <v>0</v>
      </c>
      <c r="AI13" s="1201">
        <v>108292.178</v>
      </c>
      <c r="AJ13" s="1203">
        <v>56855.389065817406</v>
      </c>
      <c r="AK13" s="1203">
        <v>322523.28399999999</v>
      </c>
      <c r="AL13" s="1201">
        <v>0</v>
      </c>
      <c r="AM13" s="1203">
        <v>0</v>
      </c>
      <c r="AN13" s="1203">
        <v>0</v>
      </c>
      <c r="AO13" s="1201">
        <v>0</v>
      </c>
      <c r="AP13" s="1203">
        <v>0</v>
      </c>
      <c r="AQ13" s="1203">
        <v>0</v>
      </c>
      <c r="AR13" s="1201">
        <v>14551.287</v>
      </c>
      <c r="AS13" s="1203">
        <v>11807.658439490444</v>
      </c>
      <c r="AT13" s="1203">
        <v>59042.544999999998</v>
      </c>
      <c r="AU13" s="1201">
        <v>0</v>
      </c>
      <c r="AV13" s="1203">
        <v>0</v>
      </c>
      <c r="AW13" s="1203">
        <v>0</v>
      </c>
      <c r="AX13" s="1201">
        <v>0</v>
      </c>
      <c r="AY13" s="1203">
        <v>0</v>
      </c>
      <c r="AZ13" s="1203">
        <v>0</v>
      </c>
      <c r="BA13" s="1201">
        <v>3309134.85</v>
      </c>
      <c r="BB13" s="1203">
        <v>1449165.3864118895</v>
      </c>
      <c r="BC13" s="1204">
        <v>8769590.0260000005</v>
      </c>
      <c r="BD13" s="1199"/>
      <c r="BE13" s="1199"/>
    </row>
    <row r="14" spans="1:57" s="1194" customFormat="1" ht="10.199999999999999">
      <c r="A14" s="1200" t="s">
        <v>792</v>
      </c>
      <c r="B14" s="1201">
        <v>627178.66500000004</v>
      </c>
      <c r="C14" s="1203">
        <v>729126.89012738853</v>
      </c>
      <c r="D14" s="1203">
        <v>3374528.7880000002</v>
      </c>
      <c r="E14" s="1201">
        <v>3411</v>
      </c>
      <c r="F14" s="1203">
        <v>5740</v>
      </c>
      <c r="G14" s="1203">
        <v>25039.32</v>
      </c>
      <c r="H14" s="1201">
        <v>100464.546</v>
      </c>
      <c r="I14" s="1203">
        <v>889617.54007430992</v>
      </c>
      <c r="J14" s="1203">
        <v>3452543.4380000001</v>
      </c>
      <c r="K14" s="1201">
        <v>130175.86599999999</v>
      </c>
      <c r="L14" s="1203">
        <v>135447.29352441613</v>
      </c>
      <c r="M14" s="1203">
        <v>640541.26800000004</v>
      </c>
      <c r="N14" s="1201">
        <v>213318.552</v>
      </c>
      <c r="O14" s="1203">
        <v>191921.93418259022</v>
      </c>
      <c r="P14" s="1203">
        <v>936480.40099999995</v>
      </c>
      <c r="Q14" s="1201">
        <v>206538.872</v>
      </c>
      <c r="R14" s="1203">
        <v>419273.95408704883</v>
      </c>
      <c r="S14" s="1203">
        <v>1786363.1310000001</v>
      </c>
      <c r="T14" s="1201">
        <v>3000</v>
      </c>
      <c r="U14" s="1203">
        <v>12000</v>
      </c>
      <c r="V14" s="1203">
        <v>48216</v>
      </c>
      <c r="W14" s="1201">
        <v>271677.13400000002</v>
      </c>
      <c r="X14" s="1203">
        <v>363663.90207006369</v>
      </c>
      <c r="Y14" s="1203">
        <v>1641962.7169999999</v>
      </c>
      <c r="Z14" s="1201">
        <v>0</v>
      </c>
      <c r="AA14" s="1203">
        <v>0</v>
      </c>
      <c r="AB14" s="1203">
        <v>0</v>
      </c>
      <c r="AC14" s="1201">
        <v>16447.8</v>
      </c>
      <c r="AD14" s="1203">
        <v>86157.839171974527</v>
      </c>
      <c r="AE14" s="1203">
        <v>341090.538</v>
      </c>
      <c r="AF14" s="1201">
        <v>0</v>
      </c>
      <c r="AG14" s="1203">
        <v>0</v>
      </c>
      <c r="AH14" s="1203">
        <v>0</v>
      </c>
      <c r="AI14" s="1201">
        <v>66478.793000000005</v>
      </c>
      <c r="AJ14" s="1203">
        <v>73534.344214437355</v>
      </c>
      <c r="AK14" s="1203">
        <v>343556.20299999998</v>
      </c>
      <c r="AL14" s="1201">
        <v>0</v>
      </c>
      <c r="AM14" s="1203">
        <v>0</v>
      </c>
      <c r="AN14" s="1203">
        <v>0</v>
      </c>
      <c r="AO14" s="1201">
        <v>0</v>
      </c>
      <c r="AP14" s="1203">
        <v>0</v>
      </c>
      <c r="AQ14" s="1203">
        <v>0</v>
      </c>
      <c r="AR14" s="1201">
        <v>0</v>
      </c>
      <c r="AS14" s="1203">
        <v>71793.402866242031</v>
      </c>
      <c r="AT14" s="1203">
        <v>270517.54200000002</v>
      </c>
      <c r="AU14" s="1201">
        <v>0</v>
      </c>
      <c r="AV14" s="1203">
        <v>950.13561571125251</v>
      </c>
      <c r="AW14" s="1203">
        <v>3580.1109999999999</v>
      </c>
      <c r="AX14" s="1201">
        <v>4000</v>
      </c>
      <c r="AY14" s="1203">
        <v>75000</v>
      </c>
      <c r="AZ14" s="1203">
        <v>286600</v>
      </c>
      <c r="BA14" s="1201">
        <v>1642691.2320000001</v>
      </c>
      <c r="BB14" s="1203">
        <v>3054227.2367303609</v>
      </c>
      <c r="BC14" s="1204">
        <v>13151019.460999999</v>
      </c>
      <c r="BD14" s="1199"/>
      <c r="BE14" s="1199"/>
    </row>
    <row r="15" spans="1:57" s="1194" customFormat="1" ht="10.199999999999999">
      <c r="A15" s="1200" t="s">
        <v>1119</v>
      </c>
      <c r="B15" s="1201">
        <v>2486853.8390000002</v>
      </c>
      <c r="C15" s="1203">
        <v>385591.60244161356</v>
      </c>
      <c r="D15" s="1203">
        <v>3939762.9980000001</v>
      </c>
      <c r="E15" s="1201">
        <v>0</v>
      </c>
      <c r="F15" s="1203">
        <v>0</v>
      </c>
      <c r="G15" s="1203">
        <v>0</v>
      </c>
      <c r="H15" s="1201">
        <v>901094.40700000001</v>
      </c>
      <c r="I15" s="1203">
        <v>101281.78290870487</v>
      </c>
      <c r="J15" s="1203">
        <v>1282724.166</v>
      </c>
      <c r="K15" s="1201">
        <v>136578.4</v>
      </c>
      <c r="L15" s="1203">
        <v>45011.320063694264</v>
      </c>
      <c r="M15" s="1203">
        <v>306181.054</v>
      </c>
      <c r="N15" s="1201">
        <v>25462.806</v>
      </c>
      <c r="O15" s="1203">
        <v>3018.1104033970273</v>
      </c>
      <c r="P15" s="1203">
        <v>36835.046999999999</v>
      </c>
      <c r="Q15" s="1201">
        <v>70013.425000000003</v>
      </c>
      <c r="R15" s="1203">
        <v>16.992303609341825</v>
      </c>
      <c r="S15" s="1203">
        <v>70077.452999999994</v>
      </c>
      <c r="T15" s="1201">
        <v>129965.91499999999</v>
      </c>
      <c r="U15" s="1203">
        <v>0</v>
      </c>
      <c r="V15" s="1203">
        <v>129965.91499999999</v>
      </c>
      <c r="W15" s="1201">
        <v>199398.69899999999</v>
      </c>
      <c r="X15" s="1203">
        <v>5.0345010615711248</v>
      </c>
      <c r="Y15" s="1203">
        <v>199417.67</v>
      </c>
      <c r="Z15" s="1201">
        <v>0</v>
      </c>
      <c r="AA15" s="1203">
        <v>0</v>
      </c>
      <c r="AB15" s="1203">
        <v>0</v>
      </c>
      <c r="AC15" s="1201">
        <v>0</v>
      </c>
      <c r="AD15" s="1203">
        <v>0</v>
      </c>
      <c r="AE15" s="1203">
        <v>0</v>
      </c>
      <c r="AF15" s="1201">
        <v>0</v>
      </c>
      <c r="AG15" s="1203">
        <v>0</v>
      </c>
      <c r="AH15" s="1203">
        <v>0</v>
      </c>
      <c r="AI15" s="1201">
        <v>406344.80699999997</v>
      </c>
      <c r="AJ15" s="1203">
        <v>26731.506900212313</v>
      </c>
      <c r="AK15" s="1203">
        <v>507069.125</v>
      </c>
      <c r="AL15" s="1201">
        <v>0</v>
      </c>
      <c r="AM15" s="1203">
        <v>0</v>
      </c>
      <c r="AN15" s="1203">
        <v>0</v>
      </c>
      <c r="AO15" s="1201">
        <v>0</v>
      </c>
      <c r="AP15" s="1203">
        <v>0</v>
      </c>
      <c r="AQ15" s="1203">
        <v>0</v>
      </c>
      <c r="AR15" s="1201">
        <v>0</v>
      </c>
      <c r="AS15" s="1203">
        <v>1729.631634819533</v>
      </c>
      <c r="AT15" s="1203">
        <v>6517.2520000000004</v>
      </c>
      <c r="AU15" s="1201">
        <v>0</v>
      </c>
      <c r="AV15" s="1203">
        <v>0</v>
      </c>
      <c r="AW15" s="1203">
        <v>0</v>
      </c>
      <c r="AX15" s="1201">
        <v>28010.25</v>
      </c>
      <c r="AY15" s="1203">
        <v>6000</v>
      </c>
      <c r="AZ15" s="1203">
        <v>50618.25</v>
      </c>
      <c r="BA15" s="1201">
        <v>4383722.5520000001</v>
      </c>
      <c r="BB15" s="1203">
        <v>569385.98195329076</v>
      </c>
      <c r="BC15" s="1204">
        <v>6529168.9340000004</v>
      </c>
      <c r="BD15" s="1199"/>
      <c r="BE15" s="1199"/>
    </row>
    <row r="16" spans="1:57" s="1194" customFormat="1" ht="10.199999999999999">
      <c r="A16" s="1195" t="s">
        <v>1120</v>
      </c>
      <c r="B16" s="1196">
        <v>4205253.1239999998</v>
      </c>
      <c r="C16" s="1197">
        <v>1718618.6979830146</v>
      </c>
      <c r="D16" s="1198">
        <v>10681008.378</v>
      </c>
      <c r="E16" s="1196">
        <v>28225.853999999999</v>
      </c>
      <c r="F16" s="1197">
        <v>23435.640658174099</v>
      </c>
      <c r="G16" s="1198">
        <v>116531.349</v>
      </c>
      <c r="H16" s="1196">
        <v>5132773.1869999999</v>
      </c>
      <c r="I16" s="1197">
        <v>2034085.9822186835</v>
      </c>
      <c r="J16" s="1198">
        <v>12797209.168</v>
      </c>
      <c r="K16" s="1196">
        <v>247547.182</v>
      </c>
      <c r="L16" s="1197">
        <v>138279.26433121017</v>
      </c>
      <c r="M16" s="1198">
        <v>768583.45</v>
      </c>
      <c r="N16" s="1196">
        <v>908714.59499999997</v>
      </c>
      <c r="O16" s="1197">
        <v>304617.2595541401</v>
      </c>
      <c r="P16" s="1198">
        <v>2056512.43</v>
      </c>
      <c r="Q16" s="1196">
        <v>1585977.5120000001</v>
      </c>
      <c r="R16" s="1197">
        <v>630417.32245222921</v>
      </c>
      <c r="S16" s="1198">
        <v>3961389.983</v>
      </c>
      <c r="T16" s="1196">
        <v>561526.32499999995</v>
      </c>
      <c r="U16" s="1197">
        <v>59833.584925690018</v>
      </c>
      <c r="V16" s="1198">
        <v>786979.27399999998</v>
      </c>
      <c r="W16" s="1196">
        <v>2211201.7710000002</v>
      </c>
      <c r="X16" s="1197">
        <v>465215.53688959655</v>
      </c>
      <c r="Y16" s="1198">
        <v>3964133.915</v>
      </c>
      <c r="Z16" s="1196">
        <v>0</v>
      </c>
      <c r="AA16" s="1197">
        <v>0</v>
      </c>
      <c r="AB16" s="1198">
        <v>0</v>
      </c>
      <c r="AC16" s="1196">
        <v>156781.614</v>
      </c>
      <c r="AD16" s="1197">
        <v>74289.795647558378</v>
      </c>
      <c r="AE16" s="1198">
        <v>436705.56400000001</v>
      </c>
      <c r="AF16" s="1196">
        <v>0</v>
      </c>
      <c r="AG16" s="1197">
        <v>0</v>
      </c>
      <c r="AH16" s="1198">
        <v>0</v>
      </c>
      <c r="AI16" s="1196">
        <v>474864.70899999997</v>
      </c>
      <c r="AJ16" s="1197">
        <v>299131.11279193207</v>
      </c>
      <c r="AK16" s="1198">
        <v>1601990.7420000001</v>
      </c>
      <c r="AL16" s="1196">
        <v>0</v>
      </c>
      <c r="AM16" s="1197">
        <v>0</v>
      </c>
      <c r="AN16" s="1198">
        <v>0</v>
      </c>
      <c r="AO16" s="1196">
        <v>26560.381000000001</v>
      </c>
      <c r="AP16" s="1197">
        <v>0</v>
      </c>
      <c r="AQ16" s="1198">
        <v>26560.381000000001</v>
      </c>
      <c r="AR16" s="1196">
        <v>2568</v>
      </c>
      <c r="AS16" s="1197">
        <v>30940.146496815283</v>
      </c>
      <c r="AT16" s="1198">
        <v>119150.47199999999</v>
      </c>
      <c r="AU16" s="1196">
        <v>0</v>
      </c>
      <c r="AV16" s="1197">
        <v>0</v>
      </c>
      <c r="AW16" s="1198">
        <v>0</v>
      </c>
      <c r="AX16" s="1196">
        <v>40497.652000000002</v>
      </c>
      <c r="AY16" s="1197">
        <v>40264.412951167724</v>
      </c>
      <c r="AZ16" s="1198">
        <v>192213.96</v>
      </c>
      <c r="BA16" s="1196">
        <v>15582491.912</v>
      </c>
      <c r="BB16" s="1197">
        <v>5819128.7579617836</v>
      </c>
      <c r="BC16" s="1198">
        <v>37508969.072999999</v>
      </c>
      <c r="BD16" s="1199"/>
      <c r="BE16" s="1199"/>
    </row>
    <row r="17" spans="1:57" s="1194" customFormat="1" ht="10.199999999999999">
      <c r="A17" s="1200" t="s">
        <v>1118</v>
      </c>
      <c r="B17" s="1201">
        <v>942.45</v>
      </c>
      <c r="C17" s="1202">
        <v>258.43126326963903</v>
      </c>
      <c r="D17" s="1203">
        <v>1916.22</v>
      </c>
      <c r="E17" s="1201">
        <v>0</v>
      </c>
      <c r="F17" s="1202">
        <v>27.330148619957537</v>
      </c>
      <c r="G17" s="1203">
        <v>102.98</v>
      </c>
      <c r="H17" s="1201">
        <v>3849.4029999999998</v>
      </c>
      <c r="I17" s="1202">
        <v>26569.126592356686</v>
      </c>
      <c r="J17" s="1203">
        <v>103961.87300000001</v>
      </c>
      <c r="K17" s="1201">
        <v>78.852000000000004</v>
      </c>
      <c r="L17" s="1202">
        <v>1.1438428874734605</v>
      </c>
      <c r="M17" s="1203">
        <v>83.162999999999997</v>
      </c>
      <c r="N17" s="1201">
        <v>710.23699999999997</v>
      </c>
      <c r="O17" s="1202">
        <v>44.849522292993626</v>
      </c>
      <c r="P17" s="1203">
        <v>879.23</v>
      </c>
      <c r="Q17" s="1201">
        <v>241.886</v>
      </c>
      <c r="R17" s="1202">
        <v>2.6881634819532905</v>
      </c>
      <c r="S17" s="1203">
        <v>252.01599999999999</v>
      </c>
      <c r="T17" s="1201">
        <v>1164.133</v>
      </c>
      <c r="U17" s="1202">
        <v>934.58492569002124</v>
      </c>
      <c r="V17" s="1203">
        <v>4685.6499999999996</v>
      </c>
      <c r="W17" s="1201">
        <v>19132.007000000001</v>
      </c>
      <c r="X17" s="1202">
        <v>767.50716560509557</v>
      </c>
      <c r="Y17" s="1203">
        <v>22023.974999999999</v>
      </c>
      <c r="Z17" s="1201">
        <v>0</v>
      </c>
      <c r="AA17" s="1202">
        <v>0</v>
      </c>
      <c r="AB17" s="1203">
        <v>0</v>
      </c>
      <c r="AC17" s="1201">
        <v>0</v>
      </c>
      <c r="AD17" s="1202">
        <v>0</v>
      </c>
      <c r="AE17" s="1203">
        <v>0</v>
      </c>
      <c r="AF17" s="1201">
        <v>0</v>
      </c>
      <c r="AG17" s="1202">
        <v>0</v>
      </c>
      <c r="AH17" s="1203">
        <v>0</v>
      </c>
      <c r="AI17" s="1201">
        <v>238.10300000000001</v>
      </c>
      <c r="AJ17" s="1202">
        <v>0.70727176220806787</v>
      </c>
      <c r="AK17" s="1203">
        <v>240.768</v>
      </c>
      <c r="AL17" s="1201">
        <v>0</v>
      </c>
      <c r="AM17" s="1202">
        <v>0</v>
      </c>
      <c r="AN17" s="1203">
        <v>0</v>
      </c>
      <c r="AO17" s="1201">
        <v>0</v>
      </c>
      <c r="AP17" s="1202">
        <v>0</v>
      </c>
      <c r="AQ17" s="1203">
        <v>0</v>
      </c>
      <c r="AR17" s="1201">
        <v>0</v>
      </c>
      <c r="AS17" s="1202">
        <v>0</v>
      </c>
      <c r="AT17" s="1203">
        <v>0</v>
      </c>
      <c r="AU17" s="1201">
        <v>0</v>
      </c>
      <c r="AV17" s="1202">
        <v>0</v>
      </c>
      <c r="AW17" s="1203">
        <v>0</v>
      </c>
      <c r="AX17" s="1201">
        <v>0</v>
      </c>
      <c r="AY17" s="1202">
        <v>0</v>
      </c>
      <c r="AZ17" s="1203">
        <v>0</v>
      </c>
      <c r="BA17" s="1201">
        <v>26357.075000000001</v>
      </c>
      <c r="BB17" s="1202">
        <v>28606.370222929934</v>
      </c>
      <c r="BC17" s="1204">
        <v>134145.878</v>
      </c>
      <c r="BD17" s="1199"/>
      <c r="BE17" s="1199"/>
    </row>
    <row r="18" spans="1:57" s="1194" customFormat="1" ht="10.199999999999999">
      <c r="A18" s="1200" t="s">
        <v>790</v>
      </c>
      <c r="B18" s="1201">
        <v>3769.221</v>
      </c>
      <c r="C18" s="1203">
        <v>1914.3144904458597</v>
      </c>
      <c r="D18" s="1203">
        <v>10982.359</v>
      </c>
      <c r="E18" s="1201">
        <v>0</v>
      </c>
      <c r="F18" s="1203">
        <v>0</v>
      </c>
      <c r="G18" s="1203">
        <v>0</v>
      </c>
      <c r="H18" s="1201">
        <v>7293.3360000000002</v>
      </c>
      <c r="I18" s="1203">
        <v>3069.6597664543519</v>
      </c>
      <c r="J18" s="1203">
        <v>18859.814999999999</v>
      </c>
      <c r="K18" s="1201">
        <v>229.547</v>
      </c>
      <c r="L18" s="1203">
        <v>42.336783439490446</v>
      </c>
      <c r="M18" s="1203">
        <v>389.07299999999998</v>
      </c>
      <c r="N18" s="1201">
        <v>739.91200000000003</v>
      </c>
      <c r="O18" s="1203">
        <v>98.35774946921444</v>
      </c>
      <c r="P18" s="1203">
        <v>1110.5239999999999</v>
      </c>
      <c r="Q18" s="1201">
        <v>778.24</v>
      </c>
      <c r="R18" s="1203">
        <v>444.82324840764329</v>
      </c>
      <c r="S18" s="1203">
        <v>2454.335</v>
      </c>
      <c r="T18" s="1201">
        <v>2597.7040000000002</v>
      </c>
      <c r="U18" s="1203">
        <v>1166.0987261146495</v>
      </c>
      <c r="V18" s="1203">
        <v>6991.5640000000003</v>
      </c>
      <c r="W18" s="1201">
        <v>307.79500000000002</v>
      </c>
      <c r="X18" s="1203">
        <v>237.4859341825902</v>
      </c>
      <c r="Y18" s="1203">
        <v>1202.643</v>
      </c>
      <c r="Z18" s="1201">
        <v>0</v>
      </c>
      <c r="AA18" s="1203">
        <v>0</v>
      </c>
      <c r="AB18" s="1203">
        <v>0</v>
      </c>
      <c r="AC18" s="1201">
        <v>0</v>
      </c>
      <c r="AD18" s="1203">
        <v>0</v>
      </c>
      <c r="AE18" s="1203">
        <v>0</v>
      </c>
      <c r="AF18" s="1201">
        <v>0</v>
      </c>
      <c r="AG18" s="1203">
        <v>0</v>
      </c>
      <c r="AH18" s="1203">
        <v>0</v>
      </c>
      <c r="AI18" s="1201">
        <v>0</v>
      </c>
      <c r="AJ18" s="1203">
        <v>0</v>
      </c>
      <c r="AK18" s="1203">
        <v>0</v>
      </c>
      <c r="AL18" s="1201">
        <v>0</v>
      </c>
      <c r="AM18" s="1203">
        <v>0</v>
      </c>
      <c r="AN18" s="1203">
        <v>0</v>
      </c>
      <c r="AO18" s="1201">
        <v>0</v>
      </c>
      <c r="AP18" s="1203">
        <v>0</v>
      </c>
      <c r="AQ18" s="1203">
        <v>0</v>
      </c>
      <c r="AR18" s="1201">
        <v>0</v>
      </c>
      <c r="AS18" s="1203">
        <v>0</v>
      </c>
      <c r="AT18" s="1203">
        <v>0</v>
      </c>
      <c r="AU18" s="1201">
        <v>0</v>
      </c>
      <c r="AV18" s="1203">
        <v>0</v>
      </c>
      <c r="AW18" s="1203">
        <v>0</v>
      </c>
      <c r="AX18" s="1201">
        <v>0</v>
      </c>
      <c r="AY18" s="1203">
        <v>0</v>
      </c>
      <c r="AZ18" s="1203">
        <v>0</v>
      </c>
      <c r="BA18" s="1201">
        <v>15715.758</v>
      </c>
      <c r="BB18" s="1203">
        <v>6973.0774946921438</v>
      </c>
      <c r="BC18" s="1204">
        <v>41990.313999999998</v>
      </c>
      <c r="BD18" s="1199"/>
      <c r="BE18" s="1199"/>
    </row>
    <row r="19" spans="1:57" s="1194" customFormat="1" ht="10.199999999999999">
      <c r="A19" s="1200" t="s">
        <v>123</v>
      </c>
      <c r="B19" s="1201">
        <v>215975.74299999999</v>
      </c>
      <c r="C19" s="1203">
        <v>109995.82855626327</v>
      </c>
      <c r="D19" s="1203">
        <v>630440.02599999995</v>
      </c>
      <c r="E19" s="1201">
        <v>727.447</v>
      </c>
      <c r="F19" s="1203">
        <v>153.57006369426753</v>
      </c>
      <c r="G19" s="1203">
        <v>1306.0999999999999</v>
      </c>
      <c r="H19" s="1201">
        <v>527306.05700000003</v>
      </c>
      <c r="I19" s="1203">
        <v>229224.69665605095</v>
      </c>
      <c r="J19" s="1203">
        <v>1391024.7139999999</v>
      </c>
      <c r="K19" s="1201">
        <v>20851.925999999999</v>
      </c>
      <c r="L19" s="1203">
        <v>5499.637738853502</v>
      </c>
      <c r="M19" s="1203">
        <v>41574.561000000002</v>
      </c>
      <c r="N19" s="1201">
        <v>37883.879999999997</v>
      </c>
      <c r="O19" s="1203">
        <v>13172.727972399151</v>
      </c>
      <c r="P19" s="1203">
        <v>87518.720000000001</v>
      </c>
      <c r="Q19" s="1201">
        <v>150745.054</v>
      </c>
      <c r="R19" s="1203">
        <v>52533.247346072189</v>
      </c>
      <c r="S19" s="1203">
        <v>348690.33</v>
      </c>
      <c r="T19" s="1201">
        <v>0</v>
      </c>
      <c r="U19" s="1203">
        <v>0</v>
      </c>
      <c r="V19" s="1203">
        <v>0</v>
      </c>
      <c r="W19" s="1201">
        <v>356324.27299999999</v>
      </c>
      <c r="X19" s="1203">
        <v>49461.998673036083</v>
      </c>
      <c r="Y19" s="1203">
        <v>542697.08499999996</v>
      </c>
      <c r="Z19" s="1201">
        <v>0</v>
      </c>
      <c r="AA19" s="1203">
        <v>0</v>
      </c>
      <c r="AB19" s="1203">
        <v>0</v>
      </c>
      <c r="AC19" s="1201">
        <v>3245.6680000000001</v>
      </c>
      <c r="AD19" s="1203">
        <v>716.89915074309965</v>
      </c>
      <c r="AE19" s="1203">
        <v>5946.9449999999997</v>
      </c>
      <c r="AF19" s="1201">
        <v>0</v>
      </c>
      <c r="AG19" s="1203">
        <v>0</v>
      </c>
      <c r="AH19" s="1203">
        <v>0</v>
      </c>
      <c r="AI19" s="1201">
        <v>8707.7520000000004</v>
      </c>
      <c r="AJ19" s="1203">
        <v>3786.6170382165601</v>
      </c>
      <c r="AK19" s="1203">
        <v>22975.725999999999</v>
      </c>
      <c r="AL19" s="1201">
        <v>0</v>
      </c>
      <c r="AM19" s="1203">
        <v>0</v>
      </c>
      <c r="AN19" s="1203">
        <v>0</v>
      </c>
      <c r="AO19" s="1201">
        <v>0</v>
      </c>
      <c r="AP19" s="1203">
        <v>0</v>
      </c>
      <c r="AQ19" s="1203">
        <v>0</v>
      </c>
      <c r="AR19" s="1201">
        <v>0</v>
      </c>
      <c r="AS19" s="1203">
        <v>0</v>
      </c>
      <c r="AT19" s="1203">
        <v>0</v>
      </c>
      <c r="AU19" s="1201">
        <v>0</v>
      </c>
      <c r="AV19" s="1203">
        <v>0</v>
      </c>
      <c r="AW19" s="1203">
        <v>0</v>
      </c>
      <c r="AX19" s="1201">
        <v>0</v>
      </c>
      <c r="AY19" s="1203">
        <v>0</v>
      </c>
      <c r="AZ19" s="1203">
        <v>0</v>
      </c>
      <c r="BA19" s="1201">
        <v>1321767.8049999999</v>
      </c>
      <c r="BB19" s="1203">
        <v>464545.2242569002</v>
      </c>
      <c r="BC19" s="1204">
        <v>3072174.21</v>
      </c>
      <c r="BD19" s="1199"/>
      <c r="BE19" s="1199"/>
    </row>
    <row r="20" spans="1:57" s="1194" customFormat="1" ht="10.199999999999999">
      <c r="A20" s="1200" t="s">
        <v>133</v>
      </c>
      <c r="B20" s="1201">
        <v>2917344.156</v>
      </c>
      <c r="C20" s="1203">
        <v>804903.29750530783</v>
      </c>
      <c r="D20" s="1203">
        <v>5950219.7819999997</v>
      </c>
      <c r="E20" s="1201">
        <v>22033.200000000001</v>
      </c>
      <c r="F20" s="1203">
        <v>3312.1013800424626</v>
      </c>
      <c r="G20" s="1203">
        <v>34513.199000000001</v>
      </c>
      <c r="H20" s="1201">
        <v>3691386.6349999998</v>
      </c>
      <c r="I20" s="1203">
        <v>1312135.806794055</v>
      </c>
      <c r="J20" s="1203">
        <v>8635514.3560000006</v>
      </c>
      <c r="K20" s="1201">
        <v>83360.941999999995</v>
      </c>
      <c r="L20" s="1203">
        <v>25741.38561571125</v>
      </c>
      <c r="M20" s="1203">
        <v>180354.48300000001</v>
      </c>
      <c r="N20" s="1201">
        <v>658185.49699999997</v>
      </c>
      <c r="O20" s="1203">
        <v>133247.65472399149</v>
      </c>
      <c r="P20" s="1203">
        <v>1160262.6599999999</v>
      </c>
      <c r="Q20" s="1201">
        <v>1119516.531</v>
      </c>
      <c r="R20" s="1203">
        <v>337565.0992569002</v>
      </c>
      <c r="S20" s="1203">
        <v>2391461.8250000002</v>
      </c>
      <c r="T20" s="1201">
        <v>106800</v>
      </c>
      <c r="U20" s="1203">
        <v>19176.099787685773</v>
      </c>
      <c r="V20" s="1203">
        <v>179055.54399999999</v>
      </c>
      <c r="W20" s="1201">
        <v>1479068.112</v>
      </c>
      <c r="X20" s="1203">
        <v>251389.2526539278</v>
      </c>
      <c r="Y20" s="1203">
        <v>2426302.8160000001</v>
      </c>
      <c r="Z20" s="1201">
        <v>0</v>
      </c>
      <c r="AA20" s="1203">
        <v>0</v>
      </c>
      <c r="AB20" s="1203">
        <v>0</v>
      </c>
      <c r="AC20" s="1201">
        <v>142819.549</v>
      </c>
      <c r="AD20" s="1203">
        <v>48693.62685774947</v>
      </c>
      <c r="AE20" s="1203">
        <v>326297.13500000001</v>
      </c>
      <c r="AF20" s="1201">
        <v>0</v>
      </c>
      <c r="AG20" s="1203">
        <v>0</v>
      </c>
      <c r="AH20" s="1203">
        <v>0</v>
      </c>
      <c r="AI20" s="1201">
        <v>296290.15399999998</v>
      </c>
      <c r="AJ20" s="1203">
        <v>189705.61438428872</v>
      </c>
      <c r="AK20" s="1203">
        <v>1011100.909</v>
      </c>
      <c r="AL20" s="1201">
        <v>0</v>
      </c>
      <c r="AM20" s="1203">
        <v>0</v>
      </c>
      <c r="AN20" s="1203">
        <v>0</v>
      </c>
      <c r="AO20" s="1201">
        <v>26560.381000000001</v>
      </c>
      <c r="AP20" s="1203">
        <v>0</v>
      </c>
      <c r="AQ20" s="1203">
        <v>26560.381000000001</v>
      </c>
      <c r="AR20" s="1201">
        <v>0</v>
      </c>
      <c r="AS20" s="1203">
        <v>17485.006900212313</v>
      </c>
      <c r="AT20" s="1203">
        <v>65883.505999999994</v>
      </c>
      <c r="AU20" s="1201">
        <v>0</v>
      </c>
      <c r="AV20" s="1203">
        <v>0</v>
      </c>
      <c r="AW20" s="1203">
        <v>0</v>
      </c>
      <c r="AX20" s="1201">
        <v>40497.652000000002</v>
      </c>
      <c r="AY20" s="1203">
        <v>13825.258492569001</v>
      </c>
      <c r="AZ20" s="1203">
        <v>92591.225999999995</v>
      </c>
      <c r="BA20" s="1201">
        <v>10583862.812000001</v>
      </c>
      <c r="BB20" s="1203">
        <v>3157180.2059447984</v>
      </c>
      <c r="BC20" s="1204">
        <v>22480117.828000002</v>
      </c>
      <c r="BD20" s="1199"/>
      <c r="BE20" s="1199"/>
    </row>
    <row r="21" spans="1:57" s="1194" customFormat="1" ht="10.199999999999999">
      <c r="A21" s="1200" t="s">
        <v>710</v>
      </c>
      <c r="B21" s="1201">
        <v>0</v>
      </c>
      <c r="C21" s="1203">
        <v>0</v>
      </c>
      <c r="D21" s="1203">
        <v>0</v>
      </c>
      <c r="E21" s="1201">
        <v>0</v>
      </c>
      <c r="F21" s="1203">
        <v>0</v>
      </c>
      <c r="G21" s="1203">
        <v>0</v>
      </c>
      <c r="H21" s="1201">
        <v>86708.494000000006</v>
      </c>
      <c r="I21" s="1203">
        <v>28205.351380042459</v>
      </c>
      <c r="J21" s="1203">
        <v>192986.25899999999</v>
      </c>
      <c r="K21" s="1201">
        <v>0</v>
      </c>
      <c r="L21" s="1203">
        <v>0</v>
      </c>
      <c r="M21" s="1203">
        <v>0</v>
      </c>
      <c r="N21" s="1201">
        <v>24498.998</v>
      </c>
      <c r="O21" s="1203">
        <v>3858.4264861995748</v>
      </c>
      <c r="P21" s="1203">
        <v>39037.548999999999</v>
      </c>
      <c r="Q21" s="1201">
        <v>7068.826</v>
      </c>
      <c r="R21" s="1203">
        <v>4508.2550424628444</v>
      </c>
      <c r="S21" s="1203">
        <v>24055.931</v>
      </c>
      <c r="T21" s="1201">
        <v>106414.48699999999</v>
      </c>
      <c r="U21" s="1203">
        <v>30556.801220806792</v>
      </c>
      <c r="V21" s="1203">
        <v>221552.514</v>
      </c>
      <c r="W21" s="1201">
        <v>6677.6229999999996</v>
      </c>
      <c r="X21" s="1203">
        <v>2078.9721337579617</v>
      </c>
      <c r="Y21" s="1203">
        <v>14511.191000000001</v>
      </c>
      <c r="Z21" s="1201">
        <v>0</v>
      </c>
      <c r="AA21" s="1203">
        <v>0</v>
      </c>
      <c r="AB21" s="1203">
        <v>0</v>
      </c>
      <c r="AC21" s="1201">
        <v>0</v>
      </c>
      <c r="AD21" s="1203">
        <v>0</v>
      </c>
      <c r="AE21" s="1203">
        <v>0</v>
      </c>
      <c r="AF21" s="1201">
        <v>0</v>
      </c>
      <c r="AG21" s="1203">
        <v>0</v>
      </c>
      <c r="AH21" s="1203">
        <v>0</v>
      </c>
      <c r="AI21" s="1201">
        <v>22860.556</v>
      </c>
      <c r="AJ21" s="1203">
        <v>1196.179670912951</v>
      </c>
      <c r="AK21" s="1203">
        <v>27367.761999999999</v>
      </c>
      <c r="AL21" s="1201">
        <v>0</v>
      </c>
      <c r="AM21" s="1203">
        <v>0</v>
      </c>
      <c r="AN21" s="1203">
        <v>0</v>
      </c>
      <c r="AO21" s="1201">
        <v>0</v>
      </c>
      <c r="AP21" s="1203">
        <v>0</v>
      </c>
      <c r="AQ21" s="1203">
        <v>0</v>
      </c>
      <c r="AR21" s="1201">
        <v>0</v>
      </c>
      <c r="AS21" s="1203">
        <v>0</v>
      </c>
      <c r="AT21" s="1203">
        <v>0</v>
      </c>
      <c r="AU21" s="1201">
        <v>0</v>
      </c>
      <c r="AV21" s="1203">
        <v>0</v>
      </c>
      <c r="AW21" s="1203">
        <v>0</v>
      </c>
      <c r="AX21" s="1201">
        <v>0</v>
      </c>
      <c r="AY21" s="1203">
        <v>0</v>
      </c>
      <c r="AZ21" s="1203">
        <v>0</v>
      </c>
      <c r="BA21" s="1201">
        <v>254228.986</v>
      </c>
      <c r="BB21" s="1203">
        <v>70403.986730360935</v>
      </c>
      <c r="BC21" s="1204">
        <v>519511.20899999997</v>
      </c>
      <c r="BD21" s="1199"/>
      <c r="BE21" s="1199"/>
    </row>
    <row r="22" spans="1:57" s="1194" customFormat="1" ht="10.199999999999999">
      <c r="A22" s="1200" t="s">
        <v>791</v>
      </c>
      <c r="B22" s="1201">
        <v>527998.897</v>
      </c>
      <c r="C22" s="1203">
        <v>231202.08917197448</v>
      </c>
      <c r="D22" s="1203">
        <v>1399168.3689999999</v>
      </c>
      <c r="E22" s="1201">
        <v>2935.808</v>
      </c>
      <c r="F22" s="1203">
        <v>730.89092356687888</v>
      </c>
      <c r="G22" s="1203">
        <v>5689.8059999999996</v>
      </c>
      <c r="H22" s="1201">
        <v>379157.74900000001</v>
      </c>
      <c r="I22" s="1203">
        <v>204950.99893842885</v>
      </c>
      <c r="J22" s="1203">
        <v>1151413.1129999999</v>
      </c>
      <c r="K22" s="1201">
        <v>1737.0650000000001</v>
      </c>
      <c r="L22" s="1203">
        <v>179.6170382165605</v>
      </c>
      <c r="M22" s="1203">
        <v>2413.8629999999998</v>
      </c>
      <c r="N22" s="1201">
        <v>112442.439</v>
      </c>
      <c r="O22" s="1203">
        <v>50412.562101910829</v>
      </c>
      <c r="P22" s="1203">
        <v>302396.97399999999</v>
      </c>
      <c r="Q22" s="1201">
        <v>197286.71299999999</v>
      </c>
      <c r="R22" s="1203">
        <v>72361.656316348191</v>
      </c>
      <c r="S22" s="1203">
        <v>469945.435</v>
      </c>
      <c r="T22" s="1201">
        <v>0</v>
      </c>
      <c r="U22" s="1203">
        <v>0</v>
      </c>
      <c r="V22" s="1203">
        <v>0</v>
      </c>
      <c r="W22" s="1201">
        <v>123269.99099999999</v>
      </c>
      <c r="X22" s="1203">
        <v>42923.391719745217</v>
      </c>
      <c r="Y22" s="1203">
        <v>285005.33199999999</v>
      </c>
      <c r="Z22" s="1201">
        <v>0</v>
      </c>
      <c r="AA22" s="1203">
        <v>0</v>
      </c>
      <c r="AB22" s="1203">
        <v>0</v>
      </c>
      <c r="AC22" s="1201">
        <v>1399.481</v>
      </c>
      <c r="AD22" s="1203">
        <v>968.281050955414</v>
      </c>
      <c r="AE22" s="1203">
        <v>5047.9650000000001</v>
      </c>
      <c r="AF22" s="1201">
        <v>0</v>
      </c>
      <c r="AG22" s="1203">
        <v>0</v>
      </c>
      <c r="AH22" s="1203">
        <v>0</v>
      </c>
      <c r="AI22" s="1201">
        <v>93156.535000000003</v>
      </c>
      <c r="AJ22" s="1203">
        <v>29914.611464968148</v>
      </c>
      <c r="AK22" s="1203">
        <v>205874.79199999999</v>
      </c>
      <c r="AL22" s="1201">
        <v>0</v>
      </c>
      <c r="AM22" s="1203">
        <v>0</v>
      </c>
      <c r="AN22" s="1203">
        <v>0</v>
      </c>
      <c r="AO22" s="1201">
        <v>0</v>
      </c>
      <c r="AP22" s="1203">
        <v>0</v>
      </c>
      <c r="AQ22" s="1203">
        <v>0</v>
      </c>
      <c r="AR22" s="1201">
        <v>0</v>
      </c>
      <c r="AS22" s="1203">
        <v>0</v>
      </c>
      <c r="AT22" s="1203">
        <v>0</v>
      </c>
      <c r="AU22" s="1201">
        <v>0</v>
      </c>
      <c r="AV22" s="1203">
        <v>0</v>
      </c>
      <c r="AW22" s="1203">
        <v>0</v>
      </c>
      <c r="AX22" s="1201">
        <v>0</v>
      </c>
      <c r="AY22" s="1203">
        <v>0</v>
      </c>
      <c r="AZ22" s="1203">
        <v>0</v>
      </c>
      <c r="BA22" s="1201">
        <v>1439384.6839999999</v>
      </c>
      <c r="BB22" s="1203">
        <v>633644.09952229296</v>
      </c>
      <c r="BC22" s="1204">
        <v>3826955.6510000001</v>
      </c>
      <c r="BD22" s="1199"/>
      <c r="BE22" s="1199"/>
    </row>
    <row r="23" spans="1:57" s="1194" customFormat="1" ht="10.199999999999999">
      <c r="A23" s="1200" t="s">
        <v>792</v>
      </c>
      <c r="B23" s="1201">
        <v>326793.97700000001</v>
      </c>
      <c r="C23" s="1203">
        <v>479571.98168789805</v>
      </c>
      <c r="D23" s="1203">
        <v>2133821.2039999999</v>
      </c>
      <c r="E23" s="1201">
        <v>2529.3969999999999</v>
      </c>
      <c r="F23" s="1203">
        <v>19211.747876857746</v>
      </c>
      <c r="G23" s="1203">
        <v>74919.263000000006</v>
      </c>
      <c r="H23" s="1201">
        <v>62437.917000000001</v>
      </c>
      <c r="I23" s="1203">
        <v>215697.59235668791</v>
      </c>
      <c r="J23" s="1203">
        <v>875186.44499999995</v>
      </c>
      <c r="K23" s="1201">
        <v>39521.756000000001</v>
      </c>
      <c r="L23" s="1203">
        <v>75456.960721868352</v>
      </c>
      <c r="M23" s="1203">
        <v>323843.58399999997</v>
      </c>
      <c r="N23" s="1201">
        <v>33799.553999999996</v>
      </c>
      <c r="O23" s="1203">
        <v>103782.68020169852</v>
      </c>
      <c r="P23" s="1203">
        <v>424852.69300000003</v>
      </c>
      <c r="Q23" s="1201">
        <v>109867.35799999999</v>
      </c>
      <c r="R23" s="1203">
        <v>162968.76088110401</v>
      </c>
      <c r="S23" s="1203">
        <v>723933.64899999998</v>
      </c>
      <c r="T23" s="1201">
        <v>344550</v>
      </c>
      <c r="U23" s="1203">
        <v>7999.9999999999991</v>
      </c>
      <c r="V23" s="1203">
        <v>374694</v>
      </c>
      <c r="W23" s="1201">
        <v>62988.387000000002</v>
      </c>
      <c r="X23" s="1203">
        <v>112023.22850318471</v>
      </c>
      <c r="Y23" s="1203">
        <v>485091.913</v>
      </c>
      <c r="Z23" s="1201">
        <v>0</v>
      </c>
      <c r="AA23" s="1203">
        <v>0</v>
      </c>
      <c r="AB23" s="1203">
        <v>0</v>
      </c>
      <c r="AC23" s="1201">
        <v>9316.9130000000005</v>
      </c>
      <c r="AD23" s="1203">
        <v>23910.988322717621</v>
      </c>
      <c r="AE23" s="1203">
        <v>99413.517999999996</v>
      </c>
      <c r="AF23" s="1201">
        <v>0</v>
      </c>
      <c r="AG23" s="1203">
        <v>0</v>
      </c>
      <c r="AH23" s="1203">
        <v>0</v>
      </c>
      <c r="AI23" s="1201">
        <v>35681.750999999997</v>
      </c>
      <c r="AJ23" s="1203">
        <v>63450.747080679401</v>
      </c>
      <c r="AK23" s="1203">
        <v>274764.16600000003</v>
      </c>
      <c r="AL23" s="1201">
        <v>0</v>
      </c>
      <c r="AM23" s="1203">
        <v>0</v>
      </c>
      <c r="AN23" s="1203">
        <v>0</v>
      </c>
      <c r="AO23" s="1201">
        <v>0</v>
      </c>
      <c r="AP23" s="1203">
        <v>0</v>
      </c>
      <c r="AQ23" s="1203">
        <v>0</v>
      </c>
      <c r="AR23" s="1201">
        <v>2568</v>
      </c>
      <c r="AS23" s="1203">
        <v>3490.8537685774945</v>
      </c>
      <c r="AT23" s="1203">
        <v>15721.537</v>
      </c>
      <c r="AU23" s="1201">
        <v>0</v>
      </c>
      <c r="AV23" s="1203">
        <v>0</v>
      </c>
      <c r="AW23" s="1203">
        <v>0</v>
      </c>
      <c r="AX23" s="1201">
        <v>0</v>
      </c>
      <c r="AY23" s="1203">
        <v>2814.1544585987263</v>
      </c>
      <c r="AZ23" s="1203">
        <v>10603.734</v>
      </c>
      <c r="BA23" s="1201">
        <v>1030055.015</v>
      </c>
      <c r="BB23" s="1203">
        <v>1270379.6963906582</v>
      </c>
      <c r="BC23" s="1204">
        <v>5816845.7120000003</v>
      </c>
      <c r="BD23" s="1199"/>
      <c r="BE23" s="1199"/>
    </row>
    <row r="24" spans="1:57" s="1194" customFormat="1" ht="10.199999999999999">
      <c r="A24" s="1200" t="s">
        <v>1121</v>
      </c>
      <c r="B24" s="1201">
        <v>212428.67600000001</v>
      </c>
      <c r="C24" s="1203">
        <v>90772.754511677282</v>
      </c>
      <c r="D24" s="1203">
        <v>554460.41599999997</v>
      </c>
      <c r="E24" s="1201">
        <v>0</v>
      </c>
      <c r="F24" s="1203">
        <v>0</v>
      </c>
      <c r="G24" s="1203">
        <v>0</v>
      </c>
      <c r="H24" s="1201">
        <v>374633.592</v>
      </c>
      <c r="I24" s="1203">
        <v>14232.748938428873</v>
      </c>
      <c r="J24" s="1203">
        <v>428262.59100000001</v>
      </c>
      <c r="K24" s="1201">
        <v>101767.092</v>
      </c>
      <c r="L24" s="1203">
        <v>31358.181794055199</v>
      </c>
      <c r="M24" s="1203">
        <v>219924.72099999999</v>
      </c>
      <c r="N24" s="1201">
        <v>40454.076000000001</v>
      </c>
      <c r="O24" s="1203">
        <v>0</v>
      </c>
      <c r="P24" s="1203">
        <v>40454.076000000001</v>
      </c>
      <c r="Q24" s="1201">
        <v>472.9</v>
      </c>
      <c r="R24" s="1203">
        <v>32.791401273885349</v>
      </c>
      <c r="S24" s="1203">
        <v>596.45799999999997</v>
      </c>
      <c r="T24" s="1201">
        <v>0</v>
      </c>
      <c r="U24" s="1203">
        <v>0</v>
      </c>
      <c r="V24" s="1203">
        <v>0</v>
      </c>
      <c r="W24" s="1201">
        <v>163433.579</v>
      </c>
      <c r="X24" s="1203">
        <v>6333.6990445859874</v>
      </c>
      <c r="Y24" s="1203">
        <v>187298.95699999999</v>
      </c>
      <c r="Z24" s="1201">
        <v>0</v>
      </c>
      <c r="AA24" s="1203">
        <v>0</v>
      </c>
      <c r="AB24" s="1203">
        <v>0</v>
      </c>
      <c r="AC24" s="1201">
        <v>0</v>
      </c>
      <c r="AD24" s="1203">
        <v>0</v>
      </c>
      <c r="AE24" s="1203">
        <v>0</v>
      </c>
      <c r="AF24" s="1201">
        <v>0</v>
      </c>
      <c r="AG24" s="1203">
        <v>0</v>
      </c>
      <c r="AH24" s="1203">
        <v>0</v>
      </c>
      <c r="AI24" s="1201">
        <v>17929.855</v>
      </c>
      <c r="AJ24" s="1203">
        <v>11076.635084925689</v>
      </c>
      <c r="AK24" s="1203">
        <v>59666.616999999998</v>
      </c>
      <c r="AL24" s="1201">
        <v>0</v>
      </c>
      <c r="AM24" s="1203">
        <v>0</v>
      </c>
      <c r="AN24" s="1203">
        <v>0</v>
      </c>
      <c r="AO24" s="1201">
        <v>0</v>
      </c>
      <c r="AP24" s="1203">
        <v>0</v>
      </c>
      <c r="AQ24" s="1203">
        <v>0</v>
      </c>
      <c r="AR24" s="1201">
        <v>0</v>
      </c>
      <c r="AS24" s="1203">
        <v>9964.2855626326964</v>
      </c>
      <c r="AT24" s="1203">
        <v>37545.428</v>
      </c>
      <c r="AU24" s="1201">
        <v>0</v>
      </c>
      <c r="AV24" s="1203">
        <v>0</v>
      </c>
      <c r="AW24" s="1203">
        <v>0</v>
      </c>
      <c r="AX24" s="1201">
        <v>0</v>
      </c>
      <c r="AY24" s="1203">
        <v>23625</v>
      </c>
      <c r="AZ24" s="1203">
        <v>89019</v>
      </c>
      <c r="BA24" s="1201">
        <v>911119.77300000004</v>
      </c>
      <c r="BB24" s="1203">
        <v>187396.09686836516</v>
      </c>
      <c r="BC24" s="1204">
        <v>1617228.2660000001</v>
      </c>
      <c r="BD24" s="1199"/>
      <c r="BE24" s="1199"/>
    </row>
    <row r="25" spans="1:57" s="1194" customFormat="1" ht="10.199999999999999">
      <c r="A25" s="1195" t="s">
        <v>1122</v>
      </c>
      <c r="B25" s="1196">
        <v>5545298.7529999996</v>
      </c>
      <c r="C25" s="1197">
        <v>609025.62659235671</v>
      </c>
      <c r="D25" s="1198">
        <v>7840107.3140000002</v>
      </c>
      <c r="E25" s="1196">
        <v>19239.198</v>
      </c>
      <c r="F25" s="1197">
        <v>5832.1849787685769</v>
      </c>
      <c r="G25" s="1198">
        <v>41214.872000000003</v>
      </c>
      <c r="H25" s="1196">
        <v>1159772.9369999999</v>
      </c>
      <c r="I25" s="1197">
        <v>234320.80281316346</v>
      </c>
      <c r="J25" s="1198">
        <v>2042693.723</v>
      </c>
      <c r="K25" s="1196">
        <v>196999.41500000001</v>
      </c>
      <c r="L25" s="1197">
        <v>45603.668524416134</v>
      </c>
      <c r="M25" s="1198">
        <v>368834.038</v>
      </c>
      <c r="N25" s="1196">
        <v>640541.53599999996</v>
      </c>
      <c r="O25" s="1197">
        <v>127769.94665605095</v>
      </c>
      <c r="P25" s="1198">
        <v>1121978.696</v>
      </c>
      <c r="Q25" s="1196">
        <v>1333969.112</v>
      </c>
      <c r="R25" s="1197">
        <v>182913.89915074309</v>
      </c>
      <c r="S25" s="1198">
        <v>2023188.6850000001</v>
      </c>
      <c r="T25" s="1196">
        <v>46045.758000000002</v>
      </c>
      <c r="U25" s="1197">
        <v>10300.031581740976</v>
      </c>
      <c r="V25" s="1198">
        <v>84856.277000000002</v>
      </c>
      <c r="W25" s="1196">
        <v>1085887.8700000001</v>
      </c>
      <c r="X25" s="1197">
        <v>354576.18789808912</v>
      </c>
      <c r="Y25" s="1198">
        <v>2421930.946</v>
      </c>
      <c r="Z25" s="1196">
        <v>3409.0940000000001</v>
      </c>
      <c r="AA25" s="1197">
        <v>0</v>
      </c>
      <c r="AB25" s="1198">
        <v>3409.0940000000001</v>
      </c>
      <c r="AC25" s="1196">
        <v>33357.792000000001</v>
      </c>
      <c r="AD25" s="1197">
        <v>10621.0525477707</v>
      </c>
      <c r="AE25" s="1198">
        <v>73377.918999999994</v>
      </c>
      <c r="AF25" s="1196">
        <v>58.686999999999998</v>
      </c>
      <c r="AG25" s="1197">
        <v>0</v>
      </c>
      <c r="AH25" s="1198">
        <v>58.686999999999998</v>
      </c>
      <c r="AI25" s="1196">
        <v>130751.44500000001</v>
      </c>
      <c r="AJ25" s="1197">
        <v>35126.845276008491</v>
      </c>
      <c r="AK25" s="1198">
        <v>263109.39799999999</v>
      </c>
      <c r="AL25" s="1196">
        <v>0</v>
      </c>
      <c r="AM25" s="1197">
        <v>0</v>
      </c>
      <c r="AN25" s="1198">
        <v>0</v>
      </c>
      <c r="AO25" s="1196">
        <v>26017.577000000001</v>
      </c>
      <c r="AP25" s="1197">
        <v>587.47027600849253</v>
      </c>
      <c r="AQ25" s="1198">
        <v>28231.165000000001</v>
      </c>
      <c r="AR25" s="1196">
        <v>0</v>
      </c>
      <c r="AS25" s="1197">
        <v>0</v>
      </c>
      <c r="AT25" s="1198">
        <v>0</v>
      </c>
      <c r="AU25" s="1196">
        <v>0</v>
      </c>
      <c r="AV25" s="1197">
        <v>0</v>
      </c>
      <c r="AW25" s="1198">
        <v>0</v>
      </c>
      <c r="AX25" s="1196">
        <v>0</v>
      </c>
      <c r="AY25" s="1197">
        <v>0</v>
      </c>
      <c r="AZ25" s="1198">
        <v>0</v>
      </c>
      <c r="BA25" s="1196">
        <v>10221349.177999999</v>
      </c>
      <c r="BB25" s="1197">
        <v>1616677.7178874733</v>
      </c>
      <c r="BC25" s="1198">
        <v>16312990.82</v>
      </c>
      <c r="BD25" s="1199"/>
      <c r="BE25" s="1199"/>
    </row>
    <row r="26" spans="1:57" s="1194" customFormat="1" ht="10.199999999999999">
      <c r="A26" s="1200" t="s">
        <v>1118</v>
      </c>
      <c r="B26" s="1201">
        <v>1314.7460000000001</v>
      </c>
      <c r="C26" s="1202">
        <v>296.0005307855626</v>
      </c>
      <c r="D26" s="1203">
        <v>2430.0770000000002</v>
      </c>
      <c r="E26" s="1201">
        <v>2.9729999999999999</v>
      </c>
      <c r="F26" s="1202">
        <v>0</v>
      </c>
      <c r="G26" s="1203">
        <v>2.9729999999999999</v>
      </c>
      <c r="H26" s="1201">
        <v>6478.4030000000002</v>
      </c>
      <c r="I26" s="1202">
        <v>653.79538216560513</v>
      </c>
      <c r="J26" s="1203">
        <v>8941.9050000000007</v>
      </c>
      <c r="K26" s="1201">
        <v>215.429</v>
      </c>
      <c r="L26" s="1202">
        <v>6.985934182590233</v>
      </c>
      <c r="M26" s="1203">
        <v>241.75200000000001</v>
      </c>
      <c r="N26" s="1201">
        <v>2762.7860000000001</v>
      </c>
      <c r="O26" s="1202">
        <v>65.784235668789805</v>
      </c>
      <c r="P26" s="1203">
        <v>3010.6619999999998</v>
      </c>
      <c r="Q26" s="1201">
        <v>1561.867</v>
      </c>
      <c r="R26" s="1202">
        <v>44.274946921443735</v>
      </c>
      <c r="S26" s="1203">
        <v>1728.6949999999999</v>
      </c>
      <c r="T26" s="1201">
        <v>2.7679999999999998</v>
      </c>
      <c r="U26" s="1202">
        <v>0</v>
      </c>
      <c r="V26" s="1203">
        <v>2.7679999999999998</v>
      </c>
      <c r="W26" s="1201">
        <v>3744.6779999999999</v>
      </c>
      <c r="X26" s="1202">
        <v>1015.1674628450105</v>
      </c>
      <c r="Y26" s="1203">
        <v>7569.8289999999997</v>
      </c>
      <c r="Z26" s="1201">
        <v>0</v>
      </c>
      <c r="AA26" s="1202">
        <v>0</v>
      </c>
      <c r="AB26" s="1203">
        <v>0</v>
      </c>
      <c r="AC26" s="1201">
        <v>0</v>
      </c>
      <c r="AD26" s="1202">
        <v>0</v>
      </c>
      <c r="AE26" s="1203">
        <v>0</v>
      </c>
      <c r="AF26" s="1201">
        <v>0</v>
      </c>
      <c r="AG26" s="1202">
        <v>0</v>
      </c>
      <c r="AH26" s="1203">
        <v>0</v>
      </c>
      <c r="AI26" s="1201">
        <v>733.24</v>
      </c>
      <c r="AJ26" s="1202">
        <v>7.5666135881104024</v>
      </c>
      <c r="AK26" s="1203">
        <v>761.75199999999995</v>
      </c>
      <c r="AL26" s="1201">
        <v>0</v>
      </c>
      <c r="AM26" s="1202">
        <v>0</v>
      </c>
      <c r="AN26" s="1203">
        <v>0</v>
      </c>
      <c r="AO26" s="1201">
        <v>0</v>
      </c>
      <c r="AP26" s="1202">
        <v>0</v>
      </c>
      <c r="AQ26" s="1203">
        <v>0</v>
      </c>
      <c r="AR26" s="1201">
        <v>0</v>
      </c>
      <c r="AS26" s="1202">
        <v>0</v>
      </c>
      <c r="AT26" s="1203">
        <v>0</v>
      </c>
      <c r="AU26" s="1201">
        <v>0</v>
      </c>
      <c r="AV26" s="1202">
        <v>0</v>
      </c>
      <c r="AW26" s="1203">
        <v>0</v>
      </c>
      <c r="AX26" s="1201">
        <v>0</v>
      </c>
      <c r="AY26" s="1202">
        <v>0</v>
      </c>
      <c r="AZ26" s="1203">
        <v>0</v>
      </c>
      <c r="BA26" s="1201">
        <v>16816.895</v>
      </c>
      <c r="BB26" s="1202">
        <v>2089.5759023354562</v>
      </c>
      <c r="BC26" s="1204">
        <v>24690.418000000001</v>
      </c>
      <c r="BD26" s="1199"/>
      <c r="BE26" s="1199"/>
    </row>
    <row r="27" spans="1:57" s="1194" customFormat="1" ht="10.199999999999999">
      <c r="A27" s="1200" t="s">
        <v>790</v>
      </c>
      <c r="B27" s="1201">
        <v>88283.847999999998</v>
      </c>
      <c r="C27" s="1203">
        <v>1203.3054670912952</v>
      </c>
      <c r="D27" s="1203">
        <v>92817.903999999995</v>
      </c>
      <c r="E27" s="1201">
        <v>0</v>
      </c>
      <c r="F27" s="1203">
        <v>0</v>
      </c>
      <c r="G27" s="1203">
        <v>0</v>
      </c>
      <c r="H27" s="1201">
        <v>6529.7749999999996</v>
      </c>
      <c r="I27" s="1203">
        <v>380.32324840764329</v>
      </c>
      <c r="J27" s="1203">
        <v>7962.8329999999996</v>
      </c>
      <c r="K27" s="1201">
        <v>300.01100000000002</v>
      </c>
      <c r="L27" s="1203">
        <v>77.601380042462836</v>
      </c>
      <c r="M27" s="1203">
        <v>592.41300000000001</v>
      </c>
      <c r="N27" s="1201">
        <v>954.125</v>
      </c>
      <c r="O27" s="1203">
        <v>35.758227176220807</v>
      </c>
      <c r="P27" s="1203">
        <v>1088.8630000000001</v>
      </c>
      <c r="Q27" s="1201">
        <v>330.77800000000002</v>
      </c>
      <c r="R27" s="1203">
        <v>168.22823779193206</v>
      </c>
      <c r="S27" s="1203">
        <v>964.66200000000003</v>
      </c>
      <c r="T27" s="1201">
        <v>184.61</v>
      </c>
      <c r="U27" s="1203">
        <v>46.072452229299358</v>
      </c>
      <c r="V27" s="1203">
        <v>358.21199999999999</v>
      </c>
      <c r="W27" s="1201">
        <v>295.36900000000003</v>
      </c>
      <c r="X27" s="1203">
        <v>125.07908704883226</v>
      </c>
      <c r="Y27" s="1203">
        <v>766.66700000000003</v>
      </c>
      <c r="Z27" s="1201">
        <v>0</v>
      </c>
      <c r="AA27" s="1203">
        <v>0</v>
      </c>
      <c r="AB27" s="1203">
        <v>0</v>
      </c>
      <c r="AC27" s="1201">
        <v>0</v>
      </c>
      <c r="AD27" s="1203">
        <v>0</v>
      </c>
      <c r="AE27" s="1203">
        <v>0</v>
      </c>
      <c r="AF27" s="1201">
        <v>0</v>
      </c>
      <c r="AG27" s="1203">
        <v>0</v>
      </c>
      <c r="AH27" s="1203">
        <v>0</v>
      </c>
      <c r="AI27" s="1201">
        <v>0</v>
      </c>
      <c r="AJ27" s="1203">
        <v>0</v>
      </c>
      <c r="AK27" s="1203">
        <v>0</v>
      </c>
      <c r="AL27" s="1201">
        <v>0</v>
      </c>
      <c r="AM27" s="1203">
        <v>0</v>
      </c>
      <c r="AN27" s="1203">
        <v>0</v>
      </c>
      <c r="AO27" s="1201">
        <v>0</v>
      </c>
      <c r="AP27" s="1203">
        <v>0</v>
      </c>
      <c r="AQ27" s="1203">
        <v>0</v>
      </c>
      <c r="AR27" s="1201">
        <v>0</v>
      </c>
      <c r="AS27" s="1203">
        <v>0</v>
      </c>
      <c r="AT27" s="1203">
        <v>0</v>
      </c>
      <c r="AU27" s="1201">
        <v>0</v>
      </c>
      <c r="AV27" s="1203">
        <v>0</v>
      </c>
      <c r="AW27" s="1203">
        <v>0</v>
      </c>
      <c r="AX27" s="1201">
        <v>0</v>
      </c>
      <c r="AY27" s="1203">
        <v>0</v>
      </c>
      <c r="AZ27" s="1203">
        <v>0</v>
      </c>
      <c r="BA27" s="1201">
        <v>96878.517999999996</v>
      </c>
      <c r="BB27" s="1203">
        <v>2036.3688959660294</v>
      </c>
      <c r="BC27" s="1204">
        <v>104551.557</v>
      </c>
      <c r="BD27" s="1199"/>
      <c r="BE27" s="1199"/>
    </row>
    <row r="28" spans="1:57" s="1194" customFormat="1" ht="10.199999999999999">
      <c r="A28" s="1200" t="s">
        <v>123</v>
      </c>
      <c r="B28" s="1201">
        <v>103127.401</v>
      </c>
      <c r="C28" s="1203">
        <v>17252.40737791932</v>
      </c>
      <c r="D28" s="1203">
        <v>168134.47200000001</v>
      </c>
      <c r="E28" s="1201">
        <v>52.463999999999999</v>
      </c>
      <c r="F28" s="1203">
        <v>119.88110403397026</v>
      </c>
      <c r="G28" s="1203">
        <v>504.17700000000002</v>
      </c>
      <c r="H28" s="1201">
        <v>94250.604000000007</v>
      </c>
      <c r="I28" s="1203">
        <v>20251.594214437366</v>
      </c>
      <c r="J28" s="1203">
        <v>170558.611</v>
      </c>
      <c r="K28" s="1201">
        <v>10052.896000000001</v>
      </c>
      <c r="L28" s="1203">
        <v>1265.2258492569001</v>
      </c>
      <c r="M28" s="1203">
        <v>14820.268</v>
      </c>
      <c r="N28" s="1201">
        <v>25360.62</v>
      </c>
      <c r="O28" s="1203">
        <v>8389.8938428874735</v>
      </c>
      <c r="P28" s="1203">
        <v>56973.741000000002</v>
      </c>
      <c r="Q28" s="1201">
        <v>77568.258000000002</v>
      </c>
      <c r="R28" s="1203">
        <v>14386.118895966029</v>
      </c>
      <c r="S28" s="1203">
        <v>131775.155</v>
      </c>
      <c r="T28" s="1201">
        <v>0</v>
      </c>
      <c r="U28" s="1203">
        <v>0</v>
      </c>
      <c r="V28" s="1203">
        <v>0</v>
      </c>
      <c r="W28" s="1201">
        <v>132736.16399999999</v>
      </c>
      <c r="X28" s="1203">
        <v>29651.875796178341</v>
      </c>
      <c r="Y28" s="1203">
        <v>244464.432</v>
      </c>
      <c r="Z28" s="1201">
        <v>0</v>
      </c>
      <c r="AA28" s="1203">
        <v>0</v>
      </c>
      <c r="AB28" s="1203">
        <v>0</v>
      </c>
      <c r="AC28" s="1201">
        <v>0</v>
      </c>
      <c r="AD28" s="1203">
        <v>0</v>
      </c>
      <c r="AE28" s="1203">
        <v>0</v>
      </c>
      <c r="AF28" s="1201">
        <v>0</v>
      </c>
      <c r="AG28" s="1203">
        <v>0</v>
      </c>
      <c r="AH28" s="1203">
        <v>0</v>
      </c>
      <c r="AI28" s="1201">
        <v>52.631999999999998</v>
      </c>
      <c r="AJ28" s="1203">
        <v>0</v>
      </c>
      <c r="AK28" s="1203">
        <v>52.631999999999998</v>
      </c>
      <c r="AL28" s="1201">
        <v>0</v>
      </c>
      <c r="AM28" s="1203">
        <v>0</v>
      </c>
      <c r="AN28" s="1203">
        <v>0</v>
      </c>
      <c r="AO28" s="1201">
        <v>0</v>
      </c>
      <c r="AP28" s="1203">
        <v>0</v>
      </c>
      <c r="AQ28" s="1203">
        <v>0</v>
      </c>
      <c r="AR28" s="1201">
        <v>0</v>
      </c>
      <c r="AS28" s="1203">
        <v>0</v>
      </c>
      <c r="AT28" s="1203">
        <v>0</v>
      </c>
      <c r="AU28" s="1201">
        <v>0</v>
      </c>
      <c r="AV28" s="1203">
        <v>0</v>
      </c>
      <c r="AW28" s="1203">
        <v>0</v>
      </c>
      <c r="AX28" s="1201">
        <v>0</v>
      </c>
      <c r="AY28" s="1203">
        <v>0</v>
      </c>
      <c r="AZ28" s="1203">
        <v>0</v>
      </c>
      <c r="BA28" s="1201">
        <v>443201.04300000001</v>
      </c>
      <c r="BB28" s="1203">
        <v>91316.997876857742</v>
      </c>
      <c r="BC28" s="1204">
        <v>787283.49199999997</v>
      </c>
      <c r="BD28" s="1199"/>
      <c r="BE28" s="1199"/>
    </row>
    <row r="29" spans="1:57" s="1194" customFormat="1" ht="10.199999999999999">
      <c r="A29" s="1200" t="s">
        <v>133</v>
      </c>
      <c r="B29" s="1201">
        <v>4651237.5789999999</v>
      </c>
      <c r="C29" s="1203">
        <v>351331.70780254772</v>
      </c>
      <c r="D29" s="1203">
        <v>5975055.4539999999</v>
      </c>
      <c r="E29" s="1201">
        <v>16788.767</v>
      </c>
      <c r="F29" s="1203">
        <v>2026.1969214437365</v>
      </c>
      <c r="G29" s="1203">
        <v>24423.477999999999</v>
      </c>
      <c r="H29" s="1201">
        <v>805245.79500000004</v>
      </c>
      <c r="I29" s="1203">
        <v>130454.81581740975</v>
      </c>
      <c r="J29" s="1203">
        <v>1296799.5419999999</v>
      </c>
      <c r="K29" s="1201">
        <v>70256.618000000002</v>
      </c>
      <c r="L29" s="1203">
        <v>12931.511942675157</v>
      </c>
      <c r="M29" s="1203">
        <v>118982.556</v>
      </c>
      <c r="N29" s="1201">
        <v>497496.011</v>
      </c>
      <c r="O29" s="1203">
        <v>51724.340764331202</v>
      </c>
      <c r="P29" s="1203">
        <v>692393.32799999998</v>
      </c>
      <c r="Q29" s="1201">
        <v>1140689.1869999999</v>
      </c>
      <c r="R29" s="1203">
        <v>134547.63322717621</v>
      </c>
      <c r="S29" s="1203">
        <v>1647664.669</v>
      </c>
      <c r="T29" s="1201">
        <v>0</v>
      </c>
      <c r="U29" s="1203">
        <v>10000</v>
      </c>
      <c r="V29" s="1203">
        <v>37680</v>
      </c>
      <c r="W29" s="1201">
        <v>717657.51899999997</v>
      </c>
      <c r="X29" s="1203">
        <v>231682.08333333331</v>
      </c>
      <c r="Y29" s="1203">
        <v>1590635.6089999999</v>
      </c>
      <c r="Z29" s="1201">
        <v>3409.0940000000001</v>
      </c>
      <c r="AA29" s="1203">
        <v>0</v>
      </c>
      <c r="AB29" s="1203">
        <v>3409.0940000000001</v>
      </c>
      <c r="AC29" s="1201">
        <v>28772.758000000002</v>
      </c>
      <c r="AD29" s="1203">
        <v>2776.7147027600849</v>
      </c>
      <c r="AE29" s="1203">
        <v>39235.42</v>
      </c>
      <c r="AF29" s="1201">
        <v>58.686999999999998</v>
      </c>
      <c r="AG29" s="1203">
        <v>0</v>
      </c>
      <c r="AH29" s="1203">
        <v>58.686999999999998</v>
      </c>
      <c r="AI29" s="1201">
        <v>60772.491999999998</v>
      </c>
      <c r="AJ29" s="1203">
        <v>31868.057590233544</v>
      </c>
      <c r="AK29" s="1203">
        <v>180851.33300000001</v>
      </c>
      <c r="AL29" s="1201">
        <v>0</v>
      </c>
      <c r="AM29" s="1203">
        <v>0</v>
      </c>
      <c r="AN29" s="1203">
        <v>0</v>
      </c>
      <c r="AO29" s="1201">
        <v>26017.577000000001</v>
      </c>
      <c r="AP29" s="1203">
        <v>587.47027600849253</v>
      </c>
      <c r="AQ29" s="1203">
        <v>28231.165000000001</v>
      </c>
      <c r="AR29" s="1201">
        <v>0</v>
      </c>
      <c r="AS29" s="1203">
        <v>0</v>
      </c>
      <c r="AT29" s="1203">
        <v>0</v>
      </c>
      <c r="AU29" s="1201">
        <v>0</v>
      </c>
      <c r="AV29" s="1203">
        <v>0</v>
      </c>
      <c r="AW29" s="1203">
        <v>0</v>
      </c>
      <c r="AX29" s="1201">
        <v>0</v>
      </c>
      <c r="AY29" s="1203">
        <v>0</v>
      </c>
      <c r="AZ29" s="1203">
        <v>0</v>
      </c>
      <c r="BA29" s="1201">
        <v>8018402.0899999999</v>
      </c>
      <c r="BB29" s="1203">
        <v>959930.53370488319</v>
      </c>
      <c r="BC29" s="1204">
        <v>11635420.342</v>
      </c>
      <c r="BD29" s="1199"/>
      <c r="BE29" s="1199"/>
    </row>
    <row r="30" spans="1:57" s="1194" customFormat="1" ht="10.199999999999999">
      <c r="A30" s="1200" t="s">
        <v>710</v>
      </c>
      <c r="B30" s="1201">
        <v>0</v>
      </c>
      <c r="C30" s="1203">
        <v>0</v>
      </c>
      <c r="D30" s="1203">
        <v>0</v>
      </c>
      <c r="E30" s="1201">
        <v>0</v>
      </c>
      <c r="F30" s="1203">
        <v>0</v>
      </c>
      <c r="G30" s="1203">
        <v>0</v>
      </c>
      <c r="H30" s="1201">
        <v>359.65199999999999</v>
      </c>
      <c r="I30" s="1203">
        <v>1041.1366772823778</v>
      </c>
      <c r="J30" s="1203">
        <v>4282.6549999999997</v>
      </c>
      <c r="K30" s="1201">
        <v>0</v>
      </c>
      <c r="L30" s="1203">
        <v>3.6385350318471339</v>
      </c>
      <c r="M30" s="1203">
        <v>13.71</v>
      </c>
      <c r="N30" s="1201">
        <v>5553.3040000000001</v>
      </c>
      <c r="O30" s="1203">
        <v>1854.1849787685776</v>
      </c>
      <c r="P30" s="1203">
        <v>12539.874</v>
      </c>
      <c r="Q30" s="1201">
        <v>291.67500000000001</v>
      </c>
      <c r="R30" s="1203">
        <v>318.5061040339703</v>
      </c>
      <c r="S30" s="1203">
        <v>1491.806</v>
      </c>
      <c r="T30" s="1201">
        <v>7058.3779999999997</v>
      </c>
      <c r="U30" s="1203">
        <v>253.95912951167728</v>
      </c>
      <c r="V30" s="1203">
        <v>8015.2960000000003</v>
      </c>
      <c r="W30" s="1201">
        <v>0</v>
      </c>
      <c r="X30" s="1203">
        <v>0</v>
      </c>
      <c r="Y30" s="1203">
        <v>0</v>
      </c>
      <c r="Z30" s="1201">
        <v>0</v>
      </c>
      <c r="AA30" s="1203">
        <v>0</v>
      </c>
      <c r="AB30" s="1203">
        <v>0</v>
      </c>
      <c r="AC30" s="1201">
        <v>0</v>
      </c>
      <c r="AD30" s="1203">
        <v>0</v>
      </c>
      <c r="AE30" s="1203">
        <v>0</v>
      </c>
      <c r="AF30" s="1201">
        <v>0</v>
      </c>
      <c r="AG30" s="1203">
        <v>0</v>
      </c>
      <c r="AH30" s="1203">
        <v>0</v>
      </c>
      <c r="AI30" s="1201">
        <v>3936.145</v>
      </c>
      <c r="AJ30" s="1203">
        <v>314.73619957537153</v>
      </c>
      <c r="AK30" s="1203">
        <v>5122.0709999999999</v>
      </c>
      <c r="AL30" s="1201">
        <v>0</v>
      </c>
      <c r="AM30" s="1203">
        <v>0</v>
      </c>
      <c r="AN30" s="1203">
        <v>0</v>
      </c>
      <c r="AO30" s="1201">
        <v>0</v>
      </c>
      <c r="AP30" s="1203">
        <v>0</v>
      </c>
      <c r="AQ30" s="1203">
        <v>0</v>
      </c>
      <c r="AR30" s="1201">
        <v>0</v>
      </c>
      <c r="AS30" s="1203">
        <v>0</v>
      </c>
      <c r="AT30" s="1203">
        <v>0</v>
      </c>
      <c r="AU30" s="1201">
        <v>0</v>
      </c>
      <c r="AV30" s="1203">
        <v>0</v>
      </c>
      <c r="AW30" s="1203">
        <v>0</v>
      </c>
      <c r="AX30" s="1201">
        <v>0</v>
      </c>
      <c r="AY30" s="1203">
        <v>0</v>
      </c>
      <c r="AZ30" s="1203">
        <v>0</v>
      </c>
      <c r="BA30" s="1201">
        <v>17199.155999999999</v>
      </c>
      <c r="BB30" s="1203">
        <v>3786.1618895966026</v>
      </c>
      <c r="BC30" s="1204">
        <v>31465.415000000001</v>
      </c>
      <c r="BD30" s="1199"/>
      <c r="BE30" s="1199"/>
    </row>
    <row r="31" spans="1:57" s="1194" customFormat="1" ht="10.199999999999999">
      <c r="A31" s="1200" t="s">
        <v>791</v>
      </c>
      <c r="B31" s="1201">
        <v>351131.93</v>
      </c>
      <c r="C31" s="1203">
        <v>86163.168789808915</v>
      </c>
      <c r="D31" s="1203">
        <v>675794.75</v>
      </c>
      <c r="E31" s="1201">
        <v>1023.448</v>
      </c>
      <c r="F31" s="1203">
        <v>1772.836518046709</v>
      </c>
      <c r="G31" s="1203">
        <v>7703.4970000000003</v>
      </c>
      <c r="H31" s="1201">
        <v>39969.144999999997</v>
      </c>
      <c r="I31" s="1203">
        <v>29554.846602972397</v>
      </c>
      <c r="J31" s="1203">
        <v>151331.807</v>
      </c>
      <c r="K31" s="1201">
        <v>3984.76</v>
      </c>
      <c r="L31" s="1203">
        <v>276.53450106157112</v>
      </c>
      <c r="M31" s="1203">
        <v>5026.7420000000002</v>
      </c>
      <c r="N31" s="1201">
        <v>37649.999000000003</v>
      </c>
      <c r="O31" s="1203">
        <v>26456.659235668787</v>
      </c>
      <c r="P31" s="1203">
        <v>137338.69200000001</v>
      </c>
      <c r="Q31" s="1201">
        <v>76702.376000000004</v>
      </c>
      <c r="R31" s="1203">
        <v>12197.694532908705</v>
      </c>
      <c r="S31" s="1203">
        <v>122663.29</v>
      </c>
      <c r="T31" s="1201">
        <v>0</v>
      </c>
      <c r="U31" s="1203">
        <v>0</v>
      </c>
      <c r="V31" s="1203">
        <v>0</v>
      </c>
      <c r="W31" s="1201">
        <v>39200.517</v>
      </c>
      <c r="X31" s="1203">
        <v>6312.9065817409764</v>
      </c>
      <c r="Y31" s="1203">
        <v>62987.548999999999</v>
      </c>
      <c r="Z31" s="1201">
        <v>0</v>
      </c>
      <c r="AA31" s="1203">
        <v>0</v>
      </c>
      <c r="AB31" s="1203">
        <v>0</v>
      </c>
      <c r="AC31" s="1201">
        <v>40.073999999999998</v>
      </c>
      <c r="AD31" s="1203">
        <v>3517.3564225053074</v>
      </c>
      <c r="AE31" s="1203">
        <v>13293.474</v>
      </c>
      <c r="AF31" s="1201">
        <v>0</v>
      </c>
      <c r="AG31" s="1203">
        <v>0</v>
      </c>
      <c r="AH31" s="1203">
        <v>0</v>
      </c>
      <c r="AI31" s="1201">
        <v>57570.286</v>
      </c>
      <c r="AJ31" s="1203">
        <v>1136.468949044586</v>
      </c>
      <c r="AK31" s="1203">
        <v>61852.502</v>
      </c>
      <c r="AL31" s="1201">
        <v>0</v>
      </c>
      <c r="AM31" s="1203">
        <v>0</v>
      </c>
      <c r="AN31" s="1203">
        <v>0</v>
      </c>
      <c r="AO31" s="1201">
        <v>0</v>
      </c>
      <c r="AP31" s="1203">
        <v>0</v>
      </c>
      <c r="AQ31" s="1203">
        <v>0</v>
      </c>
      <c r="AR31" s="1201">
        <v>0</v>
      </c>
      <c r="AS31" s="1203">
        <v>0</v>
      </c>
      <c r="AT31" s="1203">
        <v>0</v>
      </c>
      <c r="AU31" s="1201">
        <v>0</v>
      </c>
      <c r="AV31" s="1203">
        <v>0</v>
      </c>
      <c r="AW31" s="1203">
        <v>0</v>
      </c>
      <c r="AX31" s="1201">
        <v>0</v>
      </c>
      <c r="AY31" s="1203">
        <v>0</v>
      </c>
      <c r="AZ31" s="1203">
        <v>0</v>
      </c>
      <c r="BA31" s="1201">
        <v>607272.53799999994</v>
      </c>
      <c r="BB31" s="1203">
        <v>167388.47346072187</v>
      </c>
      <c r="BC31" s="1204">
        <v>1237992.3060000001</v>
      </c>
      <c r="BD31" s="1199"/>
      <c r="BE31" s="1199"/>
    </row>
    <row r="32" spans="1:57" s="1194" customFormat="1" ht="10.199999999999999">
      <c r="A32" s="1200" t="s">
        <v>792</v>
      </c>
      <c r="B32" s="1201">
        <v>31429.467000000001</v>
      </c>
      <c r="C32" s="1203">
        <v>105262.22133757961</v>
      </c>
      <c r="D32" s="1203">
        <v>428057.51699999999</v>
      </c>
      <c r="E32" s="1201">
        <v>1371.5440000000001</v>
      </c>
      <c r="F32" s="1203">
        <v>1913.2699044585986</v>
      </c>
      <c r="G32" s="1203">
        <v>8580.7450000000008</v>
      </c>
      <c r="H32" s="1201">
        <v>13396.159</v>
      </c>
      <c r="I32" s="1203">
        <v>26017.64304670913</v>
      </c>
      <c r="J32" s="1203">
        <v>111430.63800000001</v>
      </c>
      <c r="K32" s="1201">
        <v>10948.255999999999</v>
      </c>
      <c r="L32" s="1203">
        <v>24973.585721868363</v>
      </c>
      <c r="M32" s="1203">
        <v>105048.728</v>
      </c>
      <c r="N32" s="1201">
        <v>35721.705000000002</v>
      </c>
      <c r="O32" s="1203">
        <v>39243.324309978765</v>
      </c>
      <c r="P32" s="1203">
        <v>183590.55100000001</v>
      </c>
      <c r="Q32" s="1201">
        <v>28556.13</v>
      </c>
      <c r="R32" s="1203">
        <v>21049.067409766452</v>
      </c>
      <c r="S32" s="1203">
        <v>107869.01700000001</v>
      </c>
      <c r="T32" s="1201">
        <v>38800</v>
      </c>
      <c r="U32" s="1203">
        <v>0</v>
      </c>
      <c r="V32" s="1203">
        <v>38800</v>
      </c>
      <c r="W32" s="1201">
        <v>3977.9079999999999</v>
      </c>
      <c r="X32" s="1203">
        <v>58787.106157112517</v>
      </c>
      <c r="Y32" s="1203">
        <v>225487.72399999999</v>
      </c>
      <c r="Z32" s="1201">
        <v>0</v>
      </c>
      <c r="AA32" s="1203">
        <v>0</v>
      </c>
      <c r="AB32" s="1203">
        <v>0</v>
      </c>
      <c r="AC32" s="1201">
        <v>553.31899999999996</v>
      </c>
      <c r="AD32" s="1203">
        <v>755</v>
      </c>
      <c r="AE32" s="1203">
        <v>3398.1590000000001</v>
      </c>
      <c r="AF32" s="1201">
        <v>0</v>
      </c>
      <c r="AG32" s="1203">
        <v>0</v>
      </c>
      <c r="AH32" s="1203">
        <v>0</v>
      </c>
      <c r="AI32" s="1201">
        <v>5036.8</v>
      </c>
      <c r="AJ32" s="1203">
        <v>925.03503184713372</v>
      </c>
      <c r="AK32" s="1203">
        <v>8522.3320000000003</v>
      </c>
      <c r="AL32" s="1201">
        <v>0</v>
      </c>
      <c r="AM32" s="1203">
        <v>0</v>
      </c>
      <c r="AN32" s="1203">
        <v>0</v>
      </c>
      <c r="AO32" s="1201">
        <v>0</v>
      </c>
      <c r="AP32" s="1203">
        <v>0</v>
      </c>
      <c r="AQ32" s="1203">
        <v>0</v>
      </c>
      <c r="AR32" s="1201">
        <v>0</v>
      </c>
      <c r="AS32" s="1203">
        <v>0</v>
      </c>
      <c r="AT32" s="1203">
        <v>0</v>
      </c>
      <c r="AU32" s="1201">
        <v>0</v>
      </c>
      <c r="AV32" s="1203">
        <v>0</v>
      </c>
      <c r="AW32" s="1203">
        <v>0</v>
      </c>
      <c r="AX32" s="1201">
        <v>0</v>
      </c>
      <c r="AY32" s="1203">
        <v>0</v>
      </c>
      <c r="AZ32" s="1203">
        <v>0</v>
      </c>
      <c r="BA32" s="1201">
        <v>169791.291</v>
      </c>
      <c r="BB32" s="1203">
        <v>278926.25345010613</v>
      </c>
      <c r="BC32" s="1204">
        <v>1220785.415</v>
      </c>
      <c r="BD32" s="1199"/>
      <c r="BE32" s="1199"/>
    </row>
    <row r="33" spans="1:57" s="1194" customFormat="1" ht="10.199999999999999">
      <c r="A33" s="1200" t="s">
        <v>1123</v>
      </c>
      <c r="B33" s="1201">
        <v>318773.78000000003</v>
      </c>
      <c r="C33" s="1203">
        <v>47516.814490445853</v>
      </c>
      <c r="D33" s="1203">
        <v>497817.13699999999</v>
      </c>
      <c r="E33" s="1201">
        <v>0</v>
      </c>
      <c r="F33" s="1203">
        <v>0</v>
      </c>
      <c r="G33" s="1203">
        <v>0</v>
      </c>
      <c r="H33" s="1201">
        <v>193543.4</v>
      </c>
      <c r="I33" s="1203">
        <v>25966.647027600848</v>
      </c>
      <c r="J33" s="1203">
        <v>291385.72700000001</v>
      </c>
      <c r="K33" s="1201">
        <v>101241.44100000001</v>
      </c>
      <c r="L33" s="1203">
        <v>6068.5838641188957</v>
      </c>
      <c r="M33" s="1203">
        <v>124107.86599999999</v>
      </c>
      <c r="N33" s="1201">
        <v>35042.982000000004</v>
      </c>
      <c r="O33" s="1203">
        <v>0</v>
      </c>
      <c r="P33" s="1203">
        <v>35042.982000000004</v>
      </c>
      <c r="Q33" s="1201">
        <v>8268.8369999999995</v>
      </c>
      <c r="R33" s="1203">
        <v>202.37499999999997</v>
      </c>
      <c r="S33" s="1203">
        <v>9031.3870000000006</v>
      </c>
      <c r="T33" s="1201">
        <v>0</v>
      </c>
      <c r="U33" s="1203">
        <v>0</v>
      </c>
      <c r="V33" s="1203">
        <v>0</v>
      </c>
      <c r="W33" s="1201">
        <v>188275.712</v>
      </c>
      <c r="X33" s="1203">
        <v>27001.968949044582</v>
      </c>
      <c r="Y33" s="1203">
        <v>290019.13199999998</v>
      </c>
      <c r="Z33" s="1201">
        <v>0</v>
      </c>
      <c r="AA33" s="1203">
        <v>0</v>
      </c>
      <c r="AB33" s="1203">
        <v>0</v>
      </c>
      <c r="AC33" s="1201">
        <v>3991.6390000000001</v>
      </c>
      <c r="AD33" s="1203">
        <v>3571.9811571125265</v>
      </c>
      <c r="AE33" s="1203">
        <v>17450.864000000001</v>
      </c>
      <c r="AF33" s="1201">
        <v>0</v>
      </c>
      <c r="AG33" s="1203">
        <v>0</v>
      </c>
      <c r="AH33" s="1203">
        <v>0</v>
      </c>
      <c r="AI33" s="1201">
        <v>2649.8470000000002</v>
      </c>
      <c r="AJ33" s="1203">
        <v>874.9803609341825</v>
      </c>
      <c r="AK33" s="1203">
        <v>5946.7740000000003</v>
      </c>
      <c r="AL33" s="1201">
        <v>0</v>
      </c>
      <c r="AM33" s="1203">
        <v>0</v>
      </c>
      <c r="AN33" s="1203">
        <v>0</v>
      </c>
      <c r="AO33" s="1201">
        <v>0</v>
      </c>
      <c r="AP33" s="1203">
        <v>0</v>
      </c>
      <c r="AQ33" s="1203">
        <v>0</v>
      </c>
      <c r="AR33" s="1201">
        <v>0</v>
      </c>
      <c r="AS33" s="1203">
        <v>0</v>
      </c>
      <c r="AT33" s="1203">
        <v>0</v>
      </c>
      <c r="AU33" s="1201">
        <v>0</v>
      </c>
      <c r="AV33" s="1203">
        <v>0</v>
      </c>
      <c r="AW33" s="1203">
        <v>0</v>
      </c>
      <c r="AX33" s="1201">
        <v>0</v>
      </c>
      <c r="AY33" s="1203">
        <v>0</v>
      </c>
      <c r="AZ33" s="1203">
        <v>0</v>
      </c>
      <c r="BA33" s="1201">
        <v>851787.64199999999</v>
      </c>
      <c r="BB33" s="1203">
        <v>111203.35164543524</v>
      </c>
      <c r="BC33" s="1204">
        <v>1270801.871</v>
      </c>
      <c r="BD33" s="1199"/>
      <c r="BE33" s="1199"/>
    </row>
    <row r="34" spans="1:57" s="1194" customFormat="1" ht="10.199999999999999">
      <c r="A34" s="1195" t="s">
        <v>1124</v>
      </c>
      <c r="B34" s="1196">
        <v>7986040.2680000002</v>
      </c>
      <c r="C34" s="1197">
        <v>173999.47027600848</v>
      </c>
      <c r="D34" s="1198">
        <v>8641670.273</v>
      </c>
      <c r="E34" s="1196">
        <v>16097.423000000001</v>
      </c>
      <c r="F34" s="1197">
        <v>4944.2001061571118</v>
      </c>
      <c r="G34" s="1198">
        <v>34727.169000000002</v>
      </c>
      <c r="H34" s="1196">
        <v>18493178.914999999</v>
      </c>
      <c r="I34" s="1197">
        <v>563335.03131634812</v>
      </c>
      <c r="J34" s="1198">
        <v>20615825.313999999</v>
      </c>
      <c r="K34" s="1196">
        <v>309404.52600000001</v>
      </c>
      <c r="L34" s="1197">
        <v>36164.215498938429</v>
      </c>
      <c r="M34" s="1198">
        <v>445671.29</v>
      </c>
      <c r="N34" s="1196">
        <v>645754.57700000005</v>
      </c>
      <c r="O34" s="1197">
        <v>250117.58386411887</v>
      </c>
      <c r="P34" s="1198">
        <v>1588197.6329999999</v>
      </c>
      <c r="Q34" s="1196">
        <v>4884717.642</v>
      </c>
      <c r="R34" s="1197">
        <v>254036.16533970274</v>
      </c>
      <c r="S34" s="1198">
        <v>5841925.9129999997</v>
      </c>
      <c r="T34" s="1196">
        <v>140.17599999999999</v>
      </c>
      <c r="U34" s="1197">
        <v>142.37393842887474</v>
      </c>
      <c r="V34" s="1198">
        <v>676.64099999999996</v>
      </c>
      <c r="W34" s="1196">
        <v>1787963.425</v>
      </c>
      <c r="X34" s="1197">
        <v>22060.773619957534</v>
      </c>
      <c r="Y34" s="1198">
        <v>1871088.42</v>
      </c>
      <c r="Z34" s="1196">
        <v>8723609.9059999995</v>
      </c>
      <c r="AA34" s="1197">
        <v>2029.6849787685774</v>
      </c>
      <c r="AB34" s="1198">
        <v>8731257.7599999998</v>
      </c>
      <c r="AC34" s="1196">
        <v>5212.2070000000003</v>
      </c>
      <c r="AD34" s="1197">
        <v>105.70090233545648</v>
      </c>
      <c r="AE34" s="1198">
        <v>5610.4880000000003</v>
      </c>
      <c r="AF34" s="1196">
        <v>3810.2289999999998</v>
      </c>
      <c r="AG34" s="1197">
        <v>0</v>
      </c>
      <c r="AH34" s="1198">
        <v>3810.2289999999998</v>
      </c>
      <c r="AI34" s="1196">
        <v>0</v>
      </c>
      <c r="AJ34" s="1197">
        <v>16.813694267515924</v>
      </c>
      <c r="AK34" s="1198">
        <v>63.353999999999999</v>
      </c>
      <c r="AL34" s="1196">
        <v>0</v>
      </c>
      <c r="AM34" s="1197">
        <v>0</v>
      </c>
      <c r="AN34" s="1198">
        <v>0</v>
      </c>
      <c r="AO34" s="1196">
        <v>15229.913</v>
      </c>
      <c r="AP34" s="1197">
        <v>9531.4700106157106</v>
      </c>
      <c r="AQ34" s="1198">
        <v>51144.491999999998</v>
      </c>
      <c r="AR34" s="1196">
        <v>0</v>
      </c>
      <c r="AS34" s="1197">
        <v>0</v>
      </c>
      <c r="AT34" s="1198">
        <v>0</v>
      </c>
      <c r="AU34" s="1196">
        <v>0</v>
      </c>
      <c r="AV34" s="1197">
        <v>0</v>
      </c>
      <c r="AW34" s="1198">
        <v>0</v>
      </c>
      <c r="AX34" s="1196">
        <v>0</v>
      </c>
      <c r="AY34" s="1197">
        <v>0</v>
      </c>
      <c r="AZ34" s="1198">
        <v>0</v>
      </c>
      <c r="BA34" s="1196">
        <v>42871159.211999997</v>
      </c>
      <c r="BB34" s="1197">
        <v>1316483.4848726112</v>
      </c>
      <c r="BC34" s="1198">
        <v>47831668.983000003</v>
      </c>
      <c r="BD34" s="1199"/>
      <c r="BE34" s="1199"/>
    </row>
    <row r="35" spans="1:57" s="1194" customFormat="1" ht="10.199999999999999">
      <c r="A35" s="1200" t="s">
        <v>1118</v>
      </c>
      <c r="B35" s="1201">
        <v>365.98200000000003</v>
      </c>
      <c r="C35" s="1202">
        <v>11.749203821656051</v>
      </c>
      <c r="D35" s="1203">
        <v>410.25400000000002</v>
      </c>
      <c r="E35" s="1201">
        <v>28.936</v>
      </c>
      <c r="F35" s="1202">
        <v>1.1366772823779194</v>
      </c>
      <c r="G35" s="1203">
        <v>33.22</v>
      </c>
      <c r="H35" s="1201">
        <v>26618.608</v>
      </c>
      <c r="I35" s="1202">
        <v>4910.4999999999991</v>
      </c>
      <c r="J35" s="1203">
        <v>45121.372000000003</v>
      </c>
      <c r="K35" s="1201">
        <v>1104.53</v>
      </c>
      <c r="L35" s="1202">
        <v>46.492834394904456</v>
      </c>
      <c r="M35" s="1203">
        <v>1279.7149999999999</v>
      </c>
      <c r="N35" s="1201">
        <v>15680.269</v>
      </c>
      <c r="O35" s="1202">
        <v>2233.1127919320593</v>
      </c>
      <c r="P35" s="1203">
        <v>24094.638999999999</v>
      </c>
      <c r="Q35" s="1201">
        <v>1321.752</v>
      </c>
      <c r="R35" s="1202">
        <v>156.80254777070061</v>
      </c>
      <c r="S35" s="1203">
        <v>1912.5840000000001</v>
      </c>
      <c r="T35" s="1201">
        <v>0</v>
      </c>
      <c r="U35" s="1202">
        <v>0</v>
      </c>
      <c r="V35" s="1203">
        <v>0</v>
      </c>
      <c r="W35" s="1201">
        <v>412.673</v>
      </c>
      <c r="X35" s="1202">
        <v>24.741772823779193</v>
      </c>
      <c r="Y35" s="1203">
        <v>505.9</v>
      </c>
      <c r="Z35" s="1201">
        <v>0</v>
      </c>
      <c r="AA35" s="1202">
        <v>0</v>
      </c>
      <c r="AB35" s="1203">
        <v>0</v>
      </c>
      <c r="AC35" s="1201">
        <v>0</v>
      </c>
      <c r="AD35" s="1202">
        <v>0</v>
      </c>
      <c r="AE35" s="1203">
        <v>0</v>
      </c>
      <c r="AF35" s="1201">
        <v>0</v>
      </c>
      <c r="AG35" s="1202">
        <v>0</v>
      </c>
      <c r="AH35" s="1203">
        <v>0</v>
      </c>
      <c r="AI35" s="1201">
        <v>0</v>
      </c>
      <c r="AJ35" s="1202">
        <v>0</v>
      </c>
      <c r="AK35" s="1203">
        <v>0</v>
      </c>
      <c r="AL35" s="1201">
        <v>0</v>
      </c>
      <c r="AM35" s="1202">
        <v>0</v>
      </c>
      <c r="AN35" s="1203">
        <v>0</v>
      </c>
      <c r="AO35" s="1201">
        <v>0</v>
      </c>
      <c r="AP35" s="1202">
        <v>0</v>
      </c>
      <c r="AQ35" s="1203">
        <v>0</v>
      </c>
      <c r="AR35" s="1201">
        <v>0</v>
      </c>
      <c r="AS35" s="1202">
        <v>0</v>
      </c>
      <c r="AT35" s="1203">
        <v>0</v>
      </c>
      <c r="AU35" s="1201">
        <v>0</v>
      </c>
      <c r="AV35" s="1202">
        <v>0</v>
      </c>
      <c r="AW35" s="1203">
        <v>0</v>
      </c>
      <c r="AX35" s="1201">
        <v>0</v>
      </c>
      <c r="AY35" s="1202">
        <v>0</v>
      </c>
      <c r="AZ35" s="1203">
        <v>0</v>
      </c>
      <c r="BA35" s="1201">
        <v>45532.754000000001</v>
      </c>
      <c r="BB35" s="1202">
        <v>7384.5366242038217</v>
      </c>
      <c r="BC35" s="1204">
        <v>73357.687999999995</v>
      </c>
      <c r="BD35" s="1199"/>
      <c r="BE35" s="1199"/>
    </row>
    <row r="36" spans="1:57" s="1194" customFormat="1" ht="10.199999999999999">
      <c r="A36" s="1200" t="s">
        <v>790</v>
      </c>
      <c r="B36" s="1201">
        <v>308686.55900000001</v>
      </c>
      <c r="C36" s="1203">
        <v>2081.4800955414012</v>
      </c>
      <c r="D36" s="1203">
        <v>316529.576</v>
      </c>
      <c r="E36" s="1201">
        <v>0</v>
      </c>
      <c r="F36" s="1203">
        <v>0</v>
      </c>
      <c r="G36" s="1203">
        <v>0</v>
      </c>
      <c r="H36" s="1201">
        <v>336183.89500000002</v>
      </c>
      <c r="I36" s="1203">
        <v>1256.1685244161358</v>
      </c>
      <c r="J36" s="1203">
        <v>340917.13900000002</v>
      </c>
      <c r="K36" s="1201">
        <v>263.33300000000003</v>
      </c>
      <c r="L36" s="1203">
        <v>68.222133757961771</v>
      </c>
      <c r="M36" s="1203">
        <v>520.39499999999998</v>
      </c>
      <c r="N36" s="1201">
        <v>3027.7240000000002</v>
      </c>
      <c r="O36" s="1203">
        <v>81.872876857749475</v>
      </c>
      <c r="P36" s="1203">
        <v>3336.2220000000002</v>
      </c>
      <c r="Q36" s="1201">
        <v>848.15599999999995</v>
      </c>
      <c r="R36" s="1203">
        <v>168.31024416135881</v>
      </c>
      <c r="S36" s="1203">
        <v>1482.35</v>
      </c>
      <c r="T36" s="1201">
        <v>140.17599999999999</v>
      </c>
      <c r="U36" s="1203">
        <v>142.37393842887474</v>
      </c>
      <c r="V36" s="1203">
        <v>676.64099999999996</v>
      </c>
      <c r="W36" s="1201">
        <v>90.108000000000004</v>
      </c>
      <c r="X36" s="1203">
        <v>47.692675159235662</v>
      </c>
      <c r="Y36" s="1203">
        <v>269.81400000000002</v>
      </c>
      <c r="Z36" s="1201">
        <v>0</v>
      </c>
      <c r="AA36" s="1203">
        <v>0</v>
      </c>
      <c r="AB36" s="1203">
        <v>0</v>
      </c>
      <c r="AC36" s="1201">
        <v>0</v>
      </c>
      <c r="AD36" s="1203">
        <v>0</v>
      </c>
      <c r="AE36" s="1203">
        <v>0</v>
      </c>
      <c r="AF36" s="1201">
        <v>0</v>
      </c>
      <c r="AG36" s="1203">
        <v>0</v>
      </c>
      <c r="AH36" s="1203">
        <v>0</v>
      </c>
      <c r="AI36" s="1201">
        <v>0</v>
      </c>
      <c r="AJ36" s="1203">
        <v>0</v>
      </c>
      <c r="AK36" s="1203">
        <v>0</v>
      </c>
      <c r="AL36" s="1201">
        <v>0</v>
      </c>
      <c r="AM36" s="1203">
        <v>0</v>
      </c>
      <c r="AN36" s="1203">
        <v>0</v>
      </c>
      <c r="AO36" s="1201">
        <v>0</v>
      </c>
      <c r="AP36" s="1203">
        <v>0</v>
      </c>
      <c r="AQ36" s="1203">
        <v>0</v>
      </c>
      <c r="AR36" s="1201">
        <v>0</v>
      </c>
      <c r="AS36" s="1203">
        <v>0</v>
      </c>
      <c r="AT36" s="1203">
        <v>0</v>
      </c>
      <c r="AU36" s="1201">
        <v>0</v>
      </c>
      <c r="AV36" s="1203">
        <v>0</v>
      </c>
      <c r="AW36" s="1203">
        <v>0</v>
      </c>
      <c r="AX36" s="1201">
        <v>0</v>
      </c>
      <c r="AY36" s="1203">
        <v>0</v>
      </c>
      <c r="AZ36" s="1203">
        <v>0</v>
      </c>
      <c r="BA36" s="1201">
        <v>649239.95299999998</v>
      </c>
      <c r="BB36" s="1203">
        <v>3846.1215498938427</v>
      </c>
      <c r="BC36" s="1204">
        <v>663732.13899999997</v>
      </c>
      <c r="BD36" s="1199"/>
      <c r="BE36" s="1199"/>
    </row>
    <row r="37" spans="1:57" s="1194" customFormat="1" ht="10.199999999999999">
      <c r="A37" s="1200" t="s">
        <v>123</v>
      </c>
      <c r="B37" s="1201">
        <v>13249.03</v>
      </c>
      <c r="C37" s="1203">
        <v>1200.411093418259</v>
      </c>
      <c r="D37" s="1203">
        <v>17772.18</v>
      </c>
      <c r="E37" s="1201">
        <v>273.36500000000001</v>
      </c>
      <c r="F37" s="1203">
        <v>93.43975583864119</v>
      </c>
      <c r="G37" s="1203">
        <v>625.44600000000003</v>
      </c>
      <c r="H37" s="1201">
        <v>456748.54</v>
      </c>
      <c r="I37" s="1203">
        <v>87085.300955414001</v>
      </c>
      <c r="J37" s="1203">
        <v>784885.95400000003</v>
      </c>
      <c r="K37" s="1201">
        <v>2838.5459999999998</v>
      </c>
      <c r="L37" s="1203">
        <v>404.57377919320589</v>
      </c>
      <c r="M37" s="1203">
        <v>4362.9809999999998</v>
      </c>
      <c r="N37" s="1201">
        <v>24960.964</v>
      </c>
      <c r="O37" s="1203">
        <v>5659.6364118895963</v>
      </c>
      <c r="P37" s="1203">
        <v>46286.474999999999</v>
      </c>
      <c r="Q37" s="1201">
        <v>24241.276000000002</v>
      </c>
      <c r="R37" s="1203">
        <v>5200.6605626326964</v>
      </c>
      <c r="S37" s="1203">
        <v>43837.364999999998</v>
      </c>
      <c r="T37" s="1201">
        <v>0</v>
      </c>
      <c r="U37" s="1203">
        <v>0</v>
      </c>
      <c r="V37" s="1203">
        <v>0</v>
      </c>
      <c r="W37" s="1201">
        <v>25010.387999999999</v>
      </c>
      <c r="X37" s="1203">
        <v>1835.7526539278131</v>
      </c>
      <c r="Y37" s="1203">
        <v>31927.504000000001</v>
      </c>
      <c r="Z37" s="1201">
        <v>0</v>
      </c>
      <c r="AA37" s="1203">
        <v>0</v>
      </c>
      <c r="AB37" s="1203">
        <v>0</v>
      </c>
      <c r="AC37" s="1201">
        <v>0</v>
      </c>
      <c r="AD37" s="1203">
        <v>0</v>
      </c>
      <c r="AE37" s="1203">
        <v>0</v>
      </c>
      <c r="AF37" s="1201">
        <v>0</v>
      </c>
      <c r="AG37" s="1203">
        <v>0</v>
      </c>
      <c r="AH37" s="1203">
        <v>0</v>
      </c>
      <c r="AI37" s="1201">
        <v>0</v>
      </c>
      <c r="AJ37" s="1203">
        <v>0</v>
      </c>
      <c r="AK37" s="1203">
        <v>0</v>
      </c>
      <c r="AL37" s="1201">
        <v>0</v>
      </c>
      <c r="AM37" s="1203">
        <v>0</v>
      </c>
      <c r="AN37" s="1203">
        <v>0</v>
      </c>
      <c r="AO37" s="1201">
        <v>0</v>
      </c>
      <c r="AP37" s="1203">
        <v>0</v>
      </c>
      <c r="AQ37" s="1203">
        <v>0</v>
      </c>
      <c r="AR37" s="1201">
        <v>0</v>
      </c>
      <c r="AS37" s="1203">
        <v>0</v>
      </c>
      <c r="AT37" s="1203">
        <v>0</v>
      </c>
      <c r="AU37" s="1201">
        <v>0</v>
      </c>
      <c r="AV37" s="1203">
        <v>0</v>
      </c>
      <c r="AW37" s="1203">
        <v>0</v>
      </c>
      <c r="AX37" s="1201">
        <v>0</v>
      </c>
      <c r="AY37" s="1203">
        <v>0</v>
      </c>
      <c r="AZ37" s="1203">
        <v>0</v>
      </c>
      <c r="BA37" s="1201">
        <v>547322.11199999996</v>
      </c>
      <c r="BB37" s="1203">
        <v>101479.77574309977</v>
      </c>
      <c r="BC37" s="1204">
        <v>929697.90800000005</v>
      </c>
      <c r="BD37" s="1199"/>
      <c r="BE37" s="1199"/>
    </row>
    <row r="38" spans="1:57" s="1194" customFormat="1" ht="10.199999999999999">
      <c r="A38" s="1200" t="s">
        <v>133</v>
      </c>
      <c r="B38" s="1201">
        <v>7362022.5209999997</v>
      </c>
      <c r="C38" s="1203">
        <v>114575.10483014862</v>
      </c>
      <c r="D38" s="1203">
        <v>7793741.517</v>
      </c>
      <c r="E38" s="1201">
        <v>14608.516</v>
      </c>
      <c r="F38" s="1203">
        <v>2499.7890127388532</v>
      </c>
      <c r="G38" s="1203">
        <v>24027.721000000001</v>
      </c>
      <c r="H38" s="1201">
        <v>17549294.682999998</v>
      </c>
      <c r="I38" s="1203">
        <v>370798.49601910828</v>
      </c>
      <c r="J38" s="1203">
        <v>18946463.416000001</v>
      </c>
      <c r="K38" s="1201">
        <v>195299.50200000001</v>
      </c>
      <c r="L38" s="1203">
        <v>17984.521496815283</v>
      </c>
      <c r="M38" s="1203">
        <v>263065.179</v>
      </c>
      <c r="N38" s="1201">
        <v>429576.99099999998</v>
      </c>
      <c r="O38" s="1203">
        <v>104269.55281316348</v>
      </c>
      <c r="P38" s="1203">
        <v>822464.66599999997</v>
      </c>
      <c r="Q38" s="1201">
        <v>4750408.3439999996</v>
      </c>
      <c r="R38" s="1203">
        <v>230599.05493630571</v>
      </c>
      <c r="S38" s="1203">
        <v>5619305.5839999998</v>
      </c>
      <c r="T38" s="1201">
        <v>0</v>
      </c>
      <c r="U38" s="1203">
        <v>0</v>
      </c>
      <c r="V38" s="1203">
        <v>0</v>
      </c>
      <c r="W38" s="1201">
        <v>1758262.953</v>
      </c>
      <c r="X38" s="1203">
        <v>19693.840233545645</v>
      </c>
      <c r="Y38" s="1203">
        <v>1832469.344</v>
      </c>
      <c r="Z38" s="1201">
        <v>8723609.9059999995</v>
      </c>
      <c r="AA38" s="1203">
        <v>2029.6849787685774</v>
      </c>
      <c r="AB38" s="1203">
        <v>8731257.7599999998</v>
      </c>
      <c r="AC38" s="1201">
        <v>4528.2359999999999</v>
      </c>
      <c r="AD38" s="1203">
        <v>78.843418259023352</v>
      </c>
      <c r="AE38" s="1203">
        <v>4825.3190000000004</v>
      </c>
      <c r="AF38" s="1201">
        <v>3810.2289999999998</v>
      </c>
      <c r="AG38" s="1203">
        <v>0</v>
      </c>
      <c r="AH38" s="1203">
        <v>3810.2289999999998</v>
      </c>
      <c r="AI38" s="1201">
        <v>0</v>
      </c>
      <c r="AJ38" s="1203">
        <v>0</v>
      </c>
      <c r="AK38" s="1203">
        <v>0</v>
      </c>
      <c r="AL38" s="1201">
        <v>0</v>
      </c>
      <c r="AM38" s="1203">
        <v>0</v>
      </c>
      <c r="AN38" s="1203">
        <v>0</v>
      </c>
      <c r="AO38" s="1201">
        <v>15229.913</v>
      </c>
      <c r="AP38" s="1203">
        <v>9531.4700106157106</v>
      </c>
      <c r="AQ38" s="1203">
        <v>51144.491999999998</v>
      </c>
      <c r="AR38" s="1201">
        <v>0</v>
      </c>
      <c r="AS38" s="1203">
        <v>0</v>
      </c>
      <c r="AT38" s="1203">
        <v>0</v>
      </c>
      <c r="AU38" s="1201">
        <v>0</v>
      </c>
      <c r="AV38" s="1203">
        <v>0</v>
      </c>
      <c r="AW38" s="1203">
        <v>0</v>
      </c>
      <c r="AX38" s="1201">
        <v>0</v>
      </c>
      <c r="AY38" s="1203">
        <v>0</v>
      </c>
      <c r="AZ38" s="1203">
        <v>0</v>
      </c>
      <c r="BA38" s="1201">
        <v>40806651.799000002</v>
      </c>
      <c r="BB38" s="1203">
        <v>872060.35881104029</v>
      </c>
      <c r="BC38" s="1204">
        <v>44092575.230999999</v>
      </c>
      <c r="BD38" s="1199"/>
      <c r="BE38" s="1199"/>
    </row>
    <row r="39" spans="1:57" s="1194" customFormat="1" ht="10.199999999999999">
      <c r="A39" s="1200" t="s">
        <v>710</v>
      </c>
      <c r="B39" s="1201">
        <v>0</v>
      </c>
      <c r="C39" s="1203">
        <v>0</v>
      </c>
      <c r="D39" s="1203">
        <v>0</v>
      </c>
      <c r="E39" s="1201">
        <v>0</v>
      </c>
      <c r="F39" s="1203">
        <v>0</v>
      </c>
      <c r="G39" s="1203">
        <v>0</v>
      </c>
      <c r="H39" s="1201">
        <v>315.72199999999998</v>
      </c>
      <c r="I39" s="1203">
        <v>462.42117834394901</v>
      </c>
      <c r="J39" s="1203">
        <v>2058.1260000000002</v>
      </c>
      <c r="K39" s="1201">
        <v>1057.377</v>
      </c>
      <c r="L39" s="1203">
        <v>11.309713375796179</v>
      </c>
      <c r="M39" s="1203">
        <v>1099.9929999999999</v>
      </c>
      <c r="N39" s="1201">
        <v>24803.875</v>
      </c>
      <c r="O39" s="1203">
        <v>2230.8917197452229</v>
      </c>
      <c r="P39" s="1203">
        <v>33209.875999999997</v>
      </c>
      <c r="Q39" s="1201">
        <v>0</v>
      </c>
      <c r="R39" s="1203">
        <v>0</v>
      </c>
      <c r="S39" s="1203">
        <v>0</v>
      </c>
      <c r="T39" s="1201">
        <v>0</v>
      </c>
      <c r="U39" s="1203">
        <v>0</v>
      </c>
      <c r="V39" s="1203">
        <v>0</v>
      </c>
      <c r="W39" s="1201">
        <v>852.43399999999997</v>
      </c>
      <c r="X39" s="1203">
        <v>0</v>
      </c>
      <c r="Y39" s="1203">
        <v>852.43399999999997</v>
      </c>
      <c r="Z39" s="1201">
        <v>0</v>
      </c>
      <c r="AA39" s="1203">
        <v>0</v>
      </c>
      <c r="AB39" s="1203">
        <v>0</v>
      </c>
      <c r="AC39" s="1201">
        <v>0</v>
      </c>
      <c r="AD39" s="1203">
        <v>0</v>
      </c>
      <c r="AE39" s="1203">
        <v>0</v>
      </c>
      <c r="AF39" s="1201">
        <v>0</v>
      </c>
      <c r="AG39" s="1203">
        <v>0</v>
      </c>
      <c r="AH39" s="1203">
        <v>0</v>
      </c>
      <c r="AI39" s="1201">
        <v>0</v>
      </c>
      <c r="AJ39" s="1203">
        <v>0</v>
      </c>
      <c r="AK39" s="1203">
        <v>0</v>
      </c>
      <c r="AL39" s="1201">
        <v>0</v>
      </c>
      <c r="AM39" s="1203">
        <v>0</v>
      </c>
      <c r="AN39" s="1203">
        <v>0</v>
      </c>
      <c r="AO39" s="1201">
        <v>0</v>
      </c>
      <c r="AP39" s="1203">
        <v>0</v>
      </c>
      <c r="AQ39" s="1203">
        <v>0</v>
      </c>
      <c r="AR39" s="1201">
        <v>0</v>
      </c>
      <c r="AS39" s="1203">
        <v>0</v>
      </c>
      <c r="AT39" s="1203">
        <v>0</v>
      </c>
      <c r="AU39" s="1201">
        <v>0</v>
      </c>
      <c r="AV39" s="1203">
        <v>0</v>
      </c>
      <c r="AW39" s="1203">
        <v>0</v>
      </c>
      <c r="AX39" s="1201">
        <v>0</v>
      </c>
      <c r="AY39" s="1203">
        <v>0</v>
      </c>
      <c r="AZ39" s="1203">
        <v>0</v>
      </c>
      <c r="BA39" s="1201">
        <v>27029.411</v>
      </c>
      <c r="BB39" s="1203">
        <v>2704.6228768577494</v>
      </c>
      <c r="BC39" s="1204">
        <v>37220.43</v>
      </c>
      <c r="BD39" s="1199"/>
      <c r="BE39" s="1199"/>
    </row>
    <row r="40" spans="1:57" s="1194" customFormat="1" ht="10.199999999999999">
      <c r="A40" s="1200" t="s">
        <v>791</v>
      </c>
      <c r="B40" s="1201">
        <v>188041.62899999999</v>
      </c>
      <c r="C40" s="1203">
        <v>20403.209925690018</v>
      </c>
      <c r="D40" s="1203">
        <v>264920.924</v>
      </c>
      <c r="E40" s="1201">
        <v>340.613</v>
      </c>
      <c r="F40" s="1203">
        <v>47.111995753715497</v>
      </c>
      <c r="G40" s="1203">
        <v>518.13099999999997</v>
      </c>
      <c r="H40" s="1201">
        <v>77393.528999999995</v>
      </c>
      <c r="I40" s="1203">
        <v>48119.563959660292</v>
      </c>
      <c r="J40" s="1203">
        <v>258708.04699999999</v>
      </c>
      <c r="K40" s="1201">
        <v>9290.6730000000007</v>
      </c>
      <c r="L40" s="1203">
        <v>615.93736730360922</v>
      </c>
      <c r="M40" s="1203">
        <v>11611.525</v>
      </c>
      <c r="N40" s="1201">
        <v>48467.695</v>
      </c>
      <c r="O40" s="1203">
        <v>25032.033439490446</v>
      </c>
      <c r="P40" s="1203">
        <v>142788.397</v>
      </c>
      <c r="Q40" s="1201">
        <v>80876.865999999995</v>
      </c>
      <c r="R40" s="1203">
        <v>8593.9455944798301</v>
      </c>
      <c r="S40" s="1203">
        <v>113258.853</v>
      </c>
      <c r="T40" s="1201">
        <v>0</v>
      </c>
      <c r="U40" s="1203">
        <v>0</v>
      </c>
      <c r="V40" s="1203">
        <v>0</v>
      </c>
      <c r="W40" s="1201">
        <v>3147.8670000000002</v>
      </c>
      <c r="X40" s="1203">
        <v>260.74283439490443</v>
      </c>
      <c r="Y40" s="1203">
        <v>4130.3469999999998</v>
      </c>
      <c r="Z40" s="1201">
        <v>0</v>
      </c>
      <c r="AA40" s="1203">
        <v>0</v>
      </c>
      <c r="AB40" s="1203">
        <v>0</v>
      </c>
      <c r="AC40" s="1201">
        <v>0</v>
      </c>
      <c r="AD40" s="1203">
        <v>0</v>
      </c>
      <c r="AE40" s="1203">
        <v>0</v>
      </c>
      <c r="AF40" s="1201">
        <v>0</v>
      </c>
      <c r="AG40" s="1203">
        <v>0</v>
      </c>
      <c r="AH40" s="1203">
        <v>0</v>
      </c>
      <c r="AI40" s="1201">
        <v>0</v>
      </c>
      <c r="AJ40" s="1203">
        <v>16.813694267515924</v>
      </c>
      <c r="AK40" s="1203">
        <v>63.353999999999999</v>
      </c>
      <c r="AL40" s="1201">
        <v>0</v>
      </c>
      <c r="AM40" s="1203">
        <v>0</v>
      </c>
      <c r="AN40" s="1203">
        <v>0</v>
      </c>
      <c r="AO40" s="1201">
        <v>0</v>
      </c>
      <c r="AP40" s="1203">
        <v>0</v>
      </c>
      <c r="AQ40" s="1203">
        <v>0</v>
      </c>
      <c r="AR40" s="1201">
        <v>0</v>
      </c>
      <c r="AS40" s="1203">
        <v>0</v>
      </c>
      <c r="AT40" s="1203">
        <v>0</v>
      </c>
      <c r="AU40" s="1201">
        <v>0</v>
      </c>
      <c r="AV40" s="1203">
        <v>0</v>
      </c>
      <c r="AW40" s="1203">
        <v>0</v>
      </c>
      <c r="AX40" s="1201">
        <v>0</v>
      </c>
      <c r="AY40" s="1203">
        <v>0</v>
      </c>
      <c r="AZ40" s="1203">
        <v>0</v>
      </c>
      <c r="BA40" s="1201">
        <v>407558.87400000001</v>
      </c>
      <c r="BB40" s="1203">
        <v>103089.3593418259</v>
      </c>
      <c r="BC40" s="1204">
        <v>795999.58100000001</v>
      </c>
      <c r="BD40" s="1199"/>
      <c r="BE40" s="1199"/>
    </row>
    <row r="41" spans="1:57" s="1194" customFormat="1" ht="10.199999999999999">
      <c r="A41" s="1200" t="s">
        <v>792</v>
      </c>
      <c r="B41" s="1201">
        <v>5683.6189999999997</v>
      </c>
      <c r="C41" s="1203">
        <v>13193.152866242039</v>
      </c>
      <c r="D41" s="1203">
        <v>55395.419000000002</v>
      </c>
      <c r="E41" s="1201">
        <v>240.245</v>
      </c>
      <c r="F41" s="1203">
        <v>2062.7223991507431</v>
      </c>
      <c r="G41" s="1203">
        <v>8012.5829999999996</v>
      </c>
      <c r="H41" s="1201">
        <v>32896.938000000002</v>
      </c>
      <c r="I41" s="1203">
        <v>49525.378980891714</v>
      </c>
      <c r="J41" s="1203">
        <v>219508.56599999999</v>
      </c>
      <c r="K41" s="1201">
        <v>4216.47</v>
      </c>
      <c r="L41" s="1203">
        <v>10048.926486199576</v>
      </c>
      <c r="M41" s="1203">
        <v>42080.826000000001</v>
      </c>
      <c r="N41" s="1201">
        <v>30974.312999999998</v>
      </c>
      <c r="O41" s="1203">
        <v>110610.48274946921</v>
      </c>
      <c r="P41" s="1203">
        <v>447754.61300000001</v>
      </c>
      <c r="Q41" s="1201">
        <v>20504.518</v>
      </c>
      <c r="R41" s="1203">
        <v>8021.3988853503179</v>
      </c>
      <c r="S41" s="1203">
        <v>50729.148999999998</v>
      </c>
      <c r="T41" s="1201">
        <v>0</v>
      </c>
      <c r="U41" s="1203">
        <v>0</v>
      </c>
      <c r="V41" s="1203">
        <v>0</v>
      </c>
      <c r="W41" s="1201">
        <v>187</v>
      </c>
      <c r="X41" s="1203">
        <v>100.31077494692144</v>
      </c>
      <c r="Y41" s="1203">
        <v>564.971</v>
      </c>
      <c r="Z41" s="1201">
        <v>0</v>
      </c>
      <c r="AA41" s="1203">
        <v>0</v>
      </c>
      <c r="AB41" s="1203">
        <v>0</v>
      </c>
      <c r="AC41" s="1201">
        <v>0</v>
      </c>
      <c r="AD41" s="1203">
        <v>26.857218683651801</v>
      </c>
      <c r="AE41" s="1203">
        <v>101.19799999999999</v>
      </c>
      <c r="AF41" s="1201">
        <v>0</v>
      </c>
      <c r="AG41" s="1203">
        <v>0</v>
      </c>
      <c r="AH41" s="1203">
        <v>0</v>
      </c>
      <c r="AI41" s="1201">
        <v>0</v>
      </c>
      <c r="AJ41" s="1203">
        <v>0</v>
      </c>
      <c r="AK41" s="1203">
        <v>0</v>
      </c>
      <c r="AL41" s="1201">
        <v>0</v>
      </c>
      <c r="AM41" s="1203">
        <v>0</v>
      </c>
      <c r="AN41" s="1203">
        <v>0</v>
      </c>
      <c r="AO41" s="1201">
        <v>0</v>
      </c>
      <c r="AP41" s="1203">
        <v>0</v>
      </c>
      <c r="AQ41" s="1203">
        <v>0</v>
      </c>
      <c r="AR41" s="1201">
        <v>0</v>
      </c>
      <c r="AS41" s="1203">
        <v>0</v>
      </c>
      <c r="AT41" s="1203">
        <v>0</v>
      </c>
      <c r="AU41" s="1201">
        <v>0</v>
      </c>
      <c r="AV41" s="1203">
        <v>0</v>
      </c>
      <c r="AW41" s="1203">
        <v>0</v>
      </c>
      <c r="AX41" s="1201">
        <v>0</v>
      </c>
      <c r="AY41" s="1203">
        <v>0</v>
      </c>
      <c r="AZ41" s="1203">
        <v>0</v>
      </c>
      <c r="BA41" s="1201">
        <v>94703.106</v>
      </c>
      <c r="BB41" s="1203">
        <v>193589.23115711252</v>
      </c>
      <c r="BC41" s="1204">
        <v>824147.33</v>
      </c>
      <c r="BD41" s="1199"/>
      <c r="BE41" s="1199"/>
    </row>
    <row r="42" spans="1:57" s="1194" customFormat="1" ht="10.199999999999999">
      <c r="A42" s="1200" t="s">
        <v>1125</v>
      </c>
      <c r="B42" s="1201">
        <v>107990.92600000001</v>
      </c>
      <c r="C42" s="1203">
        <v>22534.361199575371</v>
      </c>
      <c r="D42" s="1203">
        <v>192900.4</v>
      </c>
      <c r="E42" s="1201">
        <v>605.745</v>
      </c>
      <c r="F42" s="1203">
        <v>240</v>
      </c>
      <c r="G42" s="1203">
        <v>1510.0650000000001</v>
      </c>
      <c r="H42" s="1201">
        <v>13726.995999999999</v>
      </c>
      <c r="I42" s="1203">
        <v>1177.2011677282378</v>
      </c>
      <c r="J42" s="1203">
        <v>18162.689999999999</v>
      </c>
      <c r="K42" s="1201">
        <v>95334.091</v>
      </c>
      <c r="L42" s="1203">
        <v>6984.2308917197442</v>
      </c>
      <c r="M42" s="1203">
        <v>121650.673</v>
      </c>
      <c r="N42" s="1201">
        <v>68262.741999999998</v>
      </c>
      <c r="O42" s="1203">
        <v>0</v>
      </c>
      <c r="P42" s="1203">
        <v>68262.741999999998</v>
      </c>
      <c r="Q42" s="1201">
        <v>6516.7269999999999</v>
      </c>
      <c r="R42" s="1203">
        <v>1295.991772823779</v>
      </c>
      <c r="S42" s="1203">
        <v>11400.025</v>
      </c>
      <c r="T42" s="1201">
        <v>0</v>
      </c>
      <c r="U42" s="1203">
        <v>0</v>
      </c>
      <c r="V42" s="1203">
        <v>0</v>
      </c>
      <c r="W42" s="1201">
        <v>0</v>
      </c>
      <c r="X42" s="1203">
        <v>97.692144373673031</v>
      </c>
      <c r="Y42" s="1203">
        <v>368.10399999999998</v>
      </c>
      <c r="Z42" s="1201">
        <v>0</v>
      </c>
      <c r="AA42" s="1203">
        <v>0</v>
      </c>
      <c r="AB42" s="1203">
        <v>0</v>
      </c>
      <c r="AC42" s="1201">
        <v>683.97</v>
      </c>
      <c r="AD42" s="1203">
        <v>0</v>
      </c>
      <c r="AE42" s="1203">
        <v>683.97</v>
      </c>
      <c r="AF42" s="1201">
        <v>0</v>
      </c>
      <c r="AG42" s="1203">
        <v>0</v>
      </c>
      <c r="AH42" s="1203">
        <v>0</v>
      </c>
      <c r="AI42" s="1201">
        <v>0</v>
      </c>
      <c r="AJ42" s="1203">
        <v>0</v>
      </c>
      <c r="AK42" s="1203">
        <v>0</v>
      </c>
      <c r="AL42" s="1201">
        <v>0</v>
      </c>
      <c r="AM42" s="1203">
        <v>0</v>
      </c>
      <c r="AN42" s="1203">
        <v>0</v>
      </c>
      <c r="AO42" s="1201">
        <v>0</v>
      </c>
      <c r="AP42" s="1203">
        <v>0</v>
      </c>
      <c r="AQ42" s="1203">
        <v>0</v>
      </c>
      <c r="AR42" s="1201">
        <v>0</v>
      </c>
      <c r="AS42" s="1203">
        <v>0</v>
      </c>
      <c r="AT42" s="1203">
        <v>0</v>
      </c>
      <c r="AU42" s="1201">
        <v>0</v>
      </c>
      <c r="AV42" s="1203">
        <v>0</v>
      </c>
      <c r="AW42" s="1203">
        <v>0</v>
      </c>
      <c r="AX42" s="1201">
        <v>0</v>
      </c>
      <c r="AY42" s="1203">
        <v>0</v>
      </c>
      <c r="AZ42" s="1203">
        <v>0</v>
      </c>
      <c r="BA42" s="1201">
        <v>293121.2</v>
      </c>
      <c r="BB42" s="1203">
        <v>32329.477707006365</v>
      </c>
      <c r="BC42" s="1204">
        <v>414938.67200000002</v>
      </c>
      <c r="BD42" s="1199"/>
      <c r="BE42" s="1199"/>
    </row>
    <row r="43" spans="1:57" s="1194" customFormat="1" ht="10.199999999999999">
      <c r="A43" s="1205" t="s">
        <v>1126</v>
      </c>
      <c r="B43" s="1206">
        <v>46171.728000000003</v>
      </c>
      <c r="C43" s="1207">
        <v>4046.0408704883225</v>
      </c>
      <c r="D43" s="1208">
        <v>61417.21</v>
      </c>
      <c r="E43" s="1206">
        <v>9.1310000000000002</v>
      </c>
      <c r="F43" s="1207">
        <v>0.14278131634819533</v>
      </c>
      <c r="G43" s="1208">
        <v>9.6690000000000005</v>
      </c>
      <c r="H43" s="1206">
        <v>594961.91899999999</v>
      </c>
      <c r="I43" s="1207">
        <v>11197.880838641187</v>
      </c>
      <c r="J43" s="1208">
        <v>637155.53399999999</v>
      </c>
      <c r="K43" s="1206">
        <v>5495.38</v>
      </c>
      <c r="L43" s="1207">
        <v>18.097929936305732</v>
      </c>
      <c r="M43" s="1208">
        <v>5563.5730000000003</v>
      </c>
      <c r="N43" s="1206">
        <v>1347.4649999999999</v>
      </c>
      <c r="O43" s="1207">
        <v>28.378715498938426</v>
      </c>
      <c r="P43" s="1208">
        <v>1454.396</v>
      </c>
      <c r="Q43" s="1206">
        <v>9412.7800000000007</v>
      </c>
      <c r="R43" s="1207">
        <v>135.04219745222929</v>
      </c>
      <c r="S43" s="1208">
        <v>9921.6190000000006</v>
      </c>
      <c r="T43" s="1206">
        <v>51.804000000000002</v>
      </c>
      <c r="U43" s="1207">
        <v>6.2667197452229297</v>
      </c>
      <c r="V43" s="1208">
        <v>75.418000000000006</v>
      </c>
      <c r="W43" s="1206">
        <v>11201.441000000001</v>
      </c>
      <c r="X43" s="1207">
        <v>287.98142250530782</v>
      </c>
      <c r="Y43" s="1208">
        <v>12286.555</v>
      </c>
      <c r="Z43" s="1206">
        <v>2558438.88</v>
      </c>
      <c r="AA43" s="1207">
        <v>7.283704883227176</v>
      </c>
      <c r="AB43" s="1208">
        <v>2558466.3259999999</v>
      </c>
      <c r="AC43" s="1206">
        <v>0</v>
      </c>
      <c r="AD43" s="1207">
        <v>0</v>
      </c>
      <c r="AE43" s="1208">
        <v>0</v>
      </c>
      <c r="AF43" s="1206">
        <v>393.27600000000001</v>
      </c>
      <c r="AG43" s="1207">
        <v>0</v>
      </c>
      <c r="AH43" s="1208">
        <v>393.27600000000001</v>
      </c>
      <c r="AI43" s="1206">
        <v>0</v>
      </c>
      <c r="AJ43" s="1207">
        <v>0</v>
      </c>
      <c r="AK43" s="1208">
        <v>0</v>
      </c>
      <c r="AL43" s="1206">
        <v>0</v>
      </c>
      <c r="AM43" s="1207">
        <v>0</v>
      </c>
      <c r="AN43" s="1208">
        <v>0</v>
      </c>
      <c r="AO43" s="1206">
        <v>2179.288</v>
      </c>
      <c r="AP43" s="1207">
        <v>0</v>
      </c>
      <c r="AQ43" s="1208">
        <v>2179.288</v>
      </c>
      <c r="AR43" s="1206">
        <v>0</v>
      </c>
      <c r="AS43" s="1207">
        <v>0</v>
      </c>
      <c r="AT43" s="1208">
        <v>0</v>
      </c>
      <c r="AU43" s="1206">
        <v>0</v>
      </c>
      <c r="AV43" s="1207">
        <v>0</v>
      </c>
      <c r="AW43" s="1208">
        <v>0</v>
      </c>
      <c r="AX43" s="1206">
        <v>0</v>
      </c>
      <c r="AY43" s="1207">
        <v>0</v>
      </c>
      <c r="AZ43" s="1208">
        <v>0</v>
      </c>
      <c r="BA43" s="1206">
        <v>3229663.0959999999</v>
      </c>
      <c r="BB43" s="1207">
        <v>15727.116242038215</v>
      </c>
      <c r="BC43" s="1208">
        <v>3288922.87</v>
      </c>
      <c r="BD43" s="1199"/>
      <c r="BE43" s="1199"/>
    </row>
    <row r="44" spans="1:57" s="1194" customFormat="1" ht="10.199999999999999">
      <c r="A44" s="1200" t="s">
        <v>1118</v>
      </c>
      <c r="B44" s="1201">
        <v>574.54300000000001</v>
      </c>
      <c r="C44" s="1203">
        <v>63.70992569002123</v>
      </c>
      <c r="D44" s="1203">
        <v>814.60199999999998</v>
      </c>
      <c r="E44" s="1201">
        <v>9.1300000000000008</v>
      </c>
      <c r="F44" s="1203">
        <v>0.14065817409766454</v>
      </c>
      <c r="G44" s="1203">
        <v>9.6609999999999996</v>
      </c>
      <c r="H44" s="1201">
        <v>6927.7560000000003</v>
      </c>
      <c r="I44" s="1203">
        <v>897.41427813163477</v>
      </c>
      <c r="J44" s="1203">
        <v>10309.214</v>
      </c>
      <c r="K44" s="1201">
        <v>87.507999999999996</v>
      </c>
      <c r="L44" s="1203">
        <v>7.7866242038216553</v>
      </c>
      <c r="M44" s="1203">
        <v>116.849</v>
      </c>
      <c r="N44" s="1201">
        <v>155.631</v>
      </c>
      <c r="O44" s="1203">
        <v>21.221337579617835</v>
      </c>
      <c r="P44" s="1203">
        <v>235.59399999999999</v>
      </c>
      <c r="Q44" s="1201">
        <v>272.346</v>
      </c>
      <c r="R44" s="1203">
        <v>18.718683651804668</v>
      </c>
      <c r="S44" s="1203">
        <v>342.87900000000002</v>
      </c>
      <c r="T44" s="1201">
        <v>0</v>
      </c>
      <c r="U44" s="1203">
        <v>0</v>
      </c>
      <c r="V44" s="1203">
        <v>0</v>
      </c>
      <c r="W44" s="1201">
        <v>54.685000000000002</v>
      </c>
      <c r="X44" s="1203">
        <v>5.8890658174097661</v>
      </c>
      <c r="Y44" s="1203">
        <v>76.876000000000005</v>
      </c>
      <c r="Z44" s="1201">
        <v>0</v>
      </c>
      <c r="AA44" s="1203">
        <v>0</v>
      </c>
      <c r="AB44" s="1203">
        <v>0</v>
      </c>
      <c r="AC44" s="1201">
        <v>0</v>
      </c>
      <c r="AD44" s="1203">
        <v>0</v>
      </c>
      <c r="AE44" s="1203">
        <v>0</v>
      </c>
      <c r="AF44" s="1201">
        <v>0</v>
      </c>
      <c r="AG44" s="1203">
        <v>0</v>
      </c>
      <c r="AH44" s="1203">
        <v>0</v>
      </c>
      <c r="AI44" s="1201">
        <v>0</v>
      </c>
      <c r="AJ44" s="1203">
        <v>0</v>
      </c>
      <c r="AK44" s="1203">
        <v>0</v>
      </c>
      <c r="AL44" s="1201">
        <v>0</v>
      </c>
      <c r="AM44" s="1203">
        <v>0</v>
      </c>
      <c r="AN44" s="1203">
        <v>0</v>
      </c>
      <c r="AO44" s="1201">
        <v>0</v>
      </c>
      <c r="AP44" s="1203">
        <v>0</v>
      </c>
      <c r="AQ44" s="1203">
        <v>0</v>
      </c>
      <c r="AR44" s="1201">
        <v>0</v>
      </c>
      <c r="AS44" s="1203">
        <v>0</v>
      </c>
      <c r="AT44" s="1203">
        <v>0</v>
      </c>
      <c r="AU44" s="1201">
        <v>0</v>
      </c>
      <c r="AV44" s="1203">
        <v>0</v>
      </c>
      <c r="AW44" s="1203">
        <v>0</v>
      </c>
      <c r="AX44" s="1201">
        <v>0</v>
      </c>
      <c r="AY44" s="1203">
        <v>0</v>
      </c>
      <c r="AZ44" s="1203">
        <v>0</v>
      </c>
      <c r="BA44" s="1201">
        <v>8081.6019999999999</v>
      </c>
      <c r="BB44" s="1203">
        <v>1014.8816348195329</v>
      </c>
      <c r="BC44" s="1204">
        <v>11905.677</v>
      </c>
      <c r="BD44" s="1199"/>
      <c r="BE44" s="1199"/>
    </row>
    <row r="45" spans="1:57" s="1194" customFormat="1" ht="10.199999999999999">
      <c r="A45" s="1200" t="s">
        <v>790</v>
      </c>
      <c r="B45" s="1201">
        <v>5744.9409999999998</v>
      </c>
      <c r="C45" s="1203">
        <v>336.51990445859872</v>
      </c>
      <c r="D45" s="1203">
        <v>7012.9489999999996</v>
      </c>
      <c r="E45" s="1201">
        <v>0</v>
      </c>
      <c r="F45" s="1203">
        <v>0</v>
      </c>
      <c r="G45" s="1203">
        <v>0</v>
      </c>
      <c r="H45" s="1201">
        <v>5652.9120000000003</v>
      </c>
      <c r="I45" s="1203">
        <v>466.33280254777071</v>
      </c>
      <c r="J45" s="1203">
        <v>7410.0550000000003</v>
      </c>
      <c r="K45" s="1201">
        <v>15.978999999999999</v>
      </c>
      <c r="L45" s="1203">
        <v>5.7531847133757958</v>
      </c>
      <c r="M45" s="1203">
        <v>37.656999999999996</v>
      </c>
      <c r="N45" s="1201">
        <v>28.863</v>
      </c>
      <c r="O45" s="1203">
        <v>7.1571125265392777</v>
      </c>
      <c r="P45" s="1203">
        <v>55.832000000000001</v>
      </c>
      <c r="Q45" s="1201">
        <v>159.79400000000001</v>
      </c>
      <c r="R45" s="1203">
        <v>41.007696390658168</v>
      </c>
      <c r="S45" s="1203">
        <v>314.31200000000001</v>
      </c>
      <c r="T45" s="1201">
        <v>51.804000000000002</v>
      </c>
      <c r="U45" s="1203">
        <v>6.2667197452229297</v>
      </c>
      <c r="V45" s="1203">
        <v>75.418000000000006</v>
      </c>
      <c r="W45" s="1201">
        <v>51.807000000000002</v>
      </c>
      <c r="X45" s="1203">
        <v>9.9907112526539272</v>
      </c>
      <c r="Y45" s="1203">
        <v>89.451999999999998</v>
      </c>
      <c r="Z45" s="1201">
        <v>0</v>
      </c>
      <c r="AA45" s="1203">
        <v>0</v>
      </c>
      <c r="AB45" s="1203">
        <v>0</v>
      </c>
      <c r="AC45" s="1201">
        <v>0</v>
      </c>
      <c r="AD45" s="1203">
        <v>0</v>
      </c>
      <c r="AE45" s="1203">
        <v>0</v>
      </c>
      <c r="AF45" s="1201">
        <v>0</v>
      </c>
      <c r="AG45" s="1203">
        <v>0</v>
      </c>
      <c r="AH45" s="1203">
        <v>0</v>
      </c>
      <c r="AI45" s="1201">
        <v>0</v>
      </c>
      <c r="AJ45" s="1203">
        <v>0</v>
      </c>
      <c r="AK45" s="1203">
        <v>0</v>
      </c>
      <c r="AL45" s="1201">
        <v>0</v>
      </c>
      <c r="AM45" s="1203">
        <v>0</v>
      </c>
      <c r="AN45" s="1203">
        <v>0</v>
      </c>
      <c r="AO45" s="1201">
        <v>0</v>
      </c>
      <c r="AP45" s="1203">
        <v>0</v>
      </c>
      <c r="AQ45" s="1203">
        <v>0</v>
      </c>
      <c r="AR45" s="1201">
        <v>0</v>
      </c>
      <c r="AS45" s="1203">
        <v>0</v>
      </c>
      <c r="AT45" s="1203">
        <v>0</v>
      </c>
      <c r="AU45" s="1201">
        <v>0</v>
      </c>
      <c r="AV45" s="1203">
        <v>0</v>
      </c>
      <c r="AW45" s="1203">
        <v>0</v>
      </c>
      <c r="AX45" s="1201">
        <v>0</v>
      </c>
      <c r="AY45" s="1203">
        <v>0</v>
      </c>
      <c r="AZ45" s="1203">
        <v>0</v>
      </c>
      <c r="BA45" s="1201">
        <v>11706.102000000001</v>
      </c>
      <c r="BB45" s="1203">
        <v>873.02919320594481</v>
      </c>
      <c r="BC45" s="1204">
        <v>14995.677</v>
      </c>
      <c r="BD45" s="1199"/>
      <c r="BE45" s="1199"/>
    </row>
    <row r="46" spans="1:57" s="1194" customFormat="1" ht="10.199999999999999">
      <c r="A46" s="1200" t="s">
        <v>123</v>
      </c>
      <c r="B46" s="1201">
        <v>1446.377</v>
      </c>
      <c r="C46" s="1203">
        <v>24.914543524416136</v>
      </c>
      <c r="D46" s="1203">
        <v>1540.2560000000001</v>
      </c>
      <c r="E46" s="1201">
        <v>0</v>
      </c>
      <c r="F46" s="1203">
        <v>0</v>
      </c>
      <c r="G46" s="1203">
        <v>0</v>
      </c>
      <c r="H46" s="1201">
        <v>24849.758999999998</v>
      </c>
      <c r="I46" s="1203">
        <v>2813.276008492569</v>
      </c>
      <c r="J46" s="1203">
        <v>35450.184000000001</v>
      </c>
      <c r="K46" s="1201">
        <v>0</v>
      </c>
      <c r="L46" s="1203">
        <v>0</v>
      </c>
      <c r="M46" s="1203">
        <v>0</v>
      </c>
      <c r="N46" s="1201">
        <v>0</v>
      </c>
      <c r="O46" s="1203">
        <v>0</v>
      </c>
      <c r="P46" s="1203">
        <v>0</v>
      </c>
      <c r="Q46" s="1201">
        <v>0</v>
      </c>
      <c r="R46" s="1203">
        <v>0</v>
      </c>
      <c r="S46" s="1203">
        <v>0</v>
      </c>
      <c r="T46" s="1201">
        <v>0</v>
      </c>
      <c r="U46" s="1203">
        <v>0</v>
      </c>
      <c r="V46" s="1203">
        <v>0</v>
      </c>
      <c r="W46" s="1201">
        <v>172.84899999999999</v>
      </c>
      <c r="X46" s="1203">
        <v>6.0130042462845008</v>
      </c>
      <c r="Y46" s="1203">
        <v>195.50700000000001</v>
      </c>
      <c r="Z46" s="1201">
        <v>0</v>
      </c>
      <c r="AA46" s="1203">
        <v>0</v>
      </c>
      <c r="AB46" s="1203">
        <v>0</v>
      </c>
      <c r="AC46" s="1201">
        <v>0</v>
      </c>
      <c r="AD46" s="1203">
        <v>0</v>
      </c>
      <c r="AE46" s="1203">
        <v>0</v>
      </c>
      <c r="AF46" s="1201">
        <v>0</v>
      </c>
      <c r="AG46" s="1203">
        <v>0</v>
      </c>
      <c r="AH46" s="1203">
        <v>0</v>
      </c>
      <c r="AI46" s="1201">
        <v>0</v>
      </c>
      <c r="AJ46" s="1203">
        <v>0</v>
      </c>
      <c r="AK46" s="1203">
        <v>0</v>
      </c>
      <c r="AL46" s="1201">
        <v>0</v>
      </c>
      <c r="AM46" s="1203">
        <v>0</v>
      </c>
      <c r="AN46" s="1203">
        <v>0</v>
      </c>
      <c r="AO46" s="1201">
        <v>0</v>
      </c>
      <c r="AP46" s="1203">
        <v>0</v>
      </c>
      <c r="AQ46" s="1203">
        <v>0</v>
      </c>
      <c r="AR46" s="1201">
        <v>0</v>
      </c>
      <c r="AS46" s="1203">
        <v>0</v>
      </c>
      <c r="AT46" s="1203">
        <v>0</v>
      </c>
      <c r="AU46" s="1201">
        <v>0</v>
      </c>
      <c r="AV46" s="1203">
        <v>0</v>
      </c>
      <c r="AW46" s="1203">
        <v>0</v>
      </c>
      <c r="AX46" s="1201">
        <v>0</v>
      </c>
      <c r="AY46" s="1203">
        <v>0</v>
      </c>
      <c r="AZ46" s="1203">
        <v>0</v>
      </c>
      <c r="BA46" s="1201">
        <v>26468.987000000001</v>
      </c>
      <c r="BB46" s="1203">
        <v>2844.2038216560504</v>
      </c>
      <c r="BC46" s="1204">
        <v>37185.947</v>
      </c>
      <c r="BD46" s="1199"/>
      <c r="BE46" s="1199"/>
    </row>
    <row r="47" spans="1:57" s="1194" customFormat="1" ht="10.199999999999999">
      <c r="A47" s="1200" t="s">
        <v>133</v>
      </c>
      <c r="B47" s="1201">
        <v>38054.178999999996</v>
      </c>
      <c r="C47" s="1203">
        <v>3060.274416135881</v>
      </c>
      <c r="D47" s="1203">
        <v>49585.294000000002</v>
      </c>
      <c r="E47" s="1201">
        <v>0</v>
      </c>
      <c r="F47" s="1203">
        <v>0</v>
      </c>
      <c r="G47" s="1203">
        <v>0</v>
      </c>
      <c r="H47" s="1201">
        <v>557246.04099999997</v>
      </c>
      <c r="I47" s="1203">
        <v>6201.8577494692136</v>
      </c>
      <c r="J47" s="1203">
        <v>580614.64199999999</v>
      </c>
      <c r="K47" s="1201">
        <v>5391.8919999999998</v>
      </c>
      <c r="L47" s="1203">
        <v>0</v>
      </c>
      <c r="M47" s="1203">
        <v>5391.8919999999998</v>
      </c>
      <c r="N47" s="1201">
        <v>1100.002</v>
      </c>
      <c r="O47" s="1203">
        <v>0</v>
      </c>
      <c r="P47" s="1203">
        <v>1100.002</v>
      </c>
      <c r="Q47" s="1201">
        <v>8698.1830000000009</v>
      </c>
      <c r="R47" s="1203">
        <v>15.535562632696388</v>
      </c>
      <c r="S47" s="1203">
        <v>8756.7209999999995</v>
      </c>
      <c r="T47" s="1201">
        <v>0</v>
      </c>
      <c r="U47" s="1203">
        <v>0</v>
      </c>
      <c r="V47" s="1203">
        <v>0</v>
      </c>
      <c r="W47" s="1201">
        <v>10864.264999999999</v>
      </c>
      <c r="X47" s="1203">
        <v>266.08811040339702</v>
      </c>
      <c r="Y47" s="1203">
        <v>11866.886</v>
      </c>
      <c r="Z47" s="1201">
        <v>2558438.88</v>
      </c>
      <c r="AA47" s="1203">
        <v>7.283704883227176</v>
      </c>
      <c r="AB47" s="1203">
        <v>2558466.3259999999</v>
      </c>
      <c r="AC47" s="1201">
        <v>0</v>
      </c>
      <c r="AD47" s="1203">
        <v>0</v>
      </c>
      <c r="AE47" s="1203">
        <v>0</v>
      </c>
      <c r="AF47" s="1201">
        <v>393.27600000000001</v>
      </c>
      <c r="AG47" s="1203">
        <v>0</v>
      </c>
      <c r="AH47" s="1203">
        <v>393.27600000000001</v>
      </c>
      <c r="AI47" s="1201">
        <v>0</v>
      </c>
      <c r="AJ47" s="1203">
        <v>0</v>
      </c>
      <c r="AK47" s="1203">
        <v>0</v>
      </c>
      <c r="AL47" s="1201">
        <v>0</v>
      </c>
      <c r="AM47" s="1203">
        <v>0</v>
      </c>
      <c r="AN47" s="1203">
        <v>0</v>
      </c>
      <c r="AO47" s="1201">
        <v>2179.288</v>
      </c>
      <c r="AP47" s="1203">
        <v>0</v>
      </c>
      <c r="AQ47" s="1203">
        <v>2179.288</v>
      </c>
      <c r="AR47" s="1201">
        <v>0</v>
      </c>
      <c r="AS47" s="1203">
        <v>0</v>
      </c>
      <c r="AT47" s="1203">
        <v>0</v>
      </c>
      <c r="AU47" s="1201">
        <v>0</v>
      </c>
      <c r="AV47" s="1203">
        <v>0</v>
      </c>
      <c r="AW47" s="1203">
        <v>0</v>
      </c>
      <c r="AX47" s="1201">
        <v>0</v>
      </c>
      <c r="AY47" s="1203">
        <v>0</v>
      </c>
      <c r="AZ47" s="1203">
        <v>0</v>
      </c>
      <c r="BA47" s="1201">
        <v>3182366.01</v>
      </c>
      <c r="BB47" s="1203">
        <v>9551.0400743099799</v>
      </c>
      <c r="BC47" s="1204">
        <v>3218354.33</v>
      </c>
      <c r="BD47" s="1199"/>
      <c r="BE47" s="1199"/>
    </row>
    <row r="48" spans="1:57" s="1194" customFormat="1" ht="10.199999999999999">
      <c r="A48" s="1200" t="s">
        <v>710</v>
      </c>
      <c r="B48" s="1201">
        <v>0</v>
      </c>
      <c r="C48" s="1203">
        <v>0</v>
      </c>
      <c r="D48" s="1203">
        <v>0</v>
      </c>
      <c r="E48" s="1201">
        <v>0</v>
      </c>
      <c r="F48" s="1203">
        <v>0</v>
      </c>
      <c r="G48" s="1203">
        <v>0</v>
      </c>
      <c r="H48" s="1201">
        <v>30.521000000000001</v>
      </c>
      <c r="I48" s="1203">
        <v>2.6539278131634818E-3</v>
      </c>
      <c r="J48" s="1203">
        <v>30.532</v>
      </c>
      <c r="K48" s="1201">
        <v>0</v>
      </c>
      <c r="L48" s="1203">
        <v>0</v>
      </c>
      <c r="M48" s="1203">
        <v>0</v>
      </c>
      <c r="N48" s="1201">
        <v>62.968000000000004</v>
      </c>
      <c r="O48" s="1203">
        <v>0</v>
      </c>
      <c r="P48" s="1203">
        <v>62.968000000000004</v>
      </c>
      <c r="Q48" s="1201">
        <v>0</v>
      </c>
      <c r="R48" s="1203">
        <v>0</v>
      </c>
      <c r="S48" s="1203">
        <v>0</v>
      </c>
      <c r="T48" s="1201">
        <v>0</v>
      </c>
      <c r="U48" s="1203">
        <v>0</v>
      </c>
      <c r="V48" s="1203">
        <v>0</v>
      </c>
      <c r="W48" s="1201">
        <v>0</v>
      </c>
      <c r="X48" s="1203">
        <v>0</v>
      </c>
      <c r="Y48" s="1203">
        <v>0</v>
      </c>
      <c r="Z48" s="1201">
        <v>0</v>
      </c>
      <c r="AA48" s="1203">
        <v>0</v>
      </c>
      <c r="AB48" s="1203">
        <v>0</v>
      </c>
      <c r="AC48" s="1201">
        <v>0</v>
      </c>
      <c r="AD48" s="1203">
        <v>0</v>
      </c>
      <c r="AE48" s="1203">
        <v>0</v>
      </c>
      <c r="AF48" s="1201">
        <v>0</v>
      </c>
      <c r="AG48" s="1203">
        <v>0</v>
      </c>
      <c r="AH48" s="1203">
        <v>0</v>
      </c>
      <c r="AI48" s="1201">
        <v>0</v>
      </c>
      <c r="AJ48" s="1203">
        <v>0</v>
      </c>
      <c r="AK48" s="1203">
        <v>0</v>
      </c>
      <c r="AL48" s="1201">
        <v>0</v>
      </c>
      <c r="AM48" s="1203">
        <v>0</v>
      </c>
      <c r="AN48" s="1203">
        <v>0</v>
      </c>
      <c r="AO48" s="1201">
        <v>0</v>
      </c>
      <c r="AP48" s="1203">
        <v>0</v>
      </c>
      <c r="AQ48" s="1203">
        <v>0</v>
      </c>
      <c r="AR48" s="1201">
        <v>0</v>
      </c>
      <c r="AS48" s="1203">
        <v>0</v>
      </c>
      <c r="AT48" s="1203">
        <v>0</v>
      </c>
      <c r="AU48" s="1201">
        <v>0</v>
      </c>
      <c r="AV48" s="1203">
        <v>0</v>
      </c>
      <c r="AW48" s="1203">
        <v>0</v>
      </c>
      <c r="AX48" s="1201">
        <v>0</v>
      </c>
      <c r="AY48" s="1203">
        <v>0</v>
      </c>
      <c r="AZ48" s="1203">
        <v>0</v>
      </c>
      <c r="BA48" s="1201">
        <v>93.489000000000004</v>
      </c>
      <c r="BB48" s="1203">
        <v>2.6539278131634818E-3</v>
      </c>
      <c r="BC48" s="1204">
        <v>93.5</v>
      </c>
      <c r="BD48" s="1199"/>
      <c r="BE48" s="1199"/>
    </row>
    <row r="49" spans="1:57" s="1194" customFormat="1" ht="10.199999999999999">
      <c r="A49" s="1200" t="s">
        <v>791</v>
      </c>
      <c r="B49" s="1201">
        <v>276.22399999999999</v>
      </c>
      <c r="C49" s="1203">
        <v>56.672505307855623</v>
      </c>
      <c r="D49" s="1203">
        <v>489.767</v>
      </c>
      <c r="E49" s="1201">
        <v>1E-3</v>
      </c>
      <c r="F49" s="1203">
        <v>1.8577494692144374E-3</v>
      </c>
      <c r="G49" s="1203">
        <v>8.0000000000000002E-3</v>
      </c>
      <c r="H49" s="1201">
        <v>254.917</v>
      </c>
      <c r="I49" s="1203">
        <v>668.99654989384283</v>
      </c>
      <c r="J49" s="1203">
        <v>2775.6959999999999</v>
      </c>
      <c r="K49" s="1201">
        <v>0</v>
      </c>
      <c r="L49" s="1203">
        <v>7.9617834394904452E-4</v>
      </c>
      <c r="M49" s="1203">
        <v>3.0000000000000001E-3</v>
      </c>
      <c r="N49" s="1201">
        <v>0</v>
      </c>
      <c r="O49" s="1203">
        <v>0</v>
      </c>
      <c r="P49" s="1203">
        <v>0</v>
      </c>
      <c r="Q49" s="1201">
        <v>282.45499999999998</v>
      </c>
      <c r="R49" s="1203">
        <v>33.132696390658168</v>
      </c>
      <c r="S49" s="1203">
        <v>407.3</v>
      </c>
      <c r="T49" s="1201">
        <v>0</v>
      </c>
      <c r="U49" s="1203">
        <v>0</v>
      </c>
      <c r="V49" s="1203">
        <v>0</v>
      </c>
      <c r="W49" s="1201">
        <v>57.832999999999998</v>
      </c>
      <c r="X49" s="1203">
        <v>0</v>
      </c>
      <c r="Y49" s="1203">
        <v>57.832999999999998</v>
      </c>
      <c r="Z49" s="1201">
        <v>0</v>
      </c>
      <c r="AA49" s="1203">
        <v>0</v>
      </c>
      <c r="AB49" s="1203">
        <v>0</v>
      </c>
      <c r="AC49" s="1201">
        <v>0</v>
      </c>
      <c r="AD49" s="1203">
        <v>0</v>
      </c>
      <c r="AE49" s="1203">
        <v>0</v>
      </c>
      <c r="AF49" s="1201">
        <v>0</v>
      </c>
      <c r="AG49" s="1203">
        <v>0</v>
      </c>
      <c r="AH49" s="1203">
        <v>0</v>
      </c>
      <c r="AI49" s="1201">
        <v>0</v>
      </c>
      <c r="AJ49" s="1203">
        <v>0</v>
      </c>
      <c r="AK49" s="1203">
        <v>0</v>
      </c>
      <c r="AL49" s="1201">
        <v>0</v>
      </c>
      <c r="AM49" s="1203">
        <v>0</v>
      </c>
      <c r="AN49" s="1203">
        <v>0</v>
      </c>
      <c r="AO49" s="1201">
        <v>0</v>
      </c>
      <c r="AP49" s="1203">
        <v>0</v>
      </c>
      <c r="AQ49" s="1203">
        <v>0</v>
      </c>
      <c r="AR49" s="1201">
        <v>0</v>
      </c>
      <c r="AS49" s="1203">
        <v>0</v>
      </c>
      <c r="AT49" s="1203">
        <v>0</v>
      </c>
      <c r="AU49" s="1201">
        <v>0</v>
      </c>
      <c r="AV49" s="1203">
        <v>0</v>
      </c>
      <c r="AW49" s="1203">
        <v>0</v>
      </c>
      <c r="AX49" s="1201">
        <v>0</v>
      </c>
      <c r="AY49" s="1203">
        <v>0</v>
      </c>
      <c r="AZ49" s="1203">
        <v>0</v>
      </c>
      <c r="BA49" s="1201">
        <v>871.43100000000004</v>
      </c>
      <c r="BB49" s="1203">
        <v>758.80520169851377</v>
      </c>
      <c r="BC49" s="1204">
        <v>3730.61</v>
      </c>
      <c r="BD49" s="1199"/>
      <c r="BE49" s="1199"/>
    </row>
    <row r="50" spans="1:57" s="1194" customFormat="1" ht="10.199999999999999">
      <c r="A50" s="1200" t="s">
        <v>792</v>
      </c>
      <c r="B50" s="1201">
        <v>0</v>
      </c>
      <c r="C50" s="1203">
        <v>499.99999999999994</v>
      </c>
      <c r="D50" s="1203">
        <v>1884</v>
      </c>
      <c r="E50" s="1201">
        <v>0</v>
      </c>
      <c r="F50" s="1203">
        <v>0</v>
      </c>
      <c r="G50" s="1203">
        <v>0</v>
      </c>
      <c r="H50" s="1201">
        <v>0.01</v>
      </c>
      <c r="I50" s="1203">
        <v>150</v>
      </c>
      <c r="J50" s="1203">
        <v>565.21</v>
      </c>
      <c r="K50" s="1201">
        <v>0</v>
      </c>
      <c r="L50" s="1203">
        <v>0</v>
      </c>
      <c r="M50" s="1203">
        <v>0</v>
      </c>
      <c r="N50" s="1201">
        <v>0</v>
      </c>
      <c r="O50" s="1203">
        <v>0</v>
      </c>
      <c r="P50" s="1203">
        <v>0</v>
      </c>
      <c r="Q50" s="1201">
        <v>0</v>
      </c>
      <c r="R50" s="1203">
        <v>0</v>
      </c>
      <c r="S50" s="1203">
        <v>0</v>
      </c>
      <c r="T50" s="1201">
        <v>0</v>
      </c>
      <c r="U50" s="1203">
        <v>0</v>
      </c>
      <c r="V50" s="1203">
        <v>0</v>
      </c>
      <c r="W50" s="1201">
        <v>0</v>
      </c>
      <c r="X50" s="1203">
        <v>0</v>
      </c>
      <c r="Y50" s="1203">
        <v>0</v>
      </c>
      <c r="Z50" s="1201">
        <v>0</v>
      </c>
      <c r="AA50" s="1203">
        <v>0</v>
      </c>
      <c r="AB50" s="1203">
        <v>0</v>
      </c>
      <c r="AC50" s="1201">
        <v>0</v>
      </c>
      <c r="AD50" s="1203">
        <v>0</v>
      </c>
      <c r="AE50" s="1203">
        <v>0</v>
      </c>
      <c r="AF50" s="1201">
        <v>0</v>
      </c>
      <c r="AG50" s="1203">
        <v>0</v>
      </c>
      <c r="AH50" s="1203">
        <v>0</v>
      </c>
      <c r="AI50" s="1201">
        <v>0</v>
      </c>
      <c r="AJ50" s="1203">
        <v>0</v>
      </c>
      <c r="AK50" s="1203">
        <v>0</v>
      </c>
      <c r="AL50" s="1201">
        <v>0</v>
      </c>
      <c r="AM50" s="1203">
        <v>0</v>
      </c>
      <c r="AN50" s="1203">
        <v>0</v>
      </c>
      <c r="AO50" s="1201">
        <v>0</v>
      </c>
      <c r="AP50" s="1203">
        <v>0</v>
      </c>
      <c r="AQ50" s="1203">
        <v>0</v>
      </c>
      <c r="AR50" s="1201">
        <v>0</v>
      </c>
      <c r="AS50" s="1203">
        <v>0</v>
      </c>
      <c r="AT50" s="1203">
        <v>0</v>
      </c>
      <c r="AU50" s="1201">
        <v>0</v>
      </c>
      <c r="AV50" s="1203">
        <v>0</v>
      </c>
      <c r="AW50" s="1203">
        <v>0</v>
      </c>
      <c r="AX50" s="1201">
        <v>0</v>
      </c>
      <c r="AY50" s="1203">
        <v>0</v>
      </c>
      <c r="AZ50" s="1203">
        <v>0</v>
      </c>
      <c r="BA50" s="1201">
        <v>0.01</v>
      </c>
      <c r="BB50" s="1203">
        <v>649.99999999999989</v>
      </c>
      <c r="BC50" s="1204">
        <v>2449.21</v>
      </c>
      <c r="BD50" s="1199"/>
      <c r="BE50" s="1199"/>
    </row>
    <row r="51" spans="1:57" s="1194" customFormat="1" ht="10.199999999999999">
      <c r="A51" s="1200" t="s">
        <v>1127</v>
      </c>
      <c r="B51" s="1201">
        <v>75.460999999999999</v>
      </c>
      <c r="C51" s="1203">
        <v>3.9487791932059446</v>
      </c>
      <c r="D51" s="1203">
        <v>90.340999999999994</v>
      </c>
      <c r="E51" s="1201">
        <v>0</v>
      </c>
      <c r="F51" s="1203">
        <v>0</v>
      </c>
      <c r="G51" s="1203">
        <v>0</v>
      </c>
      <c r="H51" s="1201">
        <v>0</v>
      </c>
      <c r="I51" s="1203">
        <v>0</v>
      </c>
      <c r="J51" s="1203">
        <v>0</v>
      </c>
      <c r="K51" s="1201">
        <v>0</v>
      </c>
      <c r="L51" s="1203">
        <v>4.5567940552016983</v>
      </c>
      <c r="M51" s="1203">
        <v>17.170000000000002</v>
      </c>
      <c r="N51" s="1201">
        <v>0</v>
      </c>
      <c r="O51" s="1203">
        <v>0</v>
      </c>
      <c r="P51" s="1203">
        <v>0</v>
      </c>
      <c r="Q51" s="1201">
        <v>0</v>
      </c>
      <c r="R51" s="1203">
        <v>26.64676220806794</v>
      </c>
      <c r="S51" s="1203">
        <v>100.405</v>
      </c>
      <c r="T51" s="1201">
        <v>0</v>
      </c>
      <c r="U51" s="1203">
        <v>0</v>
      </c>
      <c r="V51" s="1203">
        <v>0</v>
      </c>
      <c r="W51" s="1201">
        <v>0</v>
      </c>
      <c r="X51" s="1203">
        <v>0</v>
      </c>
      <c r="Y51" s="1203">
        <v>0</v>
      </c>
      <c r="Z51" s="1201">
        <v>0</v>
      </c>
      <c r="AA51" s="1203">
        <v>0</v>
      </c>
      <c r="AB51" s="1203">
        <v>0</v>
      </c>
      <c r="AC51" s="1201">
        <v>0</v>
      </c>
      <c r="AD51" s="1203">
        <v>0</v>
      </c>
      <c r="AE51" s="1203">
        <v>0</v>
      </c>
      <c r="AF51" s="1201">
        <v>0</v>
      </c>
      <c r="AG51" s="1203">
        <v>0</v>
      </c>
      <c r="AH51" s="1203">
        <v>0</v>
      </c>
      <c r="AI51" s="1201">
        <v>0</v>
      </c>
      <c r="AJ51" s="1203">
        <v>0</v>
      </c>
      <c r="AK51" s="1203">
        <v>0</v>
      </c>
      <c r="AL51" s="1201">
        <v>0</v>
      </c>
      <c r="AM51" s="1203">
        <v>0</v>
      </c>
      <c r="AN51" s="1203">
        <v>0</v>
      </c>
      <c r="AO51" s="1201">
        <v>0</v>
      </c>
      <c r="AP51" s="1203">
        <v>0</v>
      </c>
      <c r="AQ51" s="1203">
        <v>0</v>
      </c>
      <c r="AR51" s="1201">
        <v>0</v>
      </c>
      <c r="AS51" s="1203">
        <v>0</v>
      </c>
      <c r="AT51" s="1203">
        <v>0</v>
      </c>
      <c r="AU51" s="1201">
        <v>0</v>
      </c>
      <c r="AV51" s="1203">
        <v>0</v>
      </c>
      <c r="AW51" s="1203">
        <v>0</v>
      </c>
      <c r="AX51" s="1201">
        <v>0</v>
      </c>
      <c r="AY51" s="1203">
        <v>0</v>
      </c>
      <c r="AZ51" s="1203">
        <v>0</v>
      </c>
      <c r="BA51" s="1201">
        <v>75.460999999999999</v>
      </c>
      <c r="BB51" s="1203">
        <v>35.152866242038215</v>
      </c>
      <c r="BC51" s="1204">
        <v>207.917</v>
      </c>
      <c r="BD51" s="1199"/>
      <c r="BE51" s="1199"/>
    </row>
    <row r="52" spans="1:57" s="1194" customFormat="1" ht="10.199999999999999">
      <c r="A52" s="1205" t="s">
        <v>1128</v>
      </c>
      <c r="B52" s="1206">
        <v>12134311.437000001</v>
      </c>
      <c r="C52" s="1207">
        <v>239857.00053078553</v>
      </c>
      <c r="D52" s="1208">
        <v>13038092.616</v>
      </c>
      <c r="E52" s="1206">
        <v>1426227.6159999999</v>
      </c>
      <c r="F52" s="1207">
        <v>142.66825902335455</v>
      </c>
      <c r="G52" s="1208">
        <v>1426765.1910000001</v>
      </c>
      <c r="H52" s="1206">
        <v>15755667.577</v>
      </c>
      <c r="I52" s="1207">
        <v>734034.39702760079</v>
      </c>
      <c r="J52" s="1208">
        <v>18521509.184999999</v>
      </c>
      <c r="K52" s="1206">
        <v>3745251.443</v>
      </c>
      <c r="L52" s="1207">
        <v>33463.75</v>
      </c>
      <c r="M52" s="1208">
        <v>3871342.8530000001</v>
      </c>
      <c r="N52" s="1206">
        <v>1962578.76</v>
      </c>
      <c r="O52" s="1207">
        <v>15762.156581740976</v>
      </c>
      <c r="P52" s="1208">
        <v>2021970.5660000001</v>
      </c>
      <c r="Q52" s="1206">
        <v>9642155.4189999998</v>
      </c>
      <c r="R52" s="1207">
        <v>140642.63800424626</v>
      </c>
      <c r="S52" s="1208">
        <v>10172096.879000001</v>
      </c>
      <c r="T52" s="1206">
        <v>0</v>
      </c>
      <c r="U52" s="1207">
        <v>0</v>
      </c>
      <c r="V52" s="1208">
        <v>0</v>
      </c>
      <c r="W52" s="1206">
        <v>14748043.568</v>
      </c>
      <c r="X52" s="1207">
        <v>135335.53105095541</v>
      </c>
      <c r="Y52" s="1208">
        <v>15257987.848999999</v>
      </c>
      <c r="Z52" s="1206">
        <v>358178.12300000002</v>
      </c>
      <c r="AA52" s="1207">
        <v>0</v>
      </c>
      <c r="AB52" s="1208">
        <v>358178.12300000002</v>
      </c>
      <c r="AC52" s="1206">
        <v>1584027.727</v>
      </c>
      <c r="AD52" s="1207">
        <v>482.02229299363051</v>
      </c>
      <c r="AE52" s="1208">
        <v>1585843.987</v>
      </c>
      <c r="AF52" s="1206">
        <v>3259438.6770000001</v>
      </c>
      <c r="AG52" s="1207">
        <v>32.97425690021231</v>
      </c>
      <c r="AH52" s="1208">
        <v>3259562.9249999998</v>
      </c>
      <c r="AI52" s="1206">
        <v>70993.748000000007</v>
      </c>
      <c r="AJ52" s="1207">
        <v>63.999999999999993</v>
      </c>
      <c r="AK52" s="1208">
        <v>71234.899999999994</v>
      </c>
      <c r="AL52" s="1206">
        <v>1286174.8259999999</v>
      </c>
      <c r="AM52" s="1207">
        <v>0</v>
      </c>
      <c r="AN52" s="1208">
        <v>1286174.8259999999</v>
      </c>
      <c r="AO52" s="1206">
        <v>560616.21</v>
      </c>
      <c r="AP52" s="1207">
        <v>0</v>
      </c>
      <c r="AQ52" s="1208">
        <v>560616.21</v>
      </c>
      <c r="AR52" s="1206">
        <v>0</v>
      </c>
      <c r="AS52" s="1207">
        <v>0</v>
      </c>
      <c r="AT52" s="1208">
        <v>0</v>
      </c>
      <c r="AU52" s="1206">
        <v>0</v>
      </c>
      <c r="AV52" s="1207">
        <v>0</v>
      </c>
      <c r="AW52" s="1208">
        <v>0</v>
      </c>
      <c r="AX52" s="1206">
        <v>0</v>
      </c>
      <c r="AY52" s="1207">
        <v>0</v>
      </c>
      <c r="AZ52" s="1208">
        <v>0</v>
      </c>
      <c r="BA52" s="1206">
        <v>66533665.136</v>
      </c>
      <c r="BB52" s="1207">
        <v>1299817.1393312099</v>
      </c>
      <c r="BC52" s="1208">
        <v>71431376.118000001</v>
      </c>
      <c r="BD52" s="1199"/>
      <c r="BE52" s="1199"/>
    </row>
    <row r="53" spans="1:57" s="1194" customFormat="1" ht="10.199999999999999">
      <c r="A53" s="1200" t="s">
        <v>1118</v>
      </c>
      <c r="B53" s="1201">
        <v>201.24100000000001</v>
      </c>
      <c r="C53" s="1203">
        <v>0.69347133757961776</v>
      </c>
      <c r="D53" s="1203">
        <v>203.85400000000001</v>
      </c>
      <c r="E53" s="1201">
        <v>0</v>
      </c>
      <c r="F53" s="1203">
        <v>0</v>
      </c>
      <c r="G53" s="1203">
        <v>0</v>
      </c>
      <c r="H53" s="1201">
        <v>1084.9179999999999</v>
      </c>
      <c r="I53" s="1203">
        <v>258.796974522293</v>
      </c>
      <c r="J53" s="1203">
        <v>2060.0650000000001</v>
      </c>
      <c r="K53" s="1201">
        <v>4101.8620000000001</v>
      </c>
      <c r="L53" s="1203">
        <v>24.605360934182588</v>
      </c>
      <c r="M53" s="1203">
        <v>4194.5749999999998</v>
      </c>
      <c r="N53" s="1201">
        <v>20.902000000000001</v>
      </c>
      <c r="O53" s="1203">
        <v>2.6273885350318471</v>
      </c>
      <c r="P53" s="1203">
        <v>30.802</v>
      </c>
      <c r="Q53" s="1201">
        <v>501.42899999999997</v>
      </c>
      <c r="R53" s="1203">
        <v>63.040605095541402</v>
      </c>
      <c r="S53" s="1203">
        <v>738.96600000000001</v>
      </c>
      <c r="T53" s="1201">
        <v>0</v>
      </c>
      <c r="U53" s="1203">
        <v>0</v>
      </c>
      <c r="V53" s="1203">
        <v>0</v>
      </c>
      <c r="W53" s="1201">
        <v>401.541</v>
      </c>
      <c r="X53" s="1203">
        <v>13.185244161358812</v>
      </c>
      <c r="Y53" s="1203">
        <v>451.22300000000001</v>
      </c>
      <c r="Z53" s="1201">
        <v>0</v>
      </c>
      <c r="AA53" s="1203">
        <v>0</v>
      </c>
      <c r="AB53" s="1203">
        <v>0</v>
      </c>
      <c r="AC53" s="1201">
        <v>0</v>
      </c>
      <c r="AD53" s="1203">
        <v>0</v>
      </c>
      <c r="AE53" s="1203">
        <v>0</v>
      </c>
      <c r="AF53" s="1201">
        <v>0</v>
      </c>
      <c r="AG53" s="1203">
        <v>0</v>
      </c>
      <c r="AH53" s="1203">
        <v>0</v>
      </c>
      <c r="AI53" s="1201">
        <v>0</v>
      </c>
      <c r="AJ53" s="1203">
        <v>0</v>
      </c>
      <c r="AK53" s="1203">
        <v>0</v>
      </c>
      <c r="AL53" s="1201">
        <v>0</v>
      </c>
      <c r="AM53" s="1203">
        <v>0</v>
      </c>
      <c r="AN53" s="1203">
        <v>0</v>
      </c>
      <c r="AO53" s="1201">
        <v>0</v>
      </c>
      <c r="AP53" s="1203">
        <v>0</v>
      </c>
      <c r="AQ53" s="1203">
        <v>0</v>
      </c>
      <c r="AR53" s="1201">
        <v>0</v>
      </c>
      <c r="AS53" s="1203">
        <v>0</v>
      </c>
      <c r="AT53" s="1203">
        <v>0</v>
      </c>
      <c r="AU53" s="1201">
        <v>0</v>
      </c>
      <c r="AV53" s="1203">
        <v>0</v>
      </c>
      <c r="AW53" s="1203">
        <v>0</v>
      </c>
      <c r="AX53" s="1201">
        <v>0</v>
      </c>
      <c r="AY53" s="1203">
        <v>0</v>
      </c>
      <c r="AZ53" s="1203">
        <v>0</v>
      </c>
      <c r="BA53" s="1201">
        <v>6311.8950000000004</v>
      </c>
      <c r="BB53" s="1203">
        <v>362.94930997876855</v>
      </c>
      <c r="BC53" s="1204">
        <v>7679.4880000000003</v>
      </c>
      <c r="BD53" s="1199"/>
      <c r="BE53" s="1199"/>
    </row>
    <row r="54" spans="1:57" s="1194" customFormat="1" ht="10.199999999999999">
      <c r="A54" s="1200" t="s">
        <v>790</v>
      </c>
      <c r="B54" s="1201">
        <v>2883663.1749999998</v>
      </c>
      <c r="C54" s="1203">
        <v>111645.934447983</v>
      </c>
      <c r="D54" s="1203">
        <v>3304345.0559999999</v>
      </c>
      <c r="E54" s="1201">
        <v>2988.163</v>
      </c>
      <c r="F54" s="1203">
        <v>99.036889596602961</v>
      </c>
      <c r="G54" s="1203">
        <v>3361.335</v>
      </c>
      <c r="H54" s="1201">
        <v>4834375.8540000003</v>
      </c>
      <c r="I54" s="1203">
        <v>284022.21947983012</v>
      </c>
      <c r="J54" s="1203">
        <v>5904571.5769999996</v>
      </c>
      <c r="K54" s="1201">
        <v>681964.11300000001</v>
      </c>
      <c r="L54" s="1203">
        <v>33362.110934182587</v>
      </c>
      <c r="M54" s="1203">
        <v>807672.54700000002</v>
      </c>
      <c r="N54" s="1201">
        <v>243347.07699999999</v>
      </c>
      <c r="O54" s="1203">
        <v>10493.972133757959</v>
      </c>
      <c r="P54" s="1203">
        <v>282888.364</v>
      </c>
      <c r="Q54" s="1201">
        <v>2031442.554</v>
      </c>
      <c r="R54" s="1203">
        <v>92303.421178343953</v>
      </c>
      <c r="S54" s="1203">
        <v>2379241.8450000002</v>
      </c>
      <c r="T54" s="1201">
        <v>0</v>
      </c>
      <c r="U54" s="1203">
        <v>0</v>
      </c>
      <c r="V54" s="1203">
        <v>0</v>
      </c>
      <c r="W54" s="1201">
        <v>2437209.4939999999</v>
      </c>
      <c r="X54" s="1203">
        <v>116306.67993630572</v>
      </c>
      <c r="Y54" s="1203">
        <v>2875453.0649999999</v>
      </c>
      <c r="Z54" s="1201">
        <v>0</v>
      </c>
      <c r="AA54" s="1203">
        <v>0</v>
      </c>
      <c r="AB54" s="1203">
        <v>0</v>
      </c>
      <c r="AC54" s="1201">
        <v>10743.222</v>
      </c>
      <c r="AD54" s="1203">
        <v>360.74973460721867</v>
      </c>
      <c r="AE54" s="1203">
        <v>12102.527</v>
      </c>
      <c r="AF54" s="1201">
        <v>1630786.6329999999</v>
      </c>
      <c r="AG54" s="1203">
        <v>0</v>
      </c>
      <c r="AH54" s="1203">
        <v>1630786.6329999999</v>
      </c>
      <c r="AI54" s="1201">
        <v>0</v>
      </c>
      <c r="AJ54" s="1203">
        <v>0</v>
      </c>
      <c r="AK54" s="1203">
        <v>0</v>
      </c>
      <c r="AL54" s="1201">
        <v>566876.91099999996</v>
      </c>
      <c r="AM54" s="1203">
        <v>0</v>
      </c>
      <c r="AN54" s="1203">
        <v>566876.91099999996</v>
      </c>
      <c r="AO54" s="1201">
        <v>0</v>
      </c>
      <c r="AP54" s="1203">
        <v>0</v>
      </c>
      <c r="AQ54" s="1203">
        <v>0</v>
      </c>
      <c r="AR54" s="1201">
        <v>0</v>
      </c>
      <c r="AS54" s="1203">
        <v>0</v>
      </c>
      <c r="AT54" s="1203">
        <v>0</v>
      </c>
      <c r="AU54" s="1201">
        <v>0</v>
      </c>
      <c r="AV54" s="1203">
        <v>0</v>
      </c>
      <c r="AW54" s="1203">
        <v>0</v>
      </c>
      <c r="AX54" s="1201">
        <v>0</v>
      </c>
      <c r="AY54" s="1203">
        <v>0</v>
      </c>
      <c r="AZ54" s="1203">
        <v>0</v>
      </c>
      <c r="BA54" s="1201">
        <v>15323397.200999999</v>
      </c>
      <c r="BB54" s="1203">
        <v>648594.12553078553</v>
      </c>
      <c r="BC54" s="1204">
        <v>17767299.866</v>
      </c>
      <c r="BD54" s="1199"/>
      <c r="BE54" s="1199"/>
    </row>
    <row r="55" spans="1:57" s="1194" customFormat="1" ht="10.199999999999999">
      <c r="A55" s="1200" t="s">
        <v>133</v>
      </c>
      <c r="B55" s="1201">
        <v>9250447.0209999997</v>
      </c>
      <c r="C55" s="1203">
        <v>128210.37261146496</v>
      </c>
      <c r="D55" s="1203">
        <v>9733543.7050000001</v>
      </c>
      <c r="E55" s="1201">
        <v>1045705.125</v>
      </c>
      <c r="F55" s="1203">
        <v>43.63136942675159</v>
      </c>
      <c r="G55" s="1203">
        <v>1045869.528</v>
      </c>
      <c r="H55" s="1201">
        <v>10920206.804</v>
      </c>
      <c r="I55" s="1203">
        <v>449753.38030785561</v>
      </c>
      <c r="J55" s="1203">
        <v>12614877.540999999</v>
      </c>
      <c r="K55" s="1201">
        <v>2932411.4610000001</v>
      </c>
      <c r="L55" s="1203">
        <v>77.033439490445858</v>
      </c>
      <c r="M55" s="1203">
        <v>2932701.7230000002</v>
      </c>
      <c r="N55" s="1201">
        <v>1719210.781</v>
      </c>
      <c r="O55" s="1203">
        <v>5265.556794055201</v>
      </c>
      <c r="P55" s="1203">
        <v>1739051.399</v>
      </c>
      <c r="Q55" s="1201">
        <v>6988490.6179999998</v>
      </c>
      <c r="R55" s="1203">
        <v>25541.949575371549</v>
      </c>
      <c r="S55" s="1203">
        <v>7084732.6840000004</v>
      </c>
      <c r="T55" s="1201">
        <v>0</v>
      </c>
      <c r="U55" s="1203">
        <v>0</v>
      </c>
      <c r="V55" s="1203">
        <v>0</v>
      </c>
      <c r="W55" s="1201">
        <v>12310427.051999999</v>
      </c>
      <c r="X55" s="1203">
        <v>18998.116242038217</v>
      </c>
      <c r="Y55" s="1203">
        <v>12382011.955</v>
      </c>
      <c r="Z55" s="1201">
        <v>358178.12300000002</v>
      </c>
      <c r="AA55" s="1203">
        <v>0</v>
      </c>
      <c r="AB55" s="1203">
        <v>358178.12300000002</v>
      </c>
      <c r="AC55" s="1201">
        <v>1573267.2309999999</v>
      </c>
      <c r="AD55" s="1203">
        <v>120.9723991507431</v>
      </c>
      <c r="AE55" s="1203">
        <v>1573723.0549999999</v>
      </c>
      <c r="AF55" s="1201">
        <v>1628652.0430000001</v>
      </c>
      <c r="AG55" s="1203">
        <v>32.97425690021231</v>
      </c>
      <c r="AH55" s="1203">
        <v>1628776.291</v>
      </c>
      <c r="AI55" s="1201">
        <v>66846.418999999994</v>
      </c>
      <c r="AJ55" s="1203">
        <v>0</v>
      </c>
      <c r="AK55" s="1203">
        <v>66846.418999999994</v>
      </c>
      <c r="AL55" s="1201">
        <v>719297.91500000004</v>
      </c>
      <c r="AM55" s="1203">
        <v>0</v>
      </c>
      <c r="AN55" s="1203">
        <v>719297.91500000004</v>
      </c>
      <c r="AO55" s="1201">
        <v>560616.21</v>
      </c>
      <c r="AP55" s="1203">
        <v>0</v>
      </c>
      <c r="AQ55" s="1203">
        <v>560616.21</v>
      </c>
      <c r="AR55" s="1201">
        <v>0</v>
      </c>
      <c r="AS55" s="1203">
        <v>0</v>
      </c>
      <c r="AT55" s="1203">
        <v>0</v>
      </c>
      <c r="AU55" s="1201">
        <v>0</v>
      </c>
      <c r="AV55" s="1203">
        <v>0</v>
      </c>
      <c r="AW55" s="1203">
        <v>0</v>
      </c>
      <c r="AX55" s="1201">
        <v>0</v>
      </c>
      <c r="AY55" s="1203">
        <v>0</v>
      </c>
      <c r="AZ55" s="1203">
        <v>0</v>
      </c>
      <c r="BA55" s="1201">
        <v>50073756.806999996</v>
      </c>
      <c r="BB55" s="1203">
        <v>628043.98805732478</v>
      </c>
      <c r="BC55" s="1204">
        <v>52440226.553999998</v>
      </c>
      <c r="BD55" s="1199"/>
      <c r="BE55" s="1199"/>
    </row>
    <row r="56" spans="1:57" s="1194" customFormat="1" ht="10.199999999999999">
      <c r="A56" s="1200" t="s">
        <v>1129</v>
      </c>
      <c r="B56" s="1201">
        <v>0</v>
      </c>
      <c r="C56" s="1203">
        <v>0</v>
      </c>
      <c r="D56" s="1203">
        <v>0</v>
      </c>
      <c r="E56" s="1201">
        <v>0</v>
      </c>
      <c r="F56" s="1203">
        <v>0</v>
      </c>
      <c r="G56" s="1203">
        <v>0</v>
      </c>
      <c r="H56" s="1201">
        <v>0</v>
      </c>
      <c r="I56" s="1203">
        <v>0</v>
      </c>
      <c r="J56" s="1203">
        <v>0</v>
      </c>
      <c r="K56" s="1201">
        <v>0</v>
      </c>
      <c r="L56" s="1203">
        <v>0</v>
      </c>
      <c r="M56" s="1203">
        <v>0</v>
      </c>
      <c r="N56" s="1201">
        <v>220.02</v>
      </c>
      <c r="O56" s="1203">
        <v>0</v>
      </c>
      <c r="P56" s="1203">
        <v>220.02</v>
      </c>
      <c r="Q56" s="1201">
        <v>280.113</v>
      </c>
      <c r="R56" s="1203">
        <v>55.307590233545646</v>
      </c>
      <c r="S56" s="1203">
        <v>488.512</v>
      </c>
      <c r="T56" s="1201">
        <v>0</v>
      </c>
      <c r="U56" s="1203">
        <v>0</v>
      </c>
      <c r="V56" s="1203">
        <v>0</v>
      </c>
      <c r="W56" s="1201">
        <v>12817.28</v>
      </c>
      <c r="X56" s="1203">
        <v>0</v>
      </c>
      <c r="Y56" s="1203">
        <v>12817.28</v>
      </c>
      <c r="Z56" s="1201">
        <v>31509.898000000001</v>
      </c>
      <c r="AA56" s="1203">
        <v>0</v>
      </c>
      <c r="AB56" s="1203">
        <v>31509.898000000001</v>
      </c>
      <c r="AC56" s="1201">
        <v>0</v>
      </c>
      <c r="AD56" s="1203">
        <v>0</v>
      </c>
      <c r="AE56" s="1203">
        <v>0</v>
      </c>
      <c r="AF56" s="1201">
        <v>0</v>
      </c>
      <c r="AG56" s="1203">
        <v>0</v>
      </c>
      <c r="AH56" s="1203">
        <v>0</v>
      </c>
      <c r="AI56" s="1201">
        <v>0</v>
      </c>
      <c r="AJ56" s="1203">
        <v>0</v>
      </c>
      <c r="AK56" s="1203">
        <v>0</v>
      </c>
      <c r="AL56" s="1201">
        <v>0</v>
      </c>
      <c r="AM56" s="1203">
        <v>0</v>
      </c>
      <c r="AN56" s="1203">
        <v>0</v>
      </c>
      <c r="AO56" s="1201">
        <v>0</v>
      </c>
      <c r="AP56" s="1203">
        <v>0</v>
      </c>
      <c r="AQ56" s="1203">
        <v>0</v>
      </c>
      <c r="AR56" s="1201">
        <v>0</v>
      </c>
      <c r="AS56" s="1203">
        <v>0</v>
      </c>
      <c r="AT56" s="1203">
        <v>0</v>
      </c>
      <c r="AU56" s="1201">
        <v>0</v>
      </c>
      <c r="AV56" s="1203">
        <v>0</v>
      </c>
      <c r="AW56" s="1203">
        <v>0</v>
      </c>
      <c r="AX56" s="1201">
        <v>0</v>
      </c>
      <c r="AY56" s="1203">
        <v>0</v>
      </c>
      <c r="AZ56" s="1203">
        <v>0</v>
      </c>
      <c r="BA56" s="1201">
        <v>44827.313000000002</v>
      </c>
      <c r="BB56" s="1203">
        <v>55.307590233545646</v>
      </c>
      <c r="BC56" s="1204">
        <v>45035.712</v>
      </c>
      <c r="BD56" s="1199"/>
      <c r="BE56" s="1199"/>
    </row>
    <row r="57" spans="1:57" s="1194" customFormat="1" ht="10.199999999999999">
      <c r="A57" s="1200" t="s">
        <v>1130</v>
      </c>
      <c r="B57" s="1201">
        <v>9250447.0209999997</v>
      </c>
      <c r="C57" s="1203">
        <v>128210.37261146496</v>
      </c>
      <c r="D57" s="1203">
        <v>9733543.7050000001</v>
      </c>
      <c r="E57" s="1201">
        <v>1045705.125</v>
      </c>
      <c r="F57" s="1203">
        <v>43.63136942675159</v>
      </c>
      <c r="G57" s="1203">
        <v>1045869.528</v>
      </c>
      <c r="H57" s="1201">
        <v>10920206.804</v>
      </c>
      <c r="I57" s="1203">
        <v>449753.38030785561</v>
      </c>
      <c r="J57" s="1203">
        <v>12614877.540999999</v>
      </c>
      <c r="K57" s="1201">
        <v>2932411.4610000001</v>
      </c>
      <c r="L57" s="1203">
        <v>77.033439490445858</v>
      </c>
      <c r="M57" s="1203">
        <v>2932701.7230000002</v>
      </c>
      <c r="N57" s="1201">
        <v>1718990.76</v>
      </c>
      <c r="O57" s="1203">
        <v>5265.556794055201</v>
      </c>
      <c r="P57" s="1203">
        <v>1738831.378</v>
      </c>
      <c r="Q57" s="1201">
        <v>6988210.5049999999</v>
      </c>
      <c r="R57" s="1203">
        <v>25486.641719745221</v>
      </c>
      <c r="S57" s="1203">
        <v>7084244.1710000001</v>
      </c>
      <c r="T57" s="1201">
        <v>0</v>
      </c>
      <c r="U57" s="1203">
        <v>0</v>
      </c>
      <c r="V57" s="1203">
        <v>0</v>
      </c>
      <c r="W57" s="1201">
        <v>12297609.772</v>
      </c>
      <c r="X57" s="1203">
        <v>18998.116242038217</v>
      </c>
      <c r="Y57" s="1203">
        <v>12369194.674000001</v>
      </c>
      <c r="Z57" s="1201">
        <v>326668.22399999999</v>
      </c>
      <c r="AA57" s="1203">
        <v>0</v>
      </c>
      <c r="AB57" s="1203">
        <v>326668.22399999999</v>
      </c>
      <c r="AC57" s="1201">
        <v>1573267.2309999999</v>
      </c>
      <c r="AD57" s="1203">
        <v>120.9723991507431</v>
      </c>
      <c r="AE57" s="1203">
        <v>1573723.0549999999</v>
      </c>
      <c r="AF57" s="1201">
        <v>1628652.0430000001</v>
      </c>
      <c r="AG57" s="1203">
        <v>32.97425690021231</v>
      </c>
      <c r="AH57" s="1203">
        <v>1628776.291</v>
      </c>
      <c r="AI57" s="1201">
        <v>66846.418999999994</v>
      </c>
      <c r="AJ57" s="1203">
        <v>0</v>
      </c>
      <c r="AK57" s="1203">
        <v>66846.418999999994</v>
      </c>
      <c r="AL57" s="1201">
        <v>719297.91500000004</v>
      </c>
      <c r="AM57" s="1203">
        <v>0</v>
      </c>
      <c r="AN57" s="1203">
        <v>719297.91500000004</v>
      </c>
      <c r="AO57" s="1201">
        <v>560616.21</v>
      </c>
      <c r="AP57" s="1203">
        <v>0</v>
      </c>
      <c r="AQ57" s="1203">
        <v>560616.21</v>
      </c>
      <c r="AR57" s="1201">
        <v>0</v>
      </c>
      <c r="AS57" s="1203">
        <v>0</v>
      </c>
      <c r="AT57" s="1203">
        <v>0</v>
      </c>
      <c r="AU57" s="1201">
        <v>0</v>
      </c>
      <c r="AV57" s="1203">
        <v>0</v>
      </c>
      <c r="AW57" s="1203">
        <v>0</v>
      </c>
      <c r="AX57" s="1201">
        <v>0</v>
      </c>
      <c r="AY57" s="1203">
        <v>0</v>
      </c>
      <c r="AZ57" s="1203">
        <v>0</v>
      </c>
      <c r="BA57" s="1201">
        <v>50028929.494000003</v>
      </c>
      <c r="BB57" s="1203">
        <v>627988.68020169844</v>
      </c>
      <c r="BC57" s="1204">
        <v>52395190.840999998</v>
      </c>
      <c r="BD57" s="1199"/>
      <c r="BE57" s="1199"/>
    </row>
    <row r="58" spans="1:57" s="1194" customFormat="1" ht="10.199999999999999">
      <c r="A58" s="1200" t="s">
        <v>1131</v>
      </c>
      <c r="B58" s="1201">
        <v>877079.54700000002</v>
      </c>
      <c r="C58" s="1203">
        <v>8405.9543524416131</v>
      </c>
      <c r="D58" s="1203">
        <v>908753.18299999996</v>
      </c>
      <c r="E58" s="1201">
        <v>0</v>
      </c>
      <c r="F58" s="1203">
        <v>0</v>
      </c>
      <c r="G58" s="1203">
        <v>0</v>
      </c>
      <c r="H58" s="1201">
        <v>841945.92299999995</v>
      </c>
      <c r="I58" s="1203">
        <v>29500.925159235667</v>
      </c>
      <c r="J58" s="1203">
        <v>953105.41</v>
      </c>
      <c r="K58" s="1201">
        <v>309.12799999999999</v>
      </c>
      <c r="L58" s="1203">
        <v>0</v>
      </c>
      <c r="M58" s="1203">
        <v>309.12799999999999</v>
      </c>
      <c r="N58" s="1201">
        <v>191977.997</v>
      </c>
      <c r="O58" s="1203">
        <v>810.41003184713372</v>
      </c>
      <c r="P58" s="1203">
        <v>195031.62299999999</v>
      </c>
      <c r="Q58" s="1201">
        <v>74814.955000000002</v>
      </c>
      <c r="R58" s="1203">
        <v>466.7518577494692</v>
      </c>
      <c r="S58" s="1203">
        <v>76573.676000000007</v>
      </c>
      <c r="T58" s="1201">
        <v>0</v>
      </c>
      <c r="U58" s="1203">
        <v>0</v>
      </c>
      <c r="V58" s="1203">
        <v>0</v>
      </c>
      <c r="W58" s="1201">
        <v>25794.616999999998</v>
      </c>
      <c r="X58" s="1203">
        <v>1523.2399150743099</v>
      </c>
      <c r="Y58" s="1203">
        <v>31534.185000000001</v>
      </c>
      <c r="Z58" s="1201">
        <v>0</v>
      </c>
      <c r="AA58" s="1203">
        <v>0</v>
      </c>
      <c r="AB58" s="1203">
        <v>0</v>
      </c>
      <c r="AC58" s="1201">
        <v>0</v>
      </c>
      <c r="AD58" s="1203">
        <v>0</v>
      </c>
      <c r="AE58" s="1203">
        <v>0</v>
      </c>
      <c r="AF58" s="1201">
        <v>773.97900000000004</v>
      </c>
      <c r="AG58" s="1203">
        <v>32.97425690021231</v>
      </c>
      <c r="AH58" s="1203">
        <v>898.22699999999998</v>
      </c>
      <c r="AI58" s="1201">
        <v>66846.418999999994</v>
      </c>
      <c r="AJ58" s="1203">
        <v>0</v>
      </c>
      <c r="AK58" s="1203">
        <v>66846.418999999994</v>
      </c>
      <c r="AL58" s="1201">
        <v>0</v>
      </c>
      <c r="AM58" s="1203">
        <v>0</v>
      </c>
      <c r="AN58" s="1203">
        <v>0</v>
      </c>
      <c r="AO58" s="1201">
        <v>1985.623</v>
      </c>
      <c r="AP58" s="1203">
        <v>0</v>
      </c>
      <c r="AQ58" s="1203">
        <v>1985.623</v>
      </c>
      <c r="AR58" s="1201">
        <v>0</v>
      </c>
      <c r="AS58" s="1203">
        <v>0</v>
      </c>
      <c r="AT58" s="1203">
        <v>0</v>
      </c>
      <c r="AU58" s="1201">
        <v>0</v>
      </c>
      <c r="AV58" s="1203">
        <v>0</v>
      </c>
      <c r="AW58" s="1203">
        <v>0</v>
      </c>
      <c r="AX58" s="1201">
        <v>0</v>
      </c>
      <c r="AY58" s="1203">
        <v>0</v>
      </c>
      <c r="AZ58" s="1203">
        <v>0</v>
      </c>
      <c r="BA58" s="1201">
        <v>2081528.192</v>
      </c>
      <c r="BB58" s="1203">
        <v>40740.256104033971</v>
      </c>
      <c r="BC58" s="1204">
        <v>2235037.4780000001</v>
      </c>
      <c r="BD58" s="1199"/>
      <c r="BE58" s="1199"/>
    </row>
    <row r="59" spans="1:57" s="1194" customFormat="1" ht="10.199999999999999">
      <c r="A59" s="1200" t="s">
        <v>791</v>
      </c>
      <c r="B59" s="1201">
        <v>0</v>
      </c>
      <c r="C59" s="1203">
        <v>0</v>
      </c>
      <c r="D59" s="1203">
        <v>0</v>
      </c>
      <c r="E59" s="1201">
        <v>0</v>
      </c>
      <c r="F59" s="1203">
        <v>0</v>
      </c>
      <c r="G59" s="1203">
        <v>0</v>
      </c>
      <c r="H59" s="1201">
        <v>0</v>
      </c>
      <c r="I59" s="1203">
        <v>0</v>
      </c>
      <c r="J59" s="1203">
        <v>0</v>
      </c>
      <c r="K59" s="1201">
        <v>0</v>
      </c>
      <c r="L59" s="1203">
        <v>0</v>
      </c>
      <c r="M59" s="1203">
        <v>0</v>
      </c>
      <c r="N59" s="1201">
        <v>0</v>
      </c>
      <c r="O59" s="1203">
        <v>0</v>
      </c>
      <c r="P59" s="1203">
        <v>0</v>
      </c>
      <c r="Q59" s="1201">
        <v>0</v>
      </c>
      <c r="R59" s="1203">
        <v>0</v>
      </c>
      <c r="S59" s="1203">
        <v>0</v>
      </c>
      <c r="T59" s="1201">
        <v>0</v>
      </c>
      <c r="U59" s="1203">
        <v>0</v>
      </c>
      <c r="V59" s="1203">
        <v>0</v>
      </c>
      <c r="W59" s="1201">
        <v>0</v>
      </c>
      <c r="X59" s="1203">
        <v>0</v>
      </c>
      <c r="Y59" s="1203">
        <v>0</v>
      </c>
      <c r="Z59" s="1201">
        <v>0</v>
      </c>
      <c r="AA59" s="1203">
        <v>0</v>
      </c>
      <c r="AB59" s="1203">
        <v>0</v>
      </c>
      <c r="AC59" s="1201">
        <v>0</v>
      </c>
      <c r="AD59" s="1203">
        <v>0</v>
      </c>
      <c r="AE59" s="1203">
        <v>0</v>
      </c>
      <c r="AF59" s="1201">
        <v>0</v>
      </c>
      <c r="AG59" s="1203">
        <v>0</v>
      </c>
      <c r="AH59" s="1203">
        <v>0</v>
      </c>
      <c r="AI59" s="1201">
        <v>0</v>
      </c>
      <c r="AJ59" s="1203">
        <v>0</v>
      </c>
      <c r="AK59" s="1203">
        <v>0</v>
      </c>
      <c r="AL59" s="1201">
        <v>0</v>
      </c>
      <c r="AM59" s="1203">
        <v>0</v>
      </c>
      <c r="AN59" s="1203">
        <v>0</v>
      </c>
      <c r="AO59" s="1201">
        <v>0</v>
      </c>
      <c r="AP59" s="1203">
        <v>0</v>
      </c>
      <c r="AQ59" s="1203">
        <v>0</v>
      </c>
      <c r="AR59" s="1201">
        <v>0</v>
      </c>
      <c r="AS59" s="1203">
        <v>0</v>
      </c>
      <c r="AT59" s="1203">
        <v>0</v>
      </c>
      <c r="AU59" s="1201">
        <v>0</v>
      </c>
      <c r="AV59" s="1203">
        <v>0</v>
      </c>
      <c r="AW59" s="1203">
        <v>0</v>
      </c>
      <c r="AX59" s="1201">
        <v>0</v>
      </c>
      <c r="AY59" s="1203">
        <v>0</v>
      </c>
      <c r="AZ59" s="1203">
        <v>0</v>
      </c>
      <c r="BA59" s="1201">
        <v>0</v>
      </c>
      <c r="BB59" s="1203">
        <v>0</v>
      </c>
      <c r="BC59" s="1204">
        <v>0</v>
      </c>
      <c r="BD59" s="1199"/>
      <c r="BE59" s="1199"/>
    </row>
    <row r="60" spans="1:57" s="1194" customFormat="1" ht="10.199999999999999">
      <c r="A60" s="1200" t="s">
        <v>1132</v>
      </c>
      <c r="B60" s="1201">
        <v>0</v>
      </c>
      <c r="C60" s="1203">
        <v>0</v>
      </c>
      <c r="D60" s="1203">
        <v>0</v>
      </c>
      <c r="E60" s="1201">
        <v>31415.591</v>
      </c>
      <c r="F60" s="1203">
        <v>0</v>
      </c>
      <c r="G60" s="1203">
        <v>31415.591</v>
      </c>
      <c r="H60" s="1201">
        <v>0</v>
      </c>
      <c r="I60" s="1203">
        <v>0</v>
      </c>
      <c r="J60" s="1203">
        <v>0</v>
      </c>
      <c r="K60" s="1201">
        <v>0</v>
      </c>
      <c r="L60" s="1203">
        <v>0</v>
      </c>
      <c r="M60" s="1203">
        <v>0</v>
      </c>
      <c r="N60" s="1201">
        <v>0</v>
      </c>
      <c r="O60" s="1203">
        <v>0</v>
      </c>
      <c r="P60" s="1203">
        <v>0</v>
      </c>
      <c r="Q60" s="1201">
        <v>0</v>
      </c>
      <c r="R60" s="1203">
        <v>0</v>
      </c>
      <c r="S60" s="1203">
        <v>0</v>
      </c>
      <c r="T60" s="1201">
        <v>0</v>
      </c>
      <c r="U60" s="1203">
        <v>0</v>
      </c>
      <c r="V60" s="1203">
        <v>0</v>
      </c>
      <c r="W60" s="1201">
        <v>0</v>
      </c>
      <c r="X60" s="1203">
        <v>0</v>
      </c>
      <c r="Y60" s="1203">
        <v>0</v>
      </c>
      <c r="Z60" s="1201">
        <v>0</v>
      </c>
      <c r="AA60" s="1203">
        <v>0</v>
      </c>
      <c r="AB60" s="1203">
        <v>0</v>
      </c>
      <c r="AC60" s="1201">
        <v>0</v>
      </c>
      <c r="AD60" s="1203">
        <v>0</v>
      </c>
      <c r="AE60" s="1203">
        <v>0</v>
      </c>
      <c r="AF60" s="1201">
        <v>0</v>
      </c>
      <c r="AG60" s="1203">
        <v>0</v>
      </c>
      <c r="AH60" s="1203">
        <v>0</v>
      </c>
      <c r="AI60" s="1201">
        <v>0</v>
      </c>
      <c r="AJ60" s="1203">
        <v>0</v>
      </c>
      <c r="AK60" s="1203">
        <v>0</v>
      </c>
      <c r="AL60" s="1201">
        <v>0</v>
      </c>
      <c r="AM60" s="1203">
        <v>0</v>
      </c>
      <c r="AN60" s="1203">
        <v>0</v>
      </c>
      <c r="AO60" s="1201">
        <v>0</v>
      </c>
      <c r="AP60" s="1203">
        <v>0</v>
      </c>
      <c r="AQ60" s="1203">
        <v>0</v>
      </c>
      <c r="AR60" s="1201">
        <v>0</v>
      </c>
      <c r="AS60" s="1203">
        <v>0</v>
      </c>
      <c r="AT60" s="1203">
        <v>0</v>
      </c>
      <c r="AU60" s="1201">
        <v>0</v>
      </c>
      <c r="AV60" s="1203">
        <v>0</v>
      </c>
      <c r="AW60" s="1203">
        <v>0</v>
      </c>
      <c r="AX60" s="1201">
        <v>0</v>
      </c>
      <c r="AY60" s="1203">
        <v>0</v>
      </c>
      <c r="AZ60" s="1203">
        <v>0</v>
      </c>
      <c r="BA60" s="1201">
        <v>31415.591</v>
      </c>
      <c r="BB60" s="1203">
        <v>0</v>
      </c>
      <c r="BC60" s="1204">
        <v>31415.591</v>
      </c>
      <c r="BD60" s="1199"/>
      <c r="BE60" s="1199"/>
    </row>
    <row r="61" spans="1:57" s="1194" customFormat="1" ht="10.199999999999999">
      <c r="A61" s="1200" t="s">
        <v>1133</v>
      </c>
      <c r="B61" s="1201">
        <v>0</v>
      </c>
      <c r="C61" s="1203">
        <v>0</v>
      </c>
      <c r="D61" s="1203">
        <v>0</v>
      </c>
      <c r="E61" s="1201">
        <v>346118.73499999999</v>
      </c>
      <c r="F61" s="1203">
        <v>0</v>
      </c>
      <c r="G61" s="1203">
        <v>346118.73499999999</v>
      </c>
      <c r="H61" s="1201">
        <v>0</v>
      </c>
      <c r="I61" s="1203">
        <v>0</v>
      </c>
      <c r="J61" s="1203">
        <v>0</v>
      </c>
      <c r="K61" s="1201">
        <v>126774.00599999999</v>
      </c>
      <c r="L61" s="1203">
        <v>0</v>
      </c>
      <c r="M61" s="1203">
        <v>126774.00599999999</v>
      </c>
      <c r="N61" s="1201">
        <v>0</v>
      </c>
      <c r="O61" s="1203">
        <v>0</v>
      </c>
      <c r="P61" s="1203">
        <v>0</v>
      </c>
      <c r="Q61" s="1201">
        <v>621720.81599999999</v>
      </c>
      <c r="R61" s="1203">
        <v>22734.226645435243</v>
      </c>
      <c r="S61" s="1203">
        <v>707383.38300000003</v>
      </c>
      <c r="T61" s="1201">
        <v>0</v>
      </c>
      <c r="U61" s="1203">
        <v>0</v>
      </c>
      <c r="V61" s="1203">
        <v>0</v>
      </c>
      <c r="W61" s="1201">
        <v>5.4790000000000001</v>
      </c>
      <c r="X61" s="1203">
        <v>17.54936305732484</v>
      </c>
      <c r="Y61" s="1203">
        <v>71.605999999999995</v>
      </c>
      <c r="Z61" s="1201">
        <v>0</v>
      </c>
      <c r="AA61" s="1203">
        <v>0</v>
      </c>
      <c r="AB61" s="1203">
        <v>0</v>
      </c>
      <c r="AC61" s="1201">
        <v>17.273</v>
      </c>
      <c r="AD61" s="1203">
        <v>0.29989384288747339</v>
      </c>
      <c r="AE61" s="1203">
        <v>18.404</v>
      </c>
      <c r="AF61" s="1201">
        <v>0</v>
      </c>
      <c r="AG61" s="1203">
        <v>0</v>
      </c>
      <c r="AH61" s="1203">
        <v>0</v>
      </c>
      <c r="AI61" s="1201">
        <v>4147.3289999999997</v>
      </c>
      <c r="AJ61" s="1203">
        <v>63.999999999999993</v>
      </c>
      <c r="AK61" s="1203">
        <v>4388.4809999999998</v>
      </c>
      <c r="AL61" s="1201">
        <v>0</v>
      </c>
      <c r="AM61" s="1203">
        <v>0</v>
      </c>
      <c r="AN61" s="1203">
        <v>0</v>
      </c>
      <c r="AO61" s="1201">
        <v>0</v>
      </c>
      <c r="AP61" s="1203">
        <v>0</v>
      </c>
      <c r="AQ61" s="1203">
        <v>0</v>
      </c>
      <c r="AR61" s="1201">
        <v>0</v>
      </c>
      <c r="AS61" s="1203">
        <v>0</v>
      </c>
      <c r="AT61" s="1203">
        <v>0</v>
      </c>
      <c r="AU61" s="1201">
        <v>0</v>
      </c>
      <c r="AV61" s="1203">
        <v>0</v>
      </c>
      <c r="AW61" s="1203">
        <v>0</v>
      </c>
      <c r="AX61" s="1201">
        <v>0</v>
      </c>
      <c r="AY61" s="1203">
        <v>0</v>
      </c>
      <c r="AZ61" s="1203">
        <v>0</v>
      </c>
      <c r="BA61" s="1201">
        <v>1098783.6410000001</v>
      </c>
      <c r="BB61" s="1203">
        <v>22816.076167728239</v>
      </c>
      <c r="BC61" s="1204">
        <v>1184754.6159999999</v>
      </c>
      <c r="BD61" s="1199"/>
      <c r="BE61" s="1199"/>
    </row>
    <row r="62" spans="1:57" s="1194" customFormat="1" ht="10.199999999999999">
      <c r="A62" s="1205" t="s">
        <v>1134</v>
      </c>
      <c r="B62" s="1206">
        <v>15287715.857999999</v>
      </c>
      <c r="C62" s="1207">
        <v>413315.34182590235</v>
      </c>
      <c r="D62" s="1208">
        <v>16845088.066</v>
      </c>
      <c r="E62" s="1206">
        <v>106949.52</v>
      </c>
      <c r="F62" s="1207">
        <v>62.610403397027596</v>
      </c>
      <c r="G62" s="1208">
        <v>107185.436</v>
      </c>
      <c r="H62" s="1206">
        <v>19834149.013</v>
      </c>
      <c r="I62" s="1207">
        <v>516874.16958598723</v>
      </c>
      <c r="J62" s="1208">
        <v>21781730.885000002</v>
      </c>
      <c r="K62" s="1206">
        <v>1565350.2479999999</v>
      </c>
      <c r="L62" s="1207">
        <v>2527.6350849256901</v>
      </c>
      <c r="M62" s="1208">
        <v>1574874.3770000001</v>
      </c>
      <c r="N62" s="1206">
        <v>3257159.4819999998</v>
      </c>
      <c r="O62" s="1207">
        <v>16724.632430997877</v>
      </c>
      <c r="P62" s="1208">
        <v>3320177.898</v>
      </c>
      <c r="Q62" s="1206">
        <v>10406922.026000001</v>
      </c>
      <c r="R62" s="1207">
        <v>191906.68418259022</v>
      </c>
      <c r="S62" s="1208">
        <v>11130026.413000001</v>
      </c>
      <c r="T62" s="1206">
        <v>0</v>
      </c>
      <c r="U62" s="1207">
        <v>0</v>
      </c>
      <c r="V62" s="1208">
        <v>0</v>
      </c>
      <c r="W62" s="1206">
        <v>9910691.352</v>
      </c>
      <c r="X62" s="1207">
        <v>147904.12234607217</v>
      </c>
      <c r="Y62" s="1208">
        <v>10467994.085999999</v>
      </c>
      <c r="Z62" s="1206">
        <v>415301.44799999997</v>
      </c>
      <c r="AA62" s="1207">
        <v>1271.4718683651804</v>
      </c>
      <c r="AB62" s="1208">
        <v>420092.35499999998</v>
      </c>
      <c r="AC62" s="1206">
        <v>573946.902</v>
      </c>
      <c r="AD62" s="1207">
        <v>5749.582537154989</v>
      </c>
      <c r="AE62" s="1208">
        <v>595611.32999999996</v>
      </c>
      <c r="AF62" s="1206">
        <v>0</v>
      </c>
      <c r="AG62" s="1207">
        <v>7.8789808917197446</v>
      </c>
      <c r="AH62" s="1208">
        <v>29.687999999999999</v>
      </c>
      <c r="AI62" s="1206">
        <v>0</v>
      </c>
      <c r="AJ62" s="1207">
        <v>0</v>
      </c>
      <c r="AK62" s="1208">
        <v>0</v>
      </c>
      <c r="AL62" s="1206">
        <v>0</v>
      </c>
      <c r="AM62" s="1207">
        <v>0</v>
      </c>
      <c r="AN62" s="1208">
        <v>0</v>
      </c>
      <c r="AO62" s="1206">
        <v>0</v>
      </c>
      <c r="AP62" s="1207">
        <v>0</v>
      </c>
      <c r="AQ62" s="1208">
        <v>0</v>
      </c>
      <c r="AR62" s="1206">
        <v>0</v>
      </c>
      <c r="AS62" s="1207">
        <v>0</v>
      </c>
      <c r="AT62" s="1208">
        <v>0</v>
      </c>
      <c r="AU62" s="1206">
        <v>0</v>
      </c>
      <c r="AV62" s="1207">
        <v>0</v>
      </c>
      <c r="AW62" s="1208">
        <v>0</v>
      </c>
      <c r="AX62" s="1206">
        <v>0</v>
      </c>
      <c r="AY62" s="1207">
        <v>0</v>
      </c>
      <c r="AZ62" s="1208">
        <v>0</v>
      </c>
      <c r="BA62" s="1206">
        <v>61358185.853</v>
      </c>
      <c r="BB62" s="1207">
        <v>1296344.130838641</v>
      </c>
      <c r="BC62" s="1208">
        <v>66242810.538999997</v>
      </c>
      <c r="BD62" s="1199"/>
      <c r="BE62" s="1199"/>
    </row>
    <row r="63" spans="1:57" s="1194" customFormat="1" ht="10.199999999999999">
      <c r="A63" s="1200" t="s">
        <v>133</v>
      </c>
      <c r="B63" s="1209">
        <v>14186648.908</v>
      </c>
      <c r="C63" s="1203">
        <v>412584.85828025476</v>
      </c>
      <c r="D63" s="1202">
        <v>15741268.653999999</v>
      </c>
      <c r="E63" s="1209">
        <v>98.247</v>
      </c>
      <c r="F63" s="1203">
        <v>55.938163481953289</v>
      </c>
      <c r="G63" s="1202">
        <v>309.02300000000002</v>
      </c>
      <c r="H63" s="1209">
        <v>15169260.77</v>
      </c>
      <c r="I63" s="1203">
        <v>515773.98885350314</v>
      </c>
      <c r="J63" s="1202">
        <v>17112697.160999998</v>
      </c>
      <c r="K63" s="1209">
        <v>619228.57400000002</v>
      </c>
      <c r="L63" s="1203">
        <v>2173.1186305732481</v>
      </c>
      <c r="M63" s="1202">
        <v>627416.88500000001</v>
      </c>
      <c r="N63" s="1209">
        <v>2457302.6860000002</v>
      </c>
      <c r="O63" s="1203">
        <v>16655.953025477706</v>
      </c>
      <c r="P63" s="1202">
        <v>2520062.318</v>
      </c>
      <c r="Q63" s="1209">
        <v>9618912.9529999997</v>
      </c>
      <c r="R63" s="1203">
        <v>188945.07271762207</v>
      </c>
      <c r="S63" s="1202">
        <v>10330857.988</v>
      </c>
      <c r="T63" s="1209">
        <v>0</v>
      </c>
      <c r="U63" s="1203">
        <v>0</v>
      </c>
      <c r="V63" s="1202">
        <v>0</v>
      </c>
      <c r="W63" s="1209">
        <v>7887352.4309999999</v>
      </c>
      <c r="X63" s="1203">
        <v>145812.95727176219</v>
      </c>
      <c r="Y63" s="1202">
        <v>8436775.6539999992</v>
      </c>
      <c r="Z63" s="1209">
        <v>415143.26799999998</v>
      </c>
      <c r="AA63" s="1203">
        <v>1271.4718683651804</v>
      </c>
      <c r="AB63" s="1202">
        <v>419934.174</v>
      </c>
      <c r="AC63" s="1209">
        <v>361600.62099999998</v>
      </c>
      <c r="AD63" s="1203">
        <v>5749.582537154989</v>
      </c>
      <c r="AE63" s="1202">
        <v>383265.049</v>
      </c>
      <c r="AF63" s="1209">
        <v>0</v>
      </c>
      <c r="AG63" s="1203">
        <v>3.7688428874734607</v>
      </c>
      <c r="AH63" s="1202">
        <v>14.201000000000001</v>
      </c>
      <c r="AI63" s="1209">
        <v>0</v>
      </c>
      <c r="AJ63" s="1203">
        <v>0</v>
      </c>
      <c r="AK63" s="1202">
        <v>0</v>
      </c>
      <c r="AL63" s="1209">
        <v>0</v>
      </c>
      <c r="AM63" s="1203">
        <v>0</v>
      </c>
      <c r="AN63" s="1202">
        <v>0</v>
      </c>
      <c r="AO63" s="1209">
        <v>0</v>
      </c>
      <c r="AP63" s="1203">
        <v>0</v>
      </c>
      <c r="AQ63" s="1202">
        <v>0</v>
      </c>
      <c r="AR63" s="1209">
        <v>0</v>
      </c>
      <c r="AS63" s="1203">
        <v>0</v>
      </c>
      <c r="AT63" s="1202">
        <v>0</v>
      </c>
      <c r="AU63" s="1209">
        <v>0</v>
      </c>
      <c r="AV63" s="1203">
        <v>0</v>
      </c>
      <c r="AW63" s="1202">
        <v>0</v>
      </c>
      <c r="AX63" s="1209">
        <v>0</v>
      </c>
      <c r="AY63" s="1203">
        <v>0</v>
      </c>
      <c r="AZ63" s="1202">
        <v>0</v>
      </c>
      <c r="BA63" s="1209">
        <v>50715548.461999997</v>
      </c>
      <c r="BB63" s="1203">
        <v>1289026.7115180467</v>
      </c>
      <c r="BC63" s="1210">
        <v>55572601.111000001</v>
      </c>
      <c r="BD63" s="1199"/>
      <c r="BE63" s="1199"/>
    </row>
    <row r="64" spans="1:57" s="1194" customFormat="1" ht="10.199999999999999">
      <c r="A64" s="1200" t="s">
        <v>804</v>
      </c>
      <c r="B64" s="1201">
        <v>1101066.949</v>
      </c>
      <c r="C64" s="1203">
        <v>730.48354564755834</v>
      </c>
      <c r="D64" s="1203">
        <v>1103819.412</v>
      </c>
      <c r="E64" s="1201">
        <v>106851.272</v>
      </c>
      <c r="F64" s="1203">
        <v>6.6719745222929934</v>
      </c>
      <c r="G64" s="1203">
        <v>106876.413</v>
      </c>
      <c r="H64" s="1201">
        <v>4664888.2419999996</v>
      </c>
      <c r="I64" s="1203">
        <v>1100.1807324840763</v>
      </c>
      <c r="J64" s="1203">
        <v>4669033.7240000004</v>
      </c>
      <c r="K64" s="1201">
        <v>941539.228</v>
      </c>
      <c r="L64" s="1203">
        <v>354.51618895966027</v>
      </c>
      <c r="M64" s="1203">
        <v>942875.04599999997</v>
      </c>
      <c r="N64" s="1201">
        <v>799856.79500000004</v>
      </c>
      <c r="O64" s="1203">
        <v>68.679405520169851</v>
      </c>
      <c r="P64" s="1203">
        <v>800115.58</v>
      </c>
      <c r="Q64" s="1201">
        <v>788009.07299999997</v>
      </c>
      <c r="R64" s="1203">
        <v>2961.6114649681531</v>
      </c>
      <c r="S64" s="1203">
        <v>799168.42500000005</v>
      </c>
      <c r="T64" s="1201">
        <v>0</v>
      </c>
      <c r="U64" s="1203">
        <v>0</v>
      </c>
      <c r="V64" s="1203">
        <v>0</v>
      </c>
      <c r="W64" s="1201">
        <v>2023338.9210000001</v>
      </c>
      <c r="X64" s="1203">
        <v>2091.1650743099785</v>
      </c>
      <c r="Y64" s="1203">
        <v>2031218.4310000001</v>
      </c>
      <c r="Z64" s="1201">
        <v>158.18</v>
      </c>
      <c r="AA64" s="1203">
        <v>0</v>
      </c>
      <c r="AB64" s="1203">
        <v>158.18</v>
      </c>
      <c r="AC64" s="1201">
        <v>212346.28099999999</v>
      </c>
      <c r="AD64" s="1203">
        <v>0</v>
      </c>
      <c r="AE64" s="1203">
        <v>212346.28099999999</v>
      </c>
      <c r="AF64" s="1201">
        <v>0</v>
      </c>
      <c r="AG64" s="1203">
        <v>4.1101380042462843</v>
      </c>
      <c r="AH64" s="1203">
        <v>15.487</v>
      </c>
      <c r="AI64" s="1201">
        <v>0</v>
      </c>
      <c r="AJ64" s="1203">
        <v>0</v>
      </c>
      <c r="AK64" s="1203">
        <v>0</v>
      </c>
      <c r="AL64" s="1201">
        <v>0</v>
      </c>
      <c r="AM64" s="1203">
        <v>0</v>
      </c>
      <c r="AN64" s="1203">
        <v>0</v>
      </c>
      <c r="AO64" s="1201">
        <v>0</v>
      </c>
      <c r="AP64" s="1203">
        <v>0</v>
      </c>
      <c r="AQ64" s="1203">
        <v>0</v>
      </c>
      <c r="AR64" s="1201">
        <v>0</v>
      </c>
      <c r="AS64" s="1203">
        <v>0</v>
      </c>
      <c r="AT64" s="1203">
        <v>0</v>
      </c>
      <c r="AU64" s="1201">
        <v>0</v>
      </c>
      <c r="AV64" s="1203">
        <v>0</v>
      </c>
      <c r="AW64" s="1203">
        <v>0</v>
      </c>
      <c r="AX64" s="1201">
        <v>0</v>
      </c>
      <c r="AY64" s="1203">
        <v>0</v>
      </c>
      <c r="AZ64" s="1203">
        <v>0</v>
      </c>
      <c r="BA64" s="1201">
        <v>10638054.945</v>
      </c>
      <c r="BB64" s="1203">
        <v>7317.4193205944794</v>
      </c>
      <c r="BC64" s="1204">
        <v>10665626.982000001</v>
      </c>
      <c r="BD64" s="1199"/>
      <c r="BE64" s="1199"/>
    </row>
    <row r="65" spans="1:57" s="1194" customFormat="1" ht="10.199999999999999">
      <c r="A65" s="1211" t="s">
        <v>1135</v>
      </c>
      <c r="B65" s="1212">
        <v>0</v>
      </c>
      <c r="C65" s="1203">
        <v>0</v>
      </c>
      <c r="D65" s="1213">
        <v>0</v>
      </c>
      <c r="E65" s="1212">
        <v>0</v>
      </c>
      <c r="F65" s="1203">
        <v>0</v>
      </c>
      <c r="G65" s="1213">
        <v>0</v>
      </c>
      <c r="H65" s="1212">
        <v>0</v>
      </c>
      <c r="I65" s="1203">
        <v>0</v>
      </c>
      <c r="J65" s="1213">
        <v>0</v>
      </c>
      <c r="K65" s="1212">
        <v>4582.4449999999997</v>
      </c>
      <c r="L65" s="1203">
        <v>0</v>
      </c>
      <c r="M65" s="1213">
        <v>4582.4449999999997</v>
      </c>
      <c r="N65" s="1212">
        <v>0</v>
      </c>
      <c r="O65" s="1203">
        <v>0</v>
      </c>
      <c r="P65" s="1213">
        <v>0</v>
      </c>
      <c r="Q65" s="1212">
        <v>0</v>
      </c>
      <c r="R65" s="1203">
        <v>0</v>
      </c>
      <c r="S65" s="1213">
        <v>0</v>
      </c>
      <c r="T65" s="1212">
        <v>0</v>
      </c>
      <c r="U65" s="1203">
        <v>0</v>
      </c>
      <c r="V65" s="1213">
        <v>0</v>
      </c>
      <c r="W65" s="1212">
        <v>0</v>
      </c>
      <c r="X65" s="1203">
        <v>0</v>
      </c>
      <c r="Y65" s="1213">
        <v>0</v>
      </c>
      <c r="Z65" s="1212">
        <v>0</v>
      </c>
      <c r="AA65" s="1203">
        <v>0</v>
      </c>
      <c r="AB65" s="1213">
        <v>0</v>
      </c>
      <c r="AC65" s="1212">
        <v>0</v>
      </c>
      <c r="AD65" s="1203">
        <v>0</v>
      </c>
      <c r="AE65" s="1213">
        <v>0</v>
      </c>
      <c r="AF65" s="1212">
        <v>0</v>
      </c>
      <c r="AG65" s="1203">
        <v>0</v>
      </c>
      <c r="AH65" s="1213">
        <v>0</v>
      </c>
      <c r="AI65" s="1212">
        <v>0</v>
      </c>
      <c r="AJ65" s="1203">
        <v>0</v>
      </c>
      <c r="AK65" s="1213">
        <v>0</v>
      </c>
      <c r="AL65" s="1212">
        <v>0</v>
      </c>
      <c r="AM65" s="1203">
        <v>0</v>
      </c>
      <c r="AN65" s="1213">
        <v>0</v>
      </c>
      <c r="AO65" s="1212">
        <v>0</v>
      </c>
      <c r="AP65" s="1203">
        <v>0</v>
      </c>
      <c r="AQ65" s="1213">
        <v>0</v>
      </c>
      <c r="AR65" s="1212">
        <v>0</v>
      </c>
      <c r="AS65" s="1203">
        <v>0</v>
      </c>
      <c r="AT65" s="1213">
        <v>0</v>
      </c>
      <c r="AU65" s="1212">
        <v>0</v>
      </c>
      <c r="AV65" s="1203">
        <v>0</v>
      </c>
      <c r="AW65" s="1213">
        <v>0</v>
      </c>
      <c r="AX65" s="1212">
        <v>0</v>
      </c>
      <c r="AY65" s="1203">
        <v>0</v>
      </c>
      <c r="AZ65" s="1213">
        <v>0</v>
      </c>
      <c r="BA65" s="1212">
        <v>4582.4449999999997</v>
      </c>
      <c r="BB65" s="1203">
        <v>0</v>
      </c>
      <c r="BC65" s="1214">
        <v>4582.4449999999997</v>
      </c>
      <c r="BD65" s="1199"/>
      <c r="BE65" s="1199"/>
    </row>
    <row r="66" spans="1:57" s="1194" customFormat="1" ht="10.199999999999999">
      <c r="A66" s="1195" t="s">
        <v>1136</v>
      </c>
      <c r="B66" s="1206">
        <v>57018187.831</v>
      </c>
      <c r="C66" s="1207">
        <v>5494078.5053078551</v>
      </c>
      <c r="D66" s="1208">
        <v>77719875.640000001</v>
      </c>
      <c r="E66" s="1206">
        <v>1659250.973</v>
      </c>
      <c r="F66" s="1207">
        <v>40157.447983014856</v>
      </c>
      <c r="G66" s="1208">
        <v>1810564.237</v>
      </c>
      <c r="H66" s="1206">
        <v>79843600.647</v>
      </c>
      <c r="I66" s="1207">
        <v>9982172.8330679405</v>
      </c>
      <c r="J66" s="1208">
        <v>117456427.883</v>
      </c>
      <c r="K66" s="1206">
        <v>6508056.9809999997</v>
      </c>
      <c r="L66" s="1207">
        <v>461836.15578556259</v>
      </c>
      <c r="M66" s="1208">
        <v>8248255.6160000004</v>
      </c>
      <c r="N66" s="1206">
        <v>9175070.6359999999</v>
      </c>
      <c r="O66" s="1207">
        <v>1356446.9453290869</v>
      </c>
      <c r="P66" s="1208">
        <v>14286162.726</v>
      </c>
      <c r="Q66" s="1206">
        <v>39008288.431000002</v>
      </c>
      <c r="R66" s="1207">
        <v>2878329.4928343943</v>
      </c>
      <c r="S66" s="1208">
        <v>49853833.960000001</v>
      </c>
      <c r="T66" s="1206">
        <v>1053480.0009999999</v>
      </c>
      <c r="U66" s="1207">
        <v>159106.14463906581</v>
      </c>
      <c r="V66" s="1208">
        <v>1652991.9550000001</v>
      </c>
      <c r="W66" s="1206">
        <v>36244821.627999999</v>
      </c>
      <c r="X66" s="1207">
        <v>3092197.027600849</v>
      </c>
      <c r="Y66" s="1208">
        <v>47896220.027999997</v>
      </c>
      <c r="Z66" s="1206">
        <v>12058937.453</v>
      </c>
      <c r="AA66" s="1207">
        <v>3308.4410828025475</v>
      </c>
      <c r="AB66" s="1208">
        <v>12071403.659</v>
      </c>
      <c r="AC66" s="1206">
        <v>3039103.7050000001</v>
      </c>
      <c r="AD66" s="1207">
        <v>215588.19373673035</v>
      </c>
      <c r="AE66" s="1208">
        <v>3851440.0189999999</v>
      </c>
      <c r="AF66" s="1206">
        <v>3263700.87</v>
      </c>
      <c r="AG66" s="1207">
        <v>40.853503184713375</v>
      </c>
      <c r="AH66" s="1208">
        <v>3263854.807</v>
      </c>
      <c r="AI66" s="1206">
        <v>2117202.031</v>
      </c>
      <c r="AJ66" s="1207">
        <v>963296.0148619957</v>
      </c>
      <c r="AK66" s="1208">
        <v>5746901.4160000002</v>
      </c>
      <c r="AL66" s="1206">
        <v>1286174.8259999999</v>
      </c>
      <c r="AM66" s="1207">
        <v>0</v>
      </c>
      <c r="AN66" s="1208">
        <v>1286174.8259999999</v>
      </c>
      <c r="AO66" s="1206">
        <v>648783.37</v>
      </c>
      <c r="AP66" s="1207">
        <v>14618.940286624204</v>
      </c>
      <c r="AQ66" s="1208">
        <v>703867.53799999994</v>
      </c>
      <c r="AR66" s="1206">
        <v>141833.32699999999</v>
      </c>
      <c r="AS66" s="1207">
        <v>248749.59792993628</v>
      </c>
      <c r="AT66" s="1208">
        <v>1079121.8119999999</v>
      </c>
      <c r="AU66" s="1206">
        <v>114000</v>
      </c>
      <c r="AV66" s="1207">
        <v>26950.135615711253</v>
      </c>
      <c r="AW66" s="1208">
        <v>215548.111</v>
      </c>
      <c r="AX66" s="1206">
        <v>584078.70200000005</v>
      </c>
      <c r="AY66" s="1207">
        <v>196208.71125265391</v>
      </c>
      <c r="AZ66" s="1208">
        <v>1323393.1270000001</v>
      </c>
      <c r="BA66" s="1206">
        <v>253764571.419</v>
      </c>
      <c r="BB66" s="1207">
        <v>25133085.442940552</v>
      </c>
      <c r="BC66" s="1208">
        <v>348466037.36900002</v>
      </c>
      <c r="BD66" s="1199"/>
      <c r="BE66" s="1199"/>
    </row>
    <row r="67" spans="1:57">
      <c r="A67" s="1215" t="s">
        <v>1137</v>
      </c>
      <c r="B67" s="1216">
        <v>3.7680000000000002</v>
      </c>
      <c r="C67" s="1217"/>
      <c r="D67" s="1218"/>
      <c r="E67" s="1218"/>
      <c r="F67" s="1217"/>
      <c r="G67" s="1218"/>
      <c r="H67" s="1218"/>
      <c r="I67" s="1217"/>
      <c r="J67" s="1218"/>
      <c r="K67" s="1218"/>
      <c r="L67" s="1217"/>
      <c r="M67" s="1218"/>
      <c r="N67" s="1218"/>
      <c r="O67" s="1217"/>
      <c r="P67" s="1218"/>
      <c r="Q67" s="1218"/>
      <c r="R67" s="1217"/>
      <c r="S67" s="1218"/>
      <c r="T67" s="1218"/>
      <c r="U67" s="1217"/>
      <c r="V67" s="1218"/>
      <c r="W67" s="1218"/>
      <c r="X67" s="1217"/>
      <c r="Y67" s="1218"/>
      <c r="Z67" s="1218"/>
      <c r="AA67" s="1217"/>
      <c r="AB67" s="1218"/>
      <c r="AC67" s="1218"/>
      <c r="AD67" s="1217"/>
      <c r="AE67" s="1218"/>
      <c r="AF67" s="1218"/>
      <c r="AG67" s="1217"/>
      <c r="AH67" s="1218"/>
      <c r="AI67" s="1218"/>
      <c r="AJ67" s="1217"/>
      <c r="AK67" s="1218"/>
      <c r="AL67" s="1218"/>
      <c r="AM67" s="1217"/>
      <c r="AN67" s="1218"/>
      <c r="AO67" s="1218"/>
      <c r="AP67" s="1217"/>
      <c r="AQ67" s="1218"/>
      <c r="AR67" s="1218"/>
      <c r="AS67" s="1217"/>
      <c r="AT67" s="1218"/>
      <c r="AU67" s="1218"/>
      <c r="AV67" s="1218"/>
      <c r="AW67" s="1218"/>
      <c r="AX67" s="1218"/>
      <c r="AY67" s="1218"/>
      <c r="AZ67" s="1218"/>
      <c r="BA67" s="1218"/>
      <c r="BB67" s="1217"/>
      <c r="BC67" s="1218"/>
    </row>
    <row r="68" spans="1:57">
      <c r="A68" s="1217" t="s">
        <v>674</v>
      </c>
      <c r="B68" s="1217"/>
      <c r="C68" s="1217"/>
      <c r="D68" s="1218"/>
      <c r="E68" s="1217"/>
      <c r="F68" s="1217"/>
      <c r="G68" s="1218"/>
      <c r="H68" s="1217"/>
      <c r="I68" s="1217"/>
      <c r="J68" s="1218"/>
      <c r="K68" s="1217"/>
      <c r="L68" s="1217"/>
      <c r="M68" s="1218"/>
      <c r="N68" s="1217"/>
      <c r="O68" s="1217"/>
      <c r="P68" s="1218"/>
      <c r="Q68" s="1217"/>
      <c r="R68" s="1217"/>
      <c r="S68" s="1218"/>
      <c r="T68" s="1217"/>
      <c r="U68" s="1217"/>
      <c r="V68" s="1218"/>
      <c r="W68" s="1217"/>
      <c r="X68" s="1217"/>
      <c r="Y68" s="1218"/>
      <c r="Z68" s="1217"/>
      <c r="AA68" s="1217"/>
      <c r="AB68" s="1218"/>
      <c r="AC68" s="1217"/>
      <c r="AD68" s="1217"/>
      <c r="AE68" s="1218"/>
      <c r="AF68" s="1217"/>
      <c r="AG68" s="1217"/>
      <c r="AH68" s="1218"/>
      <c r="AI68" s="1217"/>
      <c r="AJ68" s="1217"/>
      <c r="AK68" s="1218"/>
      <c r="AL68" s="1217"/>
      <c r="AM68" s="1217"/>
      <c r="AN68" s="1218"/>
      <c r="AO68" s="1217"/>
      <c r="AP68" s="1217"/>
      <c r="AQ68" s="1218"/>
      <c r="AR68" s="1217"/>
      <c r="AS68" s="1217"/>
      <c r="AT68" s="1218"/>
      <c r="AU68" s="1218"/>
      <c r="AV68" s="1218"/>
      <c r="AW68" s="1218"/>
      <c r="AX68" s="1218"/>
      <c r="AY68" s="1218"/>
      <c r="AZ68" s="1218"/>
      <c r="BA68" s="1217"/>
      <c r="BB68" s="1217"/>
      <c r="BC68" s="1218"/>
    </row>
    <row r="69" spans="1:57">
      <c r="A69" s="30" t="s">
        <v>1138</v>
      </c>
      <c r="B69" s="18"/>
      <c r="C69" s="18"/>
      <c r="D69" s="18"/>
      <c r="E69" s="18"/>
      <c r="F69" s="18"/>
      <c r="G69" s="18"/>
      <c r="H69" s="18"/>
      <c r="I69" s="18"/>
    </row>
    <row r="70" spans="1:57" ht="12.75" customHeight="1">
      <c r="A70" s="33" t="s">
        <v>172</v>
      </c>
      <c r="B70" s="314"/>
      <c r="C70" s="314"/>
      <c r="D70" s="314"/>
      <c r="E70" s="314"/>
      <c r="F70" s="314"/>
      <c r="G70" s="314"/>
      <c r="H70" s="314"/>
      <c r="I70" s="314"/>
      <c r="J70" s="314"/>
      <c r="K70" s="314"/>
      <c r="L70" s="314"/>
      <c r="M70" s="314"/>
      <c r="N70" s="314"/>
      <c r="O70" s="314"/>
      <c r="P70" s="314"/>
      <c r="Q70" s="314"/>
      <c r="R70" s="314"/>
      <c r="S70" s="314"/>
      <c r="T70" s="314"/>
      <c r="U70" s="314"/>
      <c r="V70" s="314"/>
      <c r="W70" s="314"/>
      <c r="X70" s="314"/>
      <c r="Y70" s="314"/>
      <c r="Z70" s="314"/>
      <c r="AA70" s="314"/>
      <c r="AB70" s="314"/>
      <c r="AC70" s="314"/>
      <c r="AD70" s="314"/>
      <c r="AE70" s="314"/>
      <c r="AF70" s="314"/>
      <c r="AG70" s="314"/>
      <c r="AH70" s="314"/>
      <c r="AI70" s="314"/>
      <c r="AJ70" s="314"/>
      <c r="AK70" s="314"/>
      <c r="AL70" s="314"/>
      <c r="AM70" s="314"/>
      <c r="AN70" s="314"/>
      <c r="AO70" s="314"/>
      <c r="AP70" s="314"/>
    </row>
    <row r="71" spans="1:57">
      <c r="A71" s="314"/>
      <c r="B71" s="314"/>
      <c r="C71" s="314"/>
      <c r="D71" s="314"/>
      <c r="E71" s="314"/>
      <c r="F71" s="314"/>
      <c r="G71" s="314"/>
      <c r="H71" s="314"/>
      <c r="I71" s="314"/>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14"/>
      <c r="AL71" s="314"/>
      <c r="AM71" s="314"/>
      <c r="AN71" s="314"/>
      <c r="AO71" s="314"/>
      <c r="AP71" s="314"/>
    </row>
  </sheetData>
  <mergeCells count="20">
    <mergeCell ref="AO5:AQ5"/>
    <mergeCell ref="AR5:AT5"/>
    <mergeCell ref="AU5:AW5"/>
    <mergeCell ref="AX5:AZ5"/>
    <mergeCell ref="BA5:BC5"/>
    <mergeCell ref="W5:Y5"/>
    <mergeCell ref="Z5:AB5"/>
    <mergeCell ref="AC5:AE5"/>
    <mergeCell ref="AF5:AH5"/>
    <mergeCell ref="AI5:AK5"/>
    <mergeCell ref="AL5:AN5"/>
    <mergeCell ref="A1:J1"/>
    <mergeCell ref="P3:T3"/>
    <mergeCell ref="B5:D5"/>
    <mergeCell ref="E5:G5"/>
    <mergeCell ref="H5:J5"/>
    <mergeCell ref="K5:M5"/>
    <mergeCell ref="N5:P5"/>
    <mergeCell ref="Q5:S5"/>
    <mergeCell ref="T5:V5"/>
  </mergeCells>
  <hyperlinks>
    <hyperlink ref="A1:J1" location="Índice!A1" display="Volver al Índice" xr:uid="{C6078659-951F-42C5-B40D-95068D05D492}"/>
  </hyperlinks>
  <printOptions horizontalCentered="1"/>
  <pageMargins left="0.62992125984251968" right="0.78740157480314965" top="0.98425196850393704" bottom="0.98425196850393704" header="0" footer="0"/>
  <pageSetup paperSize="9" scale="75" fitToWidth="5" orientation="portrait" r:id="rId1"/>
  <headerFooter alignWithMargins="0">
    <oddHeader>Página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EF1BD-6180-4144-9B9E-9075D70D60BE}">
  <sheetPr codeName="Hoja47"/>
  <dimension ref="A1:T72"/>
  <sheetViews>
    <sheetView showGridLines="0" zoomScale="90" zoomScaleNormal="90" zoomScaleSheetLayoutView="70" workbookViewId="0"/>
  </sheetViews>
  <sheetFormatPr baseColWidth="10" defaultColWidth="11.44140625" defaultRowHeight="13.2"/>
  <cols>
    <col min="1" max="1" width="31" style="7" customWidth="1"/>
    <col min="2" max="2" width="9" style="7" bestFit="1" customWidth="1"/>
    <col min="3" max="3" width="7.5546875" style="7" bestFit="1" customWidth="1"/>
    <col min="4" max="4" width="10.44140625" style="7" bestFit="1" customWidth="1"/>
    <col min="5" max="8" width="7.5546875" style="7" bestFit="1" customWidth="1"/>
    <col min="9" max="9" width="6.88671875" style="7" bestFit="1" customWidth="1"/>
    <col min="10" max="10" width="9" style="7" bestFit="1" customWidth="1"/>
    <col min="11" max="12" width="7.5546875" style="7" bestFit="1" customWidth="1"/>
    <col min="13" max="14" width="9" style="7" bestFit="1" customWidth="1"/>
    <col min="15" max="15" width="9" style="7" customWidth="1"/>
    <col min="16" max="16" width="7.5546875" style="7" bestFit="1" customWidth="1"/>
    <col min="17" max="18" width="7.5546875" style="7" customWidth="1"/>
    <col min="19" max="19" width="9" style="7" bestFit="1" customWidth="1"/>
    <col min="20" max="20" width="17.109375" style="7" customWidth="1"/>
    <col min="21" max="24" width="10.109375" style="7" customWidth="1"/>
    <col min="25" max="25" width="9" style="7" bestFit="1" customWidth="1"/>
    <col min="26" max="26" width="7.5546875" style="7" bestFit="1" customWidth="1"/>
    <col min="27" max="27" width="10.44140625" style="7" bestFit="1" customWidth="1"/>
    <col min="28" max="31" width="7.5546875" style="7" bestFit="1" customWidth="1"/>
    <col min="32" max="32" width="6.88671875" style="7" bestFit="1" customWidth="1"/>
    <col min="33" max="33" width="9" style="7" bestFit="1" customWidth="1"/>
    <col min="34" max="35" width="7.5546875" style="7" bestFit="1" customWidth="1"/>
    <col min="36" max="37" width="9" style="7" bestFit="1" customWidth="1"/>
    <col min="38" max="38" width="9" style="7" customWidth="1"/>
    <col min="39" max="39" width="7.5546875" style="7" bestFit="1" customWidth="1"/>
    <col min="40" max="40" width="9" style="7" bestFit="1" customWidth="1"/>
    <col min="41" max="41" width="11.44140625" style="7"/>
    <col min="42" max="42" width="29.44140625" style="7" customWidth="1"/>
    <col min="43" max="43" width="9" style="7" bestFit="1" customWidth="1"/>
    <col min="44" max="44" width="7.5546875" style="7" bestFit="1" customWidth="1"/>
    <col min="45" max="45" width="10.44140625" style="7" bestFit="1" customWidth="1"/>
    <col min="46" max="49" width="7.5546875" style="7" bestFit="1" customWidth="1"/>
    <col min="50" max="50" width="6.88671875" style="7" bestFit="1" customWidth="1"/>
    <col min="51" max="51" width="9" style="7" bestFit="1" customWidth="1"/>
    <col min="52" max="53" width="7.5546875" style="7" bestFit="1" customWidth="1"/>
    <col min="54" max="55" width="9" style="7" bestFit="1" customWidth="1"/>
    <col min="56" max="56" width="9" style="7" customWidth="1"/>
    <col min="57" max="57" width="7.5546875" style="7" bestFit="1" customWidth="1"/>
    <col min="58" max="58" width="9" style="7" bestFit="1" customWidth="1"/>
    <col min="59" max="59" width="11.44140625" style="7"/>
    <col min="60" max="60" width="29.44140625" style="7" customWidth="1"/>
    <col min="61" max="61" width="9" style="7" bestFit="1" customWidth="1"/>
    <col min="62" max="62" width="7.5546875" style="7" bestFit="1" customWidth="1"/>
    <col min="63" max="63" width="10.44140625" style="7" bestFit="1" customWidth="1"/>
    <col min="64" max="67" width="7.5546875" style="7" bestFit="1" customWidth="1"/>
    <col min="68" max="68" width="6.88671875" style="7" bestFit="1" customWidth="1"/>
    <col min="69" max="69" width="9" style="7" bestFit="1" customWidth="1"/>
    <col min="70" max="71" width="7.5546875" style="7" bestFit="1" customWidth="1"/>
    <col min="72" max="73" width="9" style="7" bestFit="1" customWidth="1"/>
    <col min="74" max="74" width="9" style="7" customWidth="1"/>
    <col min="75" max="75" width="7.5546875" style="7" bestFit="1" customWidth="1"/>
    <col min="76" max="76" width="9" style="7" bestFit="1" customWidth="1"/>
    <col min="77" max="256" width="11.44140625" style="7"/>
    <col min="257" max="257" width="31" style="7" customWidth="1"/>
    <col min="258" max="258" width="9" style="7" bestFit="1" customWidth="1"/>
    <col min="259" max="259" width="7.5546875" style="7" bestFit="1" customWidth="1"/>
    <col min="260" max="260" width="10.44140625" style="7" bestFit="1" customWidth="1"/>
    <col min="261" max="264" width="7.5546875" style="7" bestFit="1" customWidth="1"/>
    <col min="265" max="265" width="6.88671875" style="7" bestFit="1" customWidth="1"/>
    <col min="266" max="266" width="9" style="7" bestFit="1" customWidth="1"/>
    <col min="267" max="268" width="7.5546875" style="7" bestFit="1" customWidth="1"/>
    <col min="269" max="270" width="9" style="7" bestFit="1" customWidth="1"/>
    <col min="271" max="271" width="9" style="7" customWidth="1"/>
    <col min="272" max="272" width="7.5546875" style="7" bestFit="1" customWidth="1"/>
    <col min="273" max="274" width="7.5546875" style="7" customWidth="1"/>
    <col min="275" max="275" width="9" style="7" bestFit="1" customWidth="1"/>
    <col min="276" max="276" width="17.109375" style="7" customWidth="1"/>
    <col min="277" max="280" width="10.109375" style="7" customWidth="1"/>
    <col min="281" max="281" width="9" style="7" bestFit="1" customWidth="1"/>
    <col min="282" max="282" width="7.5546875" style="7" bestFit="1" customWidth="1"/>
    <col min="283" max="283" width="10.44140625" style="7" bestFit="1" customWidth="1"/>
    <col min="284" max="287" width="7.5546875" style="7" bestFit="1" customWidth="1"/>
    <col min="288" max="288" width="6.88671875" style="7" bestFit="1" customWidth="1"/>
    <col min="289" max="289" width="9" style="7" bestFit="1" customWidth="1"/>
    <col min="290" max="291" width="7.5546875" style="7" bestFit="1" customWidth="1"/>
    <col min="292" max="293" width="9" style="7" bestFit="1" customWidth="1"/>
    <col min="294" max="294" width="9" style="7" customWidth="1"/>
    <col min="295" max="295" width="7.5546875" style="7" bestFit="1" customWidth="1"/>
    <col min="296" max="296" width="9" style="7" bestFit="1" customWidth="1"/>
    <col min="297" max="297" width="11.44140625" style="7"/>
    <col min="298" max="298" width="29.44140625" style="7" customWidth="1"/>
    <col min="299" max="299" width="9" style="7" bestFit="1" customWidth="1"/>
    <col min="300" max="300" width="7.5546875" style="7" bestFit="1" customWidth="1"/>
    <col min="301" max="301" width="10.44140625" style="7" bestFit="1" customWidth="1"/>
    <col min="302" max="305" width="7.5546875" style="7" bestFit="1" customWidth="1"/>
    <col min="306" max="306" width="6.88671875" style="7" bestFit="1" customWidth="1"/>
    <col min="307" max="307" width="9" style="7" bestFit="1" customWidth="1"/>
    <col min="308" max="309" width="7.5546875" style="7" bestFit="1" customWidth="1"/>
    <col min="310" max="311" width="9" style="7" bestFit="1" customWidth="1"/>
    <col min="312" max="312" width="9" style="7" customWidth="1"/>
    <col min="313" max="313" width="7.5546875" style="7" bestFit="1" customWidth="1"/>
    <col min="314" max="314" width="9" style="7" bestFit="1" customWidth="1"/>
    <col min="315" max="315" width="11.44140625" style="7"/>
    <col min="316" max="316" width="29.44140625" style="7" customWidth="1"/>
    <col min="317" max="317" width="9" style="7" bestFit="1" customWidth="1"/>
    <col min="318" max="318" width="7.5546875" style="7" bestFit="1" customWidth="1"/>
    <col min="319" max="319" width="10.44140625" style="7" bestFit="1" customWidth="1"/>
    <col min="320" max="323" width="7.5546875" style="7" bestFit="1" customWidth="1"/>
    <col min="324" max="324" width="6.88671875" style="7" bestFit="1" customWidth="1"/>
    <col min="325" max="325" width="9" style="7" bestFit="1" customWidth="1"/>
    <col min="326" max="327" width="7.5546875" style="7" bestFit="1" customWidth="1"/>
    <col min="328" max="329" width="9" style="7" bestFit="1" customWidth="1"/>
    <col min="330" max="330" width="9" style="7" customWidth="1"/>
    <col min="331" max="331" width="7.5546875" style="7" bestFit="1" customWidth="1"/>
    <col min="332" max="332" width="9" style="7" bestFit="1" customWidth="1"/>
    <col min="333" max="512" width="11.44140625" style="7"/>
    <col min="513" max="513" width="31" style="7" customWidth="1"/>
    <col min="514" max="514" width="9" style="7" bestFit="1" customWidth="1"/>
    <col min="515" max="515" width="7.5546875" style="7" bestFit="1" customWidth="1"/>
    <col min="516" max="516" width="10.44140625" style="7" bestFit="1" customWidth="1"/>
    <col min="517" max="520" width="7.5546875" style="7" bestFit="1" customWidth="1"/>
    <col min="521" max="521" width="6.88671875" style="7" bestFit="1" customWidth="1"/>
    <col min="522" max="522" width="9" style="7" bestFit="1" customWidth="1"/>
    <col min="523" max="524" width="7.5546875" style="7" bestFit="1" customWidth="1"/>
    <col min="525" max="526" width="9" style="7" bestFit="1" customWidth="1"/>
    <col min="527" max="527" width="9" style="7" customWidth="1"/>
    <col min="528" max="528" width="7.5546875" style="7" bestFit="1" customWidth="1"/>
    <col min="529" max="530" width="7.5546875" style="7" customWidth="1"/>
    <col min="531" max="531" width="9" style="7" bestFit="1" customWidth="1"/>
    <col min="532" max="532" width="17.109375" style="7" customWidth="1"/>
    <col min="533" max="536" width="10.109375" style="7" customWidth="1"/>
    <col min="537" max="537" width="9" style="7" bestFit="1" customWidth="1"/>
    <col min="538" max="538" width="7.5546875" style="7" bestFit="1" customWidth="1"/>
    <col min="539" max="539" width="10.44140625" style="7" bestFit="1" customWidth="1"/>
    <col min="540" max="543" width="7.5546875" style="7" bestFit="1" customWidth="1"/>
    <col min="544" max="544" width="6.88671875" style="7" bestFit="1" customWidth="1"/>
    <col min="545" max="545" width="9" style="7" bestFit="1" customWidth="1"/>
    <col min="546" max="547" width="7.5546875" style="7" bestFit="1" customWidth="1"/>
    <col min="548" max="549" width="9" style="7" bestFit="1" customWidth="1"/>
    <col min="550" max="550" width="9" style="7" customWidth="1"/>
    <col min="551" max="551" width="7.5546875" style="7" bestFit="1" customWidth="1"/>
    <col min="552" max="552" width="9" style="7" bestFit="1" customWidth="1"/>
    <col min="553" max="553" width="11.44140625" style="7"/>
    <col min="554" max="554" width="29.44140625" style="7" customWidth="1"/>
    <col min="555" max="555" width="9" style="7" bestFit="1" customWidth="1"/>
    <col min="556" max="556" width="7.5546875" style="7" bestFit="1" customWidth="1"/>
    <col min="557" max="557" width="10.44140625" style="7" bestFit="1" customWidth="1"/>
    <col min="558" max="561" width="7.5546875" style="7" bestFit="1" customWidth="1"/>
    <col min="562" max="562" width="6.88671875" style="7" bestFit="1" customWidth="1"/>
    <col min="563" max="563" width="9" style="7" bestFit="1" customWidth="1"/>
    <col min="564" max="565" width="7.5546875" style="7" bestFit="1" customWidth="1"/>
    <col min="566" max="567" width="9" style="7" bestFit="1" customWidth="1"/>
    <col min="568" max="568" width="9" style="7" customWidth="1"/>
    <col min="569" max="569" width="7.5546875" style="7" bestFit="1" customWidth="1"/>
    <col min="570" max="570" width="9" style="7" bestFit="1" customWidth="1"/>
    <col min="571" max="571" width="11.44140625" style="7"/>
    <col min="572" max="572" width="29.44140625" style="7" customWidth="1"/>
    <col min="573" max="573" width="9" style="7" bestFit="1" customWidth="1"/>
    <col min="574" max="574" width="7.5546875" style="7" bestFit="1" customWidth="1"/>
    <col min="575" max="575" width="10.44140625" style="7" bestFit="1" customWidth="1"/>
    <col min="576" max="579" width="7.5546875" style="7" bestFit="1" customWidth="1"/>
    <col min="580" max="580" width="6.88671875" style="7" bestFit="1" customWidth="1"/>
    <col min="581" max="581" width="9" style="7" bestFit="1" customWidth="1"/>
    <col min="582" max="583" width="7.5546875" style="7" bestFit="1" customWidth="1"/>
    <col min="584" max="585" width="9" style="7" bestFit="1" customWidth="1"/>
    <col min="586" max="586" width="9" style="7" customWidth="1"/>
    <col min="587" max="587" width="7.5546875" style="7" bestFit="1" customWidth="1"/>
    <col min="588" max="588" width="9" style="7" bestFit="1" customWidth="1"/>
    <col min="589" max="768" width="11.44140625" style="7"/>
    <col min="769" max="769" width="31" style="7" customWidth="1"/>
    <col min="770" max="770" width="9" style="7" bestFit="1" customWidth="1"/>
    <col min="771" max="771" width="7.5546875" style="7" bestFit="1" customWidth="1"/>
    <col min="772" max="772" width="10.44140625" style="7" bestFit="1" customWidth="1"/>
    <col min="773" max="776" width="7.5546875" style="7" bestFit="1" customWidth="1"/>
    <col min="777" max="777" width="6.88671875" style="7" bestFit="1" customWidth="1"/>
    <col min="778" max="778" width="9" style="7" bestFit="1" customWidth="1"/>
    <col min="779" max="780" width="7.5546875" style="7" bestFit="1" customWidth="1"/>
    <col min="781" max="782" width="9" style="7" bestFit="1" customWidth="1"/>
    <col min="783" max="783" width="9" style="7" customWidth="1"/>
    <col min="784" max="784" width="7.5546875" style="7" bestFit="1" customWidth="1"/>
    <col min="785" max="786" width="7.5546875" style="7" customWidth="1"/>
    <col min="787" max="787" width="9" style="7" bestFit="1" customWidth="1"/>
    <col min="788" max="788" width="17.109375" style="7" customWidth="1"/>
    <col min="789" max="792" width="10.109375" style="7" customWidth="1"/>
    <col min="793" max="793" width="9" style="7" bestFit="1" customWidth="1"/>
    <col min="794" max="794" width="7.5546875" style="7" bestFit="1" customWidth="1"/>
    <col min="795" max="795" width="10.44140625" style="7" bestFit="1" customWidth="1"/>
    <col min="796" max="799" width="7.5546875" style="7" bestFit="1" customWidth="1"/>
    <col min="800" max="800" width="6.88671875" style="7" bestFit="1" customWidth="1"/>
    <col min="801" max="801" width="9" style="7" bestFit="1" customWidth="1"/>
    <col min="802" max="803" width="7.5546875" style="7" bestFit="1" customWidth="1"/>
    <col min="804" max="805" width="9" style="7" bestFit="1" customWidth="1"/>
    <col min="806" max="806" width="9" style="7" customWidth="1"/>
    <col min="807" max="807" width="7.5546875" style="7" bestFit="1" customWidth="1"/>
    <col min="808" max="808" width="9" style="7" bestFit="1" customWidth="1"/>
    <col min="809" max="809" width="11.44140625" style="7"/>
    <col min="810" max="810" width="29.44140625" style="7" customWidth="1"/>
    <col min="811" max="811" width="9" style="7" bestFit="1" customWidth="1"/>
    <col min="812" max="812" width="7.5546875" style="7" bestFit="1" customWidth="1"/>
    <col min="813" max="813" width="10.44140625" style="7" bestFit="1" customWidth="1"/>
    <col min="814" max="817" width="7.5546875" style="7" bestFit="1" customWidth="1"/>
    <col min="818" max="818" width="6.88671875" style="7" bestFit="1" customWidth="1"/>
    <col min="819" max="819" width="9" style="7" bestFit="1" customWidth="1"/>
    <col min="820" max="821" width="7.5546875" style="7" bestFit="1" customWidth="1"/>
    <col min="822" max="823" width="9" style="7" bestFit="1" customWidth="1"/>
    <col min="824" max="824" width="9" style="7" customWidth="1"/>
    <col min="825" max="825" width="7.5546875" style="7" bestFit="1" customWidth="1"/>
    <col min="826" max="826" width="9" style="7" bestFit="1" customWidth="1"/>
    <col min="827" max="827" width="11.44140625" style="7"/>
    <col min="828" max="828" width="29.44140625" style="7" customWidth="1"/>
    <col min="829" max="829" width="9" style="7" bestFit="1" customWidth="1"/>
    <col min="830" max="830" width="7.5546875" style="7" bestFit="1" customWidth="1"/>
    <col min="831" max="831" width="10.44140625" style="7" bestFit="1" customWidth="1"/>
    <col min="832" max="835" width="7.5546875" style="7" bestFit="1" customWidth="1"/>
    <col min="836" max="836" width="6.88671875" style="7" bestFit="1" customWidth="1"/>
    <col min="837" max="837" width="9" style="7" bestFit="1" customWidth="1"/>
    <col min="838" max="839" width="7.5546875" style="7" bestFit="1" customWidth="1"/>
    <col min="840" max="841" width="9" style="7" bestFit="1" customWidth="1"/>
    <col min="842" max="842" width="9" style="7" customWidth="1"/>
    <col min="843" max="843" width="7.5546875" style="7" bestFit="1" customWidth="1"/>
    <col min="844" max="844" width="9" style="7" bestFit="1" customWidth="1"/>
    <col min="845" max="1024" width="11.44140625" style="7"/>
    <col min="1025" max="1025" width="31" style="7" customWidth="1"/>
    <col min="1026" max="1026" width="9" style="7" bestFit="1" customWidth="1"/>
    <col min="1027" max="1027" width="7.5546875" style="7" bestFit="1" customWidth="1"/>
    <col min="1028" max="1028" width="10.44140625" style="7" bestFit="1" customWidth="1"/>
    <col min="1029" max="1032" width="7.5546875" style="7" bestFit="1" customWidth="1"/>
    <col min="1033" max="1033" width="6.88671875" style="7" bestFit="1" customWidth="1"/>
    <col min="1034" max="1034" width="9" style="7" bestFit="1" customWidth="1"/>
    <col min="1035" max="1036" width="7.5546875" style="7" bestFit="1" customWidth="1"/>
    <col min="1037" max="1038" width="9" style="7" bestFit="1" customWidth="1"/>
    <col min="1039" max="1039" width="9" style="7" customWidth="1"/>
    <col min="1040" max="1040" width="7.5546875" style="7" bestFit="1" customWidth="1"/>
    <col min="1041" max="1042" width="7.5546875" style="7" customWidth="1"/>
    <col min="1043" max="1043" width="9" style="7" bestFit="1" customWidth="1"/>
    <col min="1044" max="1044" width="17.109375" style="7" customWidth="1"/>
    <col min="1045" max="1048" width="10.109375" style="7" customWidth="1"/>
    <col min="1049" max="1049" width="9" style="7" bestFit="1" customWidth="1"/>
    <col min="1050" max="1050" width="7.5546875" style="7" bestFit="1" customWidth="1"/>
    <col min="1051" max="1051" width="10.44140625" style="7" bestFit="1" customWidth="1"/>
    <col min="1052" max="1055" width="7.5546875" style="7" bestFit="1" customWidth="1"/>
    <col min="1056" max="1056" width="6.88671875" style="7" bestFit="1" customWidth="1"/>
    <col min="1057" max="1057" width="9" style="7" bestFit="1" customWidth="1"/>
    <col min="1058" max="1059" width="7.5546875" style="7" bestFit="1" customWidth="1"/>
    <col min="1060" max="1061" width="9" style="7" bestFit="1" customWidth="1"/>
    <col min="1062" max="1062" width="9" style="7" customWidth="1"/>
    <col min="1063" max="1063" width="7.5546875" style="7" bestFit="1" customWidth="1"/>
    <col min="1064" max="1064" width="9" style="7" bestFit="1" customWidth="1"/>
    <col min="1065" max="1065" width="11.44140625" style="7"/>
    <col min="1066" max="1066" width="29.44140625" style="7" customWidth="1"/>
    <col min="1067" max="1067" width="9" style="7" bestFit="1" customWidth="1"/>
    <col min="1068" max="1068" width="7.5546875" style="7" bestFit="1" customWidth="1"/>
    <col min="1069" max="1069" width="10.44140625" style="7" bestFit="1" customWidth="1"/>
    <col min="1070" max="1073" width="7.5546875" style="7" bestFit="1" customWidth="1"/>
    <col min="1074" max="1074" width="6.88671875" style="7" bestFit="1" customWidth="1"/>
    <col min="1075" max="1075" width="9" style="7" bestFit="1" customWidth="1"/>
    <col min="1076" max="1077" width="7.5546875" style="7" bestFit="1" customWidth="1"/>
    <col min="1078" max="1079" width="9" style="7" bestFit="1" customWidth="1"/>
    <col min="1080" max="1080" width="9" style="7" customWidth="1"/>
    <col min="1081" max="1081" width="7.5546875" style="7" bestFit="1" customWidth="1"/>
    <col min="1082" max="1082" width="9" style="7" bestFit="1" customWidth="1"/>
    <col min="1083" max="1083" width="11.44140625" style="7"/>
    <col min="1084" max="1084" width="29.44140625" style="7" customWidth="1"/>
    <col min="1085" max="1085" width="9" style="7" bestFit="1" customWidth="1"/>
    <col min="1086" max="1086" width="7.5546875" style="7" bestFit="1" customWidth="1"/>
    <col min="1087" max="1087" width="10.44140625" style="7" bestFit="1" customWidth="1"/>
    <col min="1088" max="1091" width="7.5546875" style="7" bestFit="1" customWidth="1"/>
    <col min="1092" max="1092" width="6.88671875" style="7" bestFit="1" customWidth="1"/>
    <col min="1093" max="1093" width="9" style="7" bestFit="1" customWidth="1"/>
    <col min="1094" max="1095" width="7.5546875" style="7" bestFit="1" customWidth="1"/>
    <col min="1096" max="1097" width="9" style="7" bestFit="1" customWidth="1"/>
    <col min="1098" max="1098" width="9" style="7" customWidth="1"/>
    <col min="1099" max="1099" width="7.5546875" style="7" bestFit="1" customWidth="1"/>
    <col min="1100" max="1100" width="9" style="7" bestFit="1" customWidth="1"/>
    <col min="1101" max="1280" width="11.44140625" style="7"/>
    <col min="1281" max="1281" width="31" style="7" customWidth="1"/>
    <col min="1282" max="1282" width="9" style="7" bestFit="1" customWidth="1"/>
    <col min="1283" max="1283" width="7.5546875" style="7" bestFit="1" customWidth="1"/>
    <col min="1284" max="1284" width="10.44140625" style="7" bestFit="1" customWidth="1"/>
    <col min="1285" max="1288" width="7.5546875" style="7" bestFit="1" customWidth="1"/>
    <col min="1289" max="1289" width="6.88671875" style="7" bestFit="1" customWidth="1"/>
    <col min="1290" max="1290" width="9" style="7" bestFit="1" customWidth="1"/>
    <col min="1291" max="1292" width="7.5546875" style="7" bestFit="1" customWidth="1"/>
    <col min="1293" max="1294" width="9" style="7" bestFit="1" customWidth="1"/>
    <col min="1295" max="1295" width="9" style="7" customWidth="1"/>
    <col min="1296" max="1296" width="7.5546875" style="7" bestFit="1" customWidth="1"/>
    <col min="1297" max="1298" width="7.5546875" style="7" customWidth="1"/>
    <col min="1299" max="1299" width="9" style="7" bestFit="1" customWidth="1"/>
    <col min="1300" max="1300" width="17.109375" style="7" customWidth="1"/>
    <col min="1301" max="1304" width="10.109375" style="7" customWidth="1"/>
    <col min="1305" max="1305" width="9" style="7" bestFit="1" customWidth="1"/>
    <col min="1306" max="1306" width="7.5546875" style="7" bestFit="1" customWidth="1"/>
    <col min="1307" max="1307" width="10.44140625" style="7" bestFit="1" customWidth="1"/>
    <col min="1308" max="1311" width="7.5546875" style="7" bestFit="1" customWidth="1"/>
    <col min="1312" max="1312" width="6.88671875" style="7" bestFit="1" customWidth="1"/>
    <col min="1313" max="1313" width="9" style="7" bestFit="1" customWidth="1"/>
    <col min="1314" max="1315" width="7.5546875" style="7" bestFit="1" customWidth="1"/>
    <col min="1316" max="1317" width="9" style="7" bestFit="1" customWidth="1"/>
    <col min="1318" max="1318" width="9" style="7" customWidth="1"/>
    <col min="1319" max="1319" width="7.5546875" style="7" bestFit="1" customWidth="1"/>
    <col min="1320" max="1320" width="9" style="7" bestFit="1" customWidth="1"/>
    <col min="1321" max="1321" width="11.44140625" style="7"/>
    <col min="1322" max="1322" width="29.44140625" style="7" customWidth="1"/>
    <col min="1323" max="1323" width="9" style="7" bestFit="1" customWidth="1"/>
    <col min="1324" max="1324" width="7.5546875" style="7" bestFit="1" customWidth="1"/>
    <col min="1325" max="1325" width="10.44140625" style="7" bestFit="1" customWidth="1"/>
    <col min="1326" max="1329" width="7.5546875" style="7" bestFit="1" customWidth="1"/>
    <col min="1330" max="1330" width="6.88671875" style="7" bestFit="1" customWidth="1"/>
    <col min="1331" max="1331" width="9" style="7" bestFit="1" customWidth="1"/>
    <col min="1332" max="1333" width="7.5546875" style="7" bestFit="1" customWidth="1"/>
    <col min="1334" max="1335" width="9" style="7" bestFit="1" customWidth="1"/>
    <col min="1336" max="1336" width="9" style="7" customWidth="1"/>
    <col min="1337" max="1337" width="7.5546875" style="7" bestFit="1" customWidth="1"/>
    <col min="1338" max="1338" width="9" style="7" bestFit="1" customWidth="1"/>
    <col min="1339" max="1339" width="11.44140625" style="7"/>
    <col min="1340" max="1340" width="29.44140625" style="7" customWidth="1"/>
    <col min="1341" max="1341" width="9" style="7" bestFit="1" customWidth="1"/>
    <col min="1342" max="1342" width="7.5546875" style="7" bestFit="1" customWidth="1"/>
    <col min="1343" max="1343" width="10.44140625" style="7" bestFit="1" customWidth="1"/>
    <col min="1344" max="1347" width="7.5546875" style="7" bestFit="1" customWidth="1"/>
    <col min="1348" max="1348" width="6.88671875" style="7" bestFit="1" customWidth="1"/>
    <col min="1349" max="1349" width="9" style="7" bestFit="1" customWidth="1"/>
    <col min="1350" max="1351" width="7.5546875" style="7" bestFit="1" customWidth="1"/>
    <col min="1352" max="1353" width="9" style="7" bestFit="1" customWidth="1"/>
    <col min="1354" max="1354" width="9" style="7" customWidth="1"/>
    <col min="1355" max="1355" width="7.5546875" style="7" bestFit="1" customWidth="1"/>
    <col min="1356" max="1356" width="9" style="7" bestFit="1" customWidth="1"/>
    <col min="1357" max="1536" width="11.44140625" style="7"/>
    <col min="1537" max="1537" width="31" style="7" customWidth="1"/>
    <col min="1538" max="1538" width="9" style="7" bestFit="1" customWidth="1"/>
    <col min="1539" max="1539" width="7.5546875" style="7" bestFit="1" customWidth="1"/>
    <col min="1540" max="1540" width="10.44140625" style="7" bestFit="1" customWidth="1"/>
    <col min="1541" max="1544" width="7.5546875" style="7" bestFit="1" customWidth="1"/>
    <col min="1545" max="1545" width="6.88671875" style="7" bestFit="1" customWidth="1"/>
    <col min="1546" max="1546" width="9" style="7" bestFit="1" customWidth="1"/>
    <col min="1547" max="1548" width="7.5546875" style="7" bestFit="1" customWidth="1"/>
    <col min="1549" max="1550" width="9" style="7" bestFit="1" customWidth="1"/>
    <col min="1551" max="1551" width="9" style="7" customWidth="1"/>
    <col min="1552" max="1552" width="7.5546875" style="7" bestFit="1" customWidth="1"/>
    <col min="1553" max="1554" width="7.5546875" style="7" customWidth="1"/>
    <col min="1555" max="1555" width="9" style="7" bestFit="1" customWidth="1"/>
    <col min="1556" max="1556" width="17.109375" style="7" customWidth="1"/>
    <col min="1557" max="1560" width="10.109375" style="7" customWidth="1"/>
    <col min="1561" max="1561" width="9" style="7" bestFit="1" customWidth="1"/>
    <col min="1562" max="1562" width="7.5546875" style="7" bestFit="1" customWidth="1"/>
    <col min="1563" max="1563" width="10.44140625" style="7" bestFit="1" customWidth="1"/>
    <col min="1564" max="1567" width="7.5546875" style="7" bestFit="1" customWidth="1"/>
    <col min="1568" max="1568" width="6.88671875" style="7" bestFit="1" customWidth="1"/>
    <col min="1569" max="1569" width="9" style="7" bestFit="1" customWidth="1"/>
    <col min="1570" max="1571" width="7.5546875" style="7" bestFit="1" customWidth="1"/>
    <col min="1572" max="1573" width="9" style="7" bestFit="1" customWidth="1"/>
    <col min="1574" max="1574" width="9" style="7" customWidth="1"/>
    <col min="1575" max="1575" width="7.5546875" style="7" bestFit="1" customWidth="1"/>
    <col min="1576" max="1576" width="9" style="7" bestFit="1" customWidth="1"/>
    <col min="1577" max="1577" width="11.44140625" style="7"/>
    <col min="1578" max="1578" width="29.44140625" style="7" customWidth="1"/>
    <col min="1579" max="1579" width="9" style="7" bestFit="1" customWidth="1"/>
    <col min="1580" max="1580" width="7.5546875" style="7" bestFit="1" customWidth="1"/>
    <col min="1581" max="1581" width="10.44140625" style="7" bestFit="1" customWidth="1"/>
    <col min="1582" max="1585" width="7.5546875" style="7" bestFit="1" customWidth="1"/>
    <col min="1586" max="1586" width="6.88671875" style="7" bestFit="1" customWidth="1"/>
    <col min="1587" max="1587" width="9" style="7" bestFit="1" customWidth="1"/>
    <col min="1588" max="1589" width="7.5546875" style="7" bestFit="1" customWidth="1"/>
    <col min="1590" max="1591" width="9" style="7" bestFit="1" customWidth="1"/>
    <col min="1592" max="1592" width="9" style="7" customWidth="1"/>
    <col min="1593" max="1593" width="7.5546875" style="7" bestFit="1" customWidth="1"/>
    <col min="1594" max="1594" width="9" style="7" bestFit="1" customWidth="1"/>
    <col min="1595" max="1595" width="11.44140625" style="7"/>
    <col min="1596" max="1596" width="29.44140625" style="7" customWidth="1"/>
    <col min="1597" max="1597" width="9" style="7" bestFit="1" customWidth="1"/>
    <col min="1598" max="1598" width="7.5546875" style="7" bestFit="1" customWidth="1"/>
    <col min="1599" max="1599" width="10.44140625" style="7" bestFit="1" customWidth="1"/>
    <col min="1600" max="1603" width="7.5546875" style="7" bestFit="1" customWidth="1"/>
    <col min="1604" max="1604" width="6.88671875" style="7" bestFit="1" customWidth="1"/>
    <col min="1605" max="1605" width="9" style="7" bestFit="1" customWidth="1"/>
    <col min="1606" max="1607" width="7.5546875" style="7" bestFit="1" customWidth="1"/>
    <col min="1608" max="1609" width="9" style="7" bestFit="1" customWidth="1"/>
    <col min="1610" max="1610" width="9" style="7" customWidth="1"/>
    <col min="1611" max="1611" width="7.5546875" style="7" bestFit="1" customWidth="1"/>
    <col min="1612" max="1612" width="9" style="7" bestFit="1" customWidth="1"/>
    <col min="1613" max="1792" width="11.44140625" style="7"/>
    <col min="1793" max="1793" width="31" style="7" customWidth="1"/>
    <col min="1794" max="1794" width="9" style="7" bestFit="1" customWidth="1"/>
    <col min="1795" max="1795" width="7.5546875" style="7" bestFit="1" customWidth="1"/>
    <col min="1796" max="1796" width="10.44140625" style="7" bestFit="1" customWidth="1"/>
    <col min="1797" max="1800" width="7.5546875" style="7" bestFit="1" customWidth="1"/>
    <col min="1801" max="1801" width="6.88671875" style="7" bestFit="1" customWidth="1"/>
    <col min="1802" max="1802" width="9" style="7" bestFit="1" customWidth="1"/>
    <col min="1803" max="1804" width="7.5546875" style="7" bestFit="1" customWidth="1"/>
    <col min="1805" max="1806" width="9" style="7" bestFit="1" customWidth="1"/>
    <col min="1807" max="1807" width="9" style="7" customWidth="1"/>
    <col min="1808" max="1808" width="7.5546875" style="7" bestFit="1" customWidth="1"/>
    <col min="1809" max="1810" width="7.5546875" style="7" customWidth="1"/>
    <col min="1811" max="1811" width="9" style="7" bestFit="1" customWidth="1"/>
    <col min="1812" max="1812" width="17.109375" style="7" customWidth="1"/>
    <col min="1813" max="1816" width="10.109375" style="7" customWidth="1"/>
    <col min="1817" max="1817" width="9" style="7" bestFit="1" customWidth="1"/>
    <col min="1818" max="1818" width="7.5546875" style="7" bestFit="1" customWidth="1"/>
    <col min="1819" max="1819" width="10.44140625" style="7" bestFit="1" customWidth="1"/>
    <col min="1820" max="1823" width="7.5546875" style="7" bestFit="1" customWidth="1"/>
    <col min="1824" max="1824" width="6.88671875" style="7" bestFit="1" customWidth="1"/>
    <col min="1825" max="1825" width="9" style="7" bestFit="1" customWidth="1"/>
    <col min="1826" max="1827" width="7.5546875" style="7" bestFit="1" customWidth="1"/>
    <col min="1828" max="1829" width="9" style="7" bestFit="1" customWidth="1"/>
    <col min="1830" max="1830" width="9" style="7" customWidth="1"/>
    <col min="1831" max="1831" width="7.5546875" style="7" bestFit="1" customWidth="1"/>
    <col min="1832" max="1832" width="9" style="7" bestFit="1" customWidth="1"/>
    <col min="1833" max="1833" width="11.44140625" style="7"/>
    <col min="1834" max="1834" width="29.44140625" style="7" customWidth="1"/>
    <col min="1835" max="1835" width="9" style="7" bestFit="1" customWidth="1"/>
    <col min="1836" max="1836" width="7.5546875" style="7" bestFit="1" customWidth="1"/>
    <col min="1837" max="1837" width="10.44140625" style="7" bestFit="1" customWidth="1"/>
    <col min="1838" max="1841" width="7.5546875" style="7" bestFit="1" customWidth="1"/>
    <col min="1842" max="1842" width="6.88671875" style="7" bestFit="1" customWidth="1"/>
    <col min="1843" max="1843" width="9" style="7" bestFit="1" customWidth="1"/>
    <col min="1844" max="1845" width="7.5546875" style="7" bestFit="1" customWidth="1"/>
    <col min="1846" max="1847" width="9" style="7" bestFit="1" customWidth="1"/>
    <col min="1848" max="1848" width="9" style="7" customWidth="1"/>
    <col min="1849" max="1849" width="7.5546875" style="7" bestFit="1" customWidth="1"/>
    <col min="1850" max="1850" width="9" style="7" bestFit="1" customWidth="1"/>
    <col min="1851" max="1851" width="11.44140625" style="7"/>
    <col min="1852" max="1852" width="29.44140625" style="7" customWidth="1"/>
    <col min="1853" max="1853" width="9" style="7" bestFit="1" customWidth="1"/>
    <col min="1854" max="1854" width="7.5546875" style="7" bestFit="1" customWidth="1"/>
    <col min="1855" max="1855" width="10.44140625" style="7" bestFit="1" customWidth="1"/>
    <col min="1856" max="1859" width="7.5546875" style="7" bestFit="1" customWidth="1"/>
    <col min="1860" max="1860" width="6.88671875" style="7" bestFit="1" customWidth="1"/>
    <col min="1861" max="1861" width="9" style="7" bestFit="1" customWidth="1"/>
    <col min="1862" max="1863" width="7.5546875" style="7" bestFit="1" customWidth="1"/>
    <col min="1864" max="1865" width="9" style="7" bestFit="1" customWidth="1"/>
    <col min="1866" max="1866" width="9" style="7" customWidth="1"/>
    <col min="1867" max="1867" width="7.5546875" style="7" bestFit="1" customWidth="1"/>
    <col min="1868" max="1868" width="9" style="7" bestFit="1" customWidth="1"/>
    <col min="1869" max="2048" width="11.44140625" style="7"/>
    <col min="2049" max="2049" width="31" style="7" customWidth="1"/>
    <col min="2050" max="2050" width="9" style="7" bestFit="1" customWidth="1"/>
    <col min="2051" max="2051" width="7.5546875" style="7" bestFit="1" customWidth="1"/>
    <col min="2052" max="2052" width="10.44140625" style="7" bestFit="1" customWidth="1"/>
    <col min="2053" max="2056" width="7.5546875" style="7" bestFit="1" customWidth="1"/>
    <col min="2057" max="2057" width="6.88671875" style="7" bestFit="1" customWidth="1"/>
    <col min="2058" max="2058" width="9" style="7" bestFit="1" customWidth="1"/>
    <col min="2059" max="2060" width="7.5546875" style="7" bestFit="1" customWidth="1"/>
    <col min="2061" max="2062" width="9" style="7" bestFit="1" customWidth="1"/>
    <col min="2063" max="2063" width="9" style="7" customWidth="1"/>
    <col min="2064" max="2064" width="7.5546875" style="7" bestFit="1" customWidth="1"/>
    <col min="2065" max="2066" width="7.5546875" style="7" customWidth="1"/>
    <col min="2067" max="2067" width="9" style="7" bestFit="1" customWidth="1"/>
    <col min="2068" max="2068" width="17.109375" style="7" customWidth="1"/>
    <col min="2069" max="2072" width="10.109375" style="7" customWidth="1"/>
    <col min="2073" max="2073" width="9" style="7" bestFit="1" customWidth="1"/>
    <col min="2074" max="2074" width="7.5546875" style="7" bestFit="1" customWidth="1"/>
    <col min="2075" max="2075" width="10.44140625" style="7" bestFit="1" customWidth="1"/>
    <col min="2076" max="2079" width="7.5546875" style="7" bestFit="1" customWidth="1"/>
    <col min="2080" max="2080" width="6.88671875" style="7" bestFit="1" customWidth="1"/>
    <col min="2081" max="2081" width="9" style="7" bestFit="1" customWidth="1"/>
    <col min="2082" max="2083" width="7.5546875" style="7" bestFit="1" customWidth="1"/>
    <col min="2084" max="2085" width="9" style="7" bestFit="1" customWidth="1"/>
    <col min="2086" max="2086" width="9" style="7" customWidth="1"/>
    <col min="2087" max="2087" width="7.5546875" style="7" bestFit="1" customWidth="1"/>
    <col min="2088" max="2088" width="9" style="7" bestFit="1" customWidth="1"/>
    <col min="2089" max="2089" width="11.44140625" style="7"/>
    <col min="2090" max="2090" width="29.44140625" style="7" customWidth="1"/>
    <col min="2091" max="2091" width="9" style="7" bestFit="1" customWidth="1"/>
    <col min="2092" max="2092" width="7.5546875" style="7" bestFit="1" customWidth="1"/>
    <col min="2093" max="2093" width="10.44140625" style="7" bestFit="1" customWidth="1"/>
    <col min="2094" max="2097" width="7.5546875" style="7" bestFit="1" customWidth="1"/>
    <col min="2098" max="2098" width="6.88671875" style="7" bestFit="1" customWidth="1"/>
    <col min="2099" max="2099" width="9" style="7" bestFit="1" customWidth="1"/>
    <col min="2100" max="2101" width="7.5546875" style="7" bestFit="1" customWidth="1"/>
    <col min="2102" max="2103" width="9" style="7" bestFit="1" customWidth="1"/>
    <col min="2104" max="2104" width="9" style="7" customWidth="1"/>
    <col min="2105" max="2105" width="7.5546875" style="7" bestFit="1" customWidth="1"/>
    <col min="2106" max="2106" width="9" style="7" bestFit="1" customWidth="1"/>
    <col min="2107" max="2107" width="11.44140625" style="7"/>
    <col min="2108" max="2108" width="29.44140625" style="7" customWidth="1"/>
    <col min="2109" max="2109" width="9" style="7" bestFit="1" customWidth="1"/>
    <col min="2110" max="2110" width="7.5546875" style="7" bestFit="1" customWidth="1"/>
    <col min="2111" max="2111" width="10.44140625" style="7" bestFit="1" customWidth="1"/>
    <col min="2112" max="2115" width="7.5546875" style="7" bestFit="1" customWidth="1"/>
    <col min="2116" max="2116" width="6.88671875" style="7" bestFit="1" customWidth="1"/>
    <col min="2117" max="2117" width="9" style="7" bestFit="1" customWidth="1"/>
    <col min="2118" max="2119" width="7.5546875" style="7" bestFit="1" customWidth="1"/>
    <col min="2120" max="2121" width="9" style="7" bestFit="1" customWidth="1"/>
    <col min="2122" max="2122" width="9" style="7" customWidth="1"/>
    <col min="2123" max="2123" width="7.5546875" style="7" bestFit="1" customWidth="1"/>
    <col min="2124" max="2124" width="9" style="7" bestFit="1" customWidth="1"/>
    <col min="2125" max="2304" width="11.44140625" style="7"/>
    <col min="2305" max="2305" width="31" style="7" customWidth="1"/>
    <col min="2306" max="2306" width="9" style="7" bestFit="1" customWidth="1"/>
    <col min="2307" max="2307" width="7.5546875" style="7" bestFit="1" customWidth="1"/>
    <col min="2308" max="2308" width="10.44140625" style="7" bestFit="1" customWidth="1"/>
    <col min="2309" max="2312" width="7.5546875" style="7" bestFit="1" customWidth="1"/>
    <col min="2313" max="2313" width="6.88671875" style="7" bestFit="1" customWidth="1"/>
    <col min="2314" max="2314" width="9" style="7" bestFit="1" customWidth="1"/>
    <col min="2315" max="2316" width="7.5546875" style="7" bestFit="1" customWidth="1"/>
    <col min="2317" max="2318" width="9" style="7" bestFit="1" customWidth="1"/>
    <col min="2319" max="2319" width="9" style="7" customWidth="1"/>
    <col min="2320" max="2320" width="7.5546875" style="7" bestFit="1" customWidth="1"/>
    <col min="2321" max="2322" width="7.5546875" style="7" customWidth="1"/>
    <col min="2323" max="2323" width="9" style="7" bestFit="1" customWidth="1"/>
    <col min="2324" max="2324" width="17.109375" style="7" customWidth="1"/>
    <col min="2325" max="2328" width="10.109375" style="7" customWidth="1"/>
    <col min="2329" max="2329" width="9" style="7" bestFit="1" customWidth="1"/>
    <col min="2330" max="2330" width="7.5546875" style="7" bestFit="1" customWidth="1"/>
    <col min="2331" max="2331" width="10.44140625" style="7" bestFit="1" customWidth="1"/>
    <col min="2332" max="2335" width="7.5546875" style="7" bestFit="1" customWidth="1"/>
    <col min="2336" max="2336" width="6.88671875" style="7" bestFit="1" customWidth="1"/>
    <col min="2337" max="2337" width="9" style="7" bestFit="1" customWidth="1"/>
    <col min="2338" max="2339" width="7.5546875" style="7" bestFit="1" customWidth="1"/>
    <col min="2340" max="2341" width="9" style="7" bestFit="1" customWidth="1"/>
    <col min="2342" max="2342" width="9" style="7" customWidth="1"/>
    <col min="2343" max="2343" width="7.5546875" style="7" bestFit="1" customWidth="1"/>
    <col min="2344" max="2344" width="9" style="7" bestFit="1" customWidth="1"/>
    <col min="2345" max="2345" width="11.44140625" style="7"/>
    <col min="2346" max="2346" width="29.44140625" style="7" customWidth="1"/>
    <col min="2347" max="2347" width="9" style="7" bestFit="1" customWidth="1"/>
    <col min="2348" max="2348" width="7.5546875" style="7" bestFit="1" customWidth="1"/>
    <col min="2349" max="2349" width="10.44140625" style="7" bestFit="1" customWidth="1"/>
    <col min="2350" max="2353" width="7.5546875" style="7" bestFit="1" customWidth="1"/>
    <col min="2354" max="2354" width="6.88671875" style="7" bestFit="1" customWidth="1"/>
    <col min="2355" max="2355" width="9" style="7" bestFit="1" customWidth="1"/>
    <col min="2356" max="2357" width="7.5546875" style="7" bestFit="1" customWidth="1"/>
    <col min="2358" max="2359" width="9" style="7" bestFit="1" customWidth="1"/>
    <col min="2360" max="2360" width="9" style="7" customWidth="1"/>
    <col min="2361" max="2361" width="7.5546875" style="7" bestFit="1" customWidth="1"/>
    <col min="2362" max="2362" width="9" style="7" bestFit="1" customWidth="1"/>
    <col min="2363" max="2363" width="11.44140625" style="7"/>
    <col min="2364" max="2364" width="29.44140625" style="7" customWidth="1"/>
    <col min="2365" max="2365" width="9" style="7" bestFit="1" customWidth="1"/>
    <col min="2366" max="2366" width="7.5546875" style="7" bestFit="1" customWidth="1"/>
    <col min="2367" max="2367" width="10.44140625" style="7" bestFit="1" customWidth="1"/>
    <col min="2368" max="2371" width="7.5546875" style="7" bestFit="1" customWidth="1"/>
    <col min="2372" max="2372" width="6.88671875" style="7" bestFit="1" customWidth="1"/>
    <col min="2373" max="2373" width="9" style="7" bestFit="1" customWidth="1"/>
    <col min="2374" max="2375" width="7.5546875" style="7" bestFit="1" customWidth="1"/>
    <col min="2376" max="2377" width="9" style="7" bestFit="1" customWidth="1"/>
    <col min="2378" max="2378" width="9" style="7" customWidth="1"/>
    <col min="2379" max="2379" width="7.5546875" style="7" bestFit="1" customWidth="1"/>
    <col min="2380" max="2380" width="9" style="7" bestFit="1" customWidth="1"/>
    <col min="2381" max="2560" width="11.44140625" style="7"/>
    <col min="2561" max="2561" width="31" style="7" customWidth="1"/>
    <col min="2562" max="2562" width="9" style="7" bestFit="1" customWidth="1"/>
    <col min="2563" max="2563" width="7.5546875" style="7" bestFit="1" customWidth="1"/>
    <col min="2564" max="2564" width="10.44140625" style="7" bestFit="1" customWidth="1"/>
    <col min="2565" max="2568" width="7.5546875" style="7" bestFit="1" customWidth="1"/>
    <col min="2569" max="2569" width="6.88671875" style="7" bestFit="1" customWidth="1"/>
    <col min="2570" max="2570" width="9" style="7" bestFit="1" customWidth="1"/>
    <col min="2571" max="2572" width="7.5546875" style="7" bestFit="1" customWidth="1"/>
    <col min="2573" max="2574" width="9" style="7" bestFit="1" customWidth="1"/>
    <col min="2575" max="2575" width="9" style="7" customWidth="1"/>
    <col min="2576" max="2576" width="7.5546875" style="7" bestFit="1" customWidth="1"/>
    <col min="2577" max="2578" width="7.5546875" style="7" customWidth="1"/>
    <col min="2579" max="2579" width="9" style="7" bestFit="1" customWidth="1"/>
    <col min="2580" max="2580" width="17.109375" style="7" customWidth="1"/>
    <col min="2581" max="2584" width="10.109375" style="7" customWidth="1"/>
    <col min="2585" max="2585" width="9" style="7" bestFit="1" customWidth="1"/>
    <col min="2586" max="2586" width="7.5546875" style="7" bestFit="1" customWidth="1"/>
    <col min="2587" max="2587" width="10.44140625" style="7" bestFit="1" customWidth="1"/>
    <col min="2588" max="2591" width="7.5546875" style="7" bestFit="1" customWidth="1"/>
    <col min="2592" max="2592" width="6.88671875" style="7" bestFit="1" customWidth="1"/>
    <col min="2593" max="2593" width="9" style="7" bestFit="1" customWidth="1"/>
    <col min="2594" max="2595" width="7.5546875" style="7" bestFit="1" customWidth="1"/>
    <col min="2596" max="2597" width="9" style="7" bestFit="1" customWidth="1"/>
    <col min="2598" max="2598" width="9" style="7" customWidth="1"/>
    <col min="2599" max="2599" width="7.5546875" style="7" bestFit="1" customWidth="1"/>
    <col min="2600" max="2600" width="9" style="7" bestFit="1" customWidth="1"/>
    <col min="2601" max="2601" width="11.44140625" style="7"/>
    <col min="2602" max="2602" width="29.44140625" style="7" customWidth="1"/>
    <col min="2603" max="2603" width="9" style="7" bestFit="1" customWidth="1"/>
    <col min="2604" max="2604" width="7.5546875" style="7" bestFit="1" customWidth="1"/>
    <col min="2605" max="2605" width="10.44140625" style="7" bestFit="1" customWidth="1"/>
    <col min="2606" max="2609" width="7.5546875" style="7" bestFit="1" customWidth="1"/>
    <col min="2610" max="2610" width="6.88671875" style="7" bestFit="1" customWidth="1"/>
    <col min="2611" max="2611" width="9" style="7" bestFit="1" customWidth="1"/>
    <col min="2612" max="2613" width="7.5546875" style="7" bestFit="1" customWidth="1"/>
    <col min="2614" max="2615" width="9" style="7" bestFit="1" customWidth="1"/>
    <col min="2616" max="2616" width="9" style="7" customWidth="1"/>
    <col min="2617" max="2617" width="7.5546875" style="7" bestFit="1" customWidth="1"/>
    <col min="2618" max="2618" width="9" style="7" bestFit="1" customWidth="1"/>
    <col min="2619" max="2619" width="11.44140625" style="7"/>
    <col min="2620" max="2620" width="29.44140625" style="7" customWidth="1"/>
    <col min="2621" max="2621" width="9" style="7" bestFit="1" customWidth="1"/>
    <col min="2622" max="2622" width="7.5546875" style="7" bestFit="1" customWidth="1"/>
    <col min="2623" max="2623" width="10.44140625" style="7" bestFit="1" customWidth="1"/>
    <col min="2624" max="2627" width="7.5546875" style="7" bestFit="1" customWidth="1"/>
    <col min="2628" max="2628" width="6.88671875" style="7" bestFit="1" customWidth="1"/>
    <col min="2629" max="2629" width="9" style="7" bestFit="1" customWidth="1"/>
    <col min="2630" max="2631" width="7.5546875" style="7" bestFit="1" customWidth="1"/>
    <col min="2632" max="2633" width="9" style="7" bestFit="1" customWidth="1"/>
    <col min="2634" max="2634" width="9" style="7" customWidth="1"/>
    <col min="2635" max="2635" width="7.5546875" style="7" bestFit="1" customWidth="1"/>
    <col min="2636" max="2636" width="9" style="7" bestFit="1" customWidth="1"/>
    <col min="2637" max="2816" width="11.44140625" style="7"/>
    <col min="2817" max="2817" width="31" style="7" customWidth="1"/>
    <col min="2818" max="2818" width="9" style="7" bestFit="1" customWidth="1"/>
    <col min="2819" max="2819" width="7.5546875" style="7" bestFit="1" customWidth="1"/>
    <col min="2820" max="2820" width="10.44140625" style="7" bestFit="1" customWidth="1"/>
    <col min="2821" max="2824" width="7.5546875" style="7" bestFit="1" customWidth="1"/>
    <col min="2825" max="2825" width="6.88671875" style="7" bestFit="1" customWidth="1"/>
    <col min="2826" max="2826" width="9" style="7" bestFit="1" customWidth="1"/>
    <col min="2827" max="2828" width="7.5546875" style="7" bestFit="1" customWidth="1"/>
    <col min="2829" max="2830" width="9" style="7" bestFit="1" customWidth="1"/>
    <col min="2831" max="2831" width="9" style="7" customWidth="1"/>
    <col min="2832" max="2832" width="7.5546875" style="7" bestFit="1" customWidth="1"/>
    <col min="2833" max="2834" width="7.5546875" style="7" customWidth="1"/>
    <col min="2835" max="2835" width="9" style="7" bestFit="1" customWidth="1"/>
    <col min="2836" max="2836" width="17.109375" style="7" customWidth="1"/>
    <col min="2837" max="2840" width="10.109375" style="7" customWidth="1"/>
    <col min="2841" max="2841" width="9" style="7" bestFit="1" customWidth="1"/>
    <col min="2842" max="2842" width="7.5546875" style="7" bestFit="1" customWidth="1"/>
    <col min="2843" max="2843" width="10.44140625" style="7" bestFit="1" customWidth="1"/>
    <col min="2844" max="2847" width="7.5546875" style="7" bestFit="1" customWidth="1"/>
    <col min="2848" max="2848" width="6.88671875" style="7" bestFit="1" customWidth="1"/>
    <col min="2849" max="2849" width="9" style="7" bestFit="1" customWidth="1"/>
    <col min="2850" max="2851" width="7.5546875" style="7" bestFit="1" customWidth="1"/>
    <col min="2852" max="2853" width="9" style="7" bestFit="1" customWidth="1"/>
    <col min="2854" max="2854" width="9" style="7" customWidth="1"/>
    <col min="2855" max="2855" width="7.5546875" style="7" bestFit="1" customWidth="1"/>
    <col min="2856" max="2856" width="9" style="7" bestFit="1" customWidth="1"/>
    <col min="2857" max="2857" width="11.44140625" style="7"/>
    <col min="2858" max="2858" width="29.44140625" style="7" customWidth="1"/>
    <col min="2859" max="2859" width="9" style="7" bestFit="1" customWidth="1"/>
    <col min="2860" max="2860" width="7.5546875" style="7" bestFit="1" customWidth="1"/>
    <col min="2861" max="2861" width="10.44140625" style="7" bestFit="1" customWidth="1"/>
    <col min="2862" max="2865" width="7.5546875" style="7" bestFit="1" customWidth="1"/>
    <col min="2866" max="2866" width="6.88671875" style="7" bestFit="1" customWidth="1"/>
    <col min="2867" max="2867" width="9" style="7" bestFit="1" customWidth="1"/>
    <col min="2868" max="2869" width="7.5546875" style="7" bestFit="1" customWidth="1"/>
    <col min="2870" max="2871" width="9" style="7" bestFit="1" customWidth="1"/>
    <col min="2872" max="2872" width="9" style="7" customWidth="1"/>
    <col min="2873" max="2873" width="7.5546875" style="7" bestFit="1" customWidth="1"/>
    <col min="2874" max="2874" width="9" style="7" bestFit="1" customWidth="1"/>
    <col min="2875" max="2875" width="11.44140625" style="7"/>
    <col min="2876" max="2876" width="29.44140625" style="7" customWidth="1"/>
    <col min="2877" max="2877" width="9" style="7" bestFit="1" customWidth="1"/>
    <col min="2878" max="2878" width="7.5546875" style="7" bestFit="1" customWidth="1"/>
    <col min="2879" max="2879" width="10.44140625" style="7" bestFit="1" customWidth="1"/>
    <col min="2880" max="2883" width="7.5546875" style="7" bestFit="1" customWidth="1"/>
    <col min="2884" max="2884" width="6.88671875" style="7" bestFit="1" customWidth="1"/>
    <col min="2885" max="2885" width="9" style="7" bestFit="1" customWidth="1"/>
    <col min="2886" max="2887" width="7.5546875" style="7" bestFit="1" customWidth="1"/>
    <col min="2888" max="2889" width="9" style="7" bestFit="1" customWidth="1"/>
    <col min="2890" max="2890" width="9" style="7" customWidth="1"/>
    <col min="2891" max="2891" width="7.5546875" style="7" bestFit="1" customWidth="1"/>
    <col min="2892" max="2892" width="9" style="7" bestFit="1" customWidth="1"/>
    <col min="2893" max="3072" width="11.44140625" style="7"/>
    <col min="3073" max="3073" width="31" style="7" customWidth="1"/>
    <col min="3074" max="3074" width="9" style="7" bestFit="1" customWidth="1"/>
    <col min="3075" max="3075" width="7.5546875" style="7" bestFit="1" customWidth="1"/>
    <col min="3076" max="3076" width="10.44140625" style="7" bestFit="1" customWidth="1"/>
    <col min="3077" max="3080" width="7.5546875" style="7" bestFit="1" customWidth="1"/>
    <col min="3081" max="3081" width="6.88671875" style="7" bestFit="1" customWidth="1"/>
    <col min="3082" max="3082" width="9" style="7" bestFit="1" customWidth="1"/>
    <col min="3083" max="3084" width="7.5546875" style="7" bestFit="1" customWidth="1"/>
    <col min="3085" max="3086" width="9" style="7" bestFit="1" customWidth="1"/>
    <col min="3087" max="3087" width="9" style="7" customWidth="1"/>
    <col min="3088" max="3088" width="7.5546875" style="7" bestFit="1" customWidth="1"/>
    <col min="3089" max="3090" width="7.5546875" style="7" customWidth="1"/>
    <col min="3091" max="3091" width="9" style="7" bestFit="1" customWidth="1"/>
    <col min="3092" max="3092" width="17.109375" style="7" customWidth="1"/>
    <col min="3093" max="3096" width="10.109375" style="7" customWidth="1"/>
    <col min="3097" max="3097" width="9" style="7" bestFit="1" customWidth="1"/>
    <col min="3098" max="3098" width="7.5546875" style="7" bestFit="1" customWidth="1"/>
    <col min="3099" max="3099" width="10.44140625" style="7" bestFit="1" customWidth="1"/>
    <col min="3100" max="3103" width="7.5546875" style="7" bestFit="1" customWidth="1"/>
    <col min="3104" max="3104" width="6.88671875" style="7" bestFit="1" customWidth="1"/>
    <col min="3105" max="3105" width="9" style="7" bestFit="1" customWidth="1"/>
    <col min="3106" max="3107" width="7.5546875" style="7" bestFit="1" customWidth="1"/>
    <col min="3108" max="3109" width="9" style="7" bestFit="1" customWidth="1"/>
    <col min="3110" max="3110" width="9" style="7" customWidth="1"/>
    <col min="3111" max="3111" width="7.5546875" style="7" bestFit="1" customWidth="1"/>
    <col min="3112" max="3112" width="9" style="7" bestFit="1" customWidth="1"/>
    <col min="3113" max="3113" width="11.44140625" style="7"/>
    <col min="3114" max="3114" width="29.44140625" style="7" customWidth="1"/>
    <col min="3115" max="3115" width="9" style="7" bestFit="1" customWidth="1"/>
    <col min="3116" max="3116" width="7.5546875" style="7" bestFit="1" customWidth="1"/>
    <col min="3117" max="3117" width="10.44140625" style="7" bestFit="1" customWidth="1"/>
    <col min="3118" max="3121" width="7.5546875" style="7" bestFit="1" customWidth="1"/>
    <col min="3122" max="3122" width="6.88671875" style="7" bestFit="1" customWidth="1"/>
    <col min="3123" max="3123" width="9" style="7" bestFit="1" customWidth="1"/>
    <col min="3124" max="3125" width="7.5546875" style="7" bestFit="1" customWidth="1"/>
    <col min="3126" max="3127" width="9" style="7" bestFit="1" customWidth="1"/>
    <col min="3128" max="3128" width="9" style="7" customWidth="1"/>
    <col min="3129" max="3129" width="7.5546875" style="7" bestFit="1" customWidth="1"/>
    <col min="3130" max="3130" width="9" style="7" bestFit="1" customWidth="1"/>
    <col min="3131" max="3131" width="11.44140625" style="7"/>
    <col min="3132" max="3132" width="29.44140625" style="7" customWidth="1"/>
    <col min="3133" max="3133" width="9" style="7" bestFit="1" customWidth="1"/>
    <col min="3134" max="3134" width="7.5546875" style="7" bestFit="1" customWidth="1"/>
    <col min="3135" max="3135" width="10.44140625" style="7" bestFit="1" customWidth="1"/>
    <col min="3136" max="3139" width="7.5546875" style="7" bestFit="1" customWidth="1"/>
    <col min="3140" max="3140" width="6.88671875" style="7" bestFit="1" customWidth="1"/>
    <col min="3141" max="3141" width="9" style="7" bestFit="1" customWidth="1"/>
    <col min="3142" max="3143" width="7.5546875" style="7" bestFit="1" customWidth="1"/>
    <col min="3144" max="3145" width="9" style="7" bestFit="1" customWidth="1"/>
    <col min="3146" max="3146" width="9" style="7" customWidth="1"/>
    <col min="3147" max="3147" width="7.5546875" style="7" bestFit="1" customWidth="1"/>
    <col min="3148" max="3148" width="9" style="7" bestFit="1" customWidth="1"/>
    <col min="3149" max="3328" width="11.44140625" style="7"/>
    <col min="3329" max="3329" width="31" style="7" customWidth="1"/>
    <col min="3330" max="3330" width="9" style="7" bestFit="1" customWidth="1"/>
    <col min="3331" max="3331" width="7.5546875" style="7" bestFit="1" customWidth="1"/>
    <col min="3332" max="3332" width="10.44140625" style="7" bestFit="1" customWidth="1"/>
    <col min="3333" max="3336" width="7.5546875" style="7" bestFit="1" customWidth="1"/>
    <col min="3337" max="3337" width="6.88671875" style="7" bestFit="1" customWidth="1"/>
    <col min="3338" max="3338" width="9" style="7" bestFit="1" customWidth="1"/>
    <col min="3339" max="3340" width="7.5546875" style="7" bestFit="1" customWidth="1"/>
    <col min="3341" max="3342" width="9" style="7" bestFit="1" customWidth="1"/>
    <col min="3343" max="3343" width="9" style="7" customWidth="1"/>
    <col min="3344" max="3344" width="7.5546875" style="7" bestFit="1" customWidth="1"/>
    <col min="3345" max="3346" width="7.5546875" style="7" customWidth="1"/>
    <col min="3347" max="3347" width="9" style="7" bestFit="1" customWidth="1"/>
    <col min="3348" max="3348" width="17.109375" style="7" customWidth="1"/>
    <col min="3349" max="3352" width="10.109375" style="7" customWidth="1"/>
    <col min="3353" max="3353" width="9" style="7" bestFit="1" customWidth="1"/>
    <col min="3354" max="3354" width="7.5546875" style="7" bestFit="1" customWidth="1"/>
    <col min="3355" max="3355" width="10.44140625" style="7" bestFit="1" customWidth="1"/>
    <col min="3356" max="3359" width="7.5546875" style="7" bestFit="1" customWidth="1"/>
    <col min="3360" max="3360" width="6.88671875" style="7" bestFit="1" customWidth="1"/>
    <col min="3361" max="3361" width="9" style="7" bestFit="1" customWidth="1"/>
    <col min="3362" max="3363" width="7.5546875" style="7" bestFit="1" customWidth="1"/>
    <col min="3364" max="3365" width="9" style="7" bestFit="1" customWidth="1"/>
    <col min="3366" max="3366" width="9" style="7" customWidth="1"/>
    <col min="3367" max="3367" width="7.5546875" style="7" bestFit="1" customWidth="1"/>
    <col min="3368" max="3368" width="9" style="7" bestFit="1" customWidth="1"/>
    <col min="3369" max="3369" width="11.44140625" style="7"/>
    <col min="3370" max="3370" width="29.44140625" style="7" customWidth="1"/>
    <col min="3371" max="3371" width="9" style="7" bestFit="1" customWidth="1"/>
    <col min="3372" max="3372" width="7.5546875" style="7" bestFit="1" customWidth="1"/>
    <col min="3373" max="3373" width="10.44140625" style="7" bestFit="1" customWidth="1"/>
    <col min="3374" max="3377" width="7.5546875" style="7" bestFit="1" customWidth="1"/>
    <col min="3378" max="3378" width="6.88671875" style="7" bestFit="1" customWidth="1"/>
    <col min="3379" max="3379" width="9" style="7" bestFit="1" customWidth="1"/>
    <col min="3380" max="3381" width="7.5546875" style="7" bestFit="1" customWidth="1"/>
    <col min="3382" max="3383" width="9" style="7" bestFit="1" customWidth="1"/>
    <col min="3384" max="3384" width="9" style="7" customWidth="1"/>
    <col min="3385" max="3385" width="7.5546875" style="7" bestFit="1" customWidth="1"/>
    <col min="3386" max="3386" width="9" style="7" bestFit="1" customWidth="1"/>
    <col min="3387" max="3387" width="11.44140625" style="7"/>
    <col min="3388" max="3388" width="29.44140625" style="7" customWidth="1"/>
    <col min="3389" max="3389" width="9" style="7" bestFit="1" customWidth="1"/>
    <col min="3390" max="3390" width="7.5546875" style="7" bestFit="1" customWidth="1"/>
    <col min="3391" max="3391" width="10.44140625" style="7" bestFit="1" customWidth="1"/>
    <col min="3392" max="3395" width="7.5546875" style="7" bestFit="1" customWidth="1"/>
    <col min="3396" max="3396" width="6.88671875" style="7" bestFit="1" customWidth="1"/>
    <col min="3397" max="3397" width="9" style="7" bestFit="1" customWidth="1"/>
    <col min="3398" max="3399" width="7.5546875" style="7" bestFit="1" customWidth="1"/>
    <col min="3400" max="3401" width="9" style="7" bestFit="1" customWidth="1"/>
    <col min="3402" max="3402" width="9" style="7" customWidth="1"/>
    <col min="3403" max="3403" width="7.5546875" style="7" bestFit="1" customWidth="1"/>
    <col min="3404" max="3404" width="9" style="7" bestFit="1" customWidth="1"/>
    <col min="3405" max="3584" width="11.44140625" style="7"/>
    <col min="3585" max="3585" width="31" style="7" customWidth="1"/>
    <col min="3586" max="3586" width="9" style="7" bestFit="1" customWidth="1"/>
    <col min="3587" max="3587" width="7.5546875" style="7" bestFit="1" customWidth="1"/>
    <col min="3588" max="3588" width="10.44140625" style="7" bestFit="1" customWidth="1"/>
    <col min="3589" max="3592" width="7.5546875" style="7" bestFit="1" customWidth="1"/>
    <col min="3593" max="3593" width="6.88671875" style="7" bestFit="1" customWidth="1"/>
    <col min="3594" max="3594" width="9" style="7" bestFit="1" customWidth="1"/>
    <col min="3595" max="3596" width="7.5546875" style="7" bestFit="1" customWidth="1"/>
    <col min="3597" max="3598" width="9" style="7" bestFit="1" customWidth="1"/>
    <col min="3599" max="3599" width="9" style="7" customWidth="1"/>
    <col min="3600" max="3600" width="7.5546875" style="7" bestFit="1" customWidth="1"/>
    <col min="3601" max="3602" width="7.5546875" style="7" customWidth="1"/>
    <col min="3603" max="3603" width="9" style="7" bestFit="1" customWidth="1"/>
    <col min="3604" max="3604" width="17.109375" style="7" customWidth="1"/>
    <col min="3605" max="3608" width="10.109375" style="7" customWidth="1"/>
    <col min="3609" max="3609" width="9" style="7" bestFit="1" customWidth="1"/>
    <col min="3610" max="3610" width="7.5546875" style="7" bestFit="1" customWidth="1"/>
    <col min="3611" max="3611" width="10.44140625" style="7" bestFit="1" customWidth="1"/>
    <col min="3612" max="3615" width="7.5546875" style="7" bestFit="1" customWidth="1"/>
    <col min="3616" max="3616" width="6.88671875" style="7" bestFit="1" customWidth="1"/>
    <col min="3617" max="3617" width="9" style="7" bestFit="1" customWidth="1"/>
    <col min="3618" max="3619" width="7.5546875" style="7" bestFit="1" customWidth="1"/>
    <col min="3620" max="3621" width="9" style="7" bestFit="1" customWidth="1"/>
    <col min="3622" max="3622" width="9" style="7" customWidth="1"/>
    <col min="3623" max="3623" width="7.5546875" style="7" bestFit="1" customWidth="1"/>
    <col min="3624" max="3624" width="9" style="7" bestFit="1" customWidth="1"/>
    <col min="3625" max="3625" width="11.44140625" style="7"/>
    <col min="3626" max="3626" width="29.44140625" style="7" customWidth="1"/>
    <col min="3627" max="3627" width="9" style="7" bestFit="1" customWidth="1"/>
    <col min="3628" max="3628" width="7.5546875" style="7" bestFit="1" customWidth="1"/>
    <col min="3629" max="3629" width="10.44140625" style="7" bestFit="1" customWidth="1"/>
    <col min="3630" max="3633" width="7.5546875" style="7" bestFit="1" customWidth="1"/>
    <col min="3634" max="3634" width="6.88671875" style="7" bestFit="1" customWidth="1"/>
    <col min="3635" max="3635" width="9" style="7" bestFit="1" customWidth="1"/>
    <col min="3636" max="3637" width="7.5546875" style="7" bestFit="1" customWidth="1"/>
    <col min="3638" max="3639" width="9" style="7" bestFit="1" customWidth="1"/>
    <col min="3640" max="3640" width="9" style="7" customWidth="1"/>
    <col min="3641" max="3641" width="7.5546875" style="7" bestFit="1" customWidth="1"/>
    <col min="3642" max="3642" width="9" style="7" bestFit="1" customWidth="1"/>
    <col min="3643" max="3643" width="11.44140625" style="7"/>
    <col min="3644" max="3644" width="29.44140625" style="7" customWidth="1"/>
    <col min="3645" max="3645" width="9" style="7" bestFit="1" customWidth="1"/>
    <col min="3646" max="3646" width="7.5546875" style="7" bestFit="1" customWidth="1"/>
    <col min="3647" max="3647" width="10.44140625" style="7" bestFit="1" customWidth="1"/>
    <col min="3648" max="3651" width="7.5546875" style="7" bestFit="1" customWidth="1"/>
    <col min="3652" max="3652" width="6.88671875" style="7" bestFit="1" customWidth="1"/>
    <col min="3653" max="3653" width="9" style="7" bestFit="1" customWidth="1"/>
    <col min="3654" max="3655" width="7.5546875" style="7" bestFit="1" customWidth="1"/>
    <col min="3656" max="3657" width="9" style="7" bestFit="1" customWidth="1"/>
    <col min="3658" max="3658" width="9" style="7" customWidth="1"/>
    <col min="3659" max="3659" width="7.5546875" style="7" bestFit="1" customWidth="1"/>
    <col min="3660" max="3660" width="9" style="7" bestFit="1" customWidth="1"/>
    <col min="3661" max="3840" width="11.44140625" style="7"/>
    <col min="3841" max="3841" width="31" style="7" customWidth="1"/>
    <col min="3842" max="3842" width="9" style="7" bestFit="1" customWidth="1"/>
    <col min="3843" max="3843" width="7.5546875" style="7" bestFit="1" customWidth="1"/>
    <col min="3844" max="3844" width="10.44140625" style="7" bestFit="1" customWidth="1"/>
    <col min="3845" max="3848" width="7.5546875" style="7" bestFit="1" customWidth="1"/>
    <col min="3849" max="3849" width="6.88671875" style="7" bestFit="1" customWidth="1"/>
    <col min="3850" max="3850" width="9" style="7" bestFit="1" customWidth="1"/>
    <col min="3851" max="3852" width="7.5546875" style="7" bestFit="1" customWidth="1"/>
    <col min="3853" max="3854" width="9" style="7" bestFit="1" customWidth="1"/>
    <col min="3855" max="3855" width="9" style="7" customWidth="1"/>
    <col min="3856" max="3856" width="7.5546875" style="7" bestFit="1" customWidth="1"/>
    <col min="3857" max="3858" width="7.5546875" style="7" customWidth="1"/>
    <col min="3859" max="3859" width="9" style="7" bestFit="1" customWidth="1"/>
    <col min="3860" max="3860" width="17.109375" style="7" customWidth="1"/>
    <col min="3861" max="3864" width="10.109375" style="7" customWidth="1"/>
    <col min="3865" max="3865" width="9" style="7" bestFit="1" customWidth="1"/>
    <col min="3866" max="3866" width="7.5546875" style="7" bestFit="1" customWidth="1"/>
    <col min="3867" max="3867" width="10.44140625" style="7" bestFit="1" customWidth="1"/>
    <col min="3868" max="3871" width="7.5546875" style="7" bestFit="1" customWidth="1"/>
    <col min="3872" max="3872" width="6.88671875" style="7" bestFit="1" customWidth="1"/>
    <col min="3873" max="3873" width="9" style="7" bestFit="1" customWidth="1"/>
    <col min="3874" max="3875" width="7.5546875" style="7" bestFit="1" customWidth="1"/>
    <col min="3876" max="3877" width="9" style="7" bestFit="1" customWidth="1"/>
    <col min="3878" max="3878" width="9" style="7" customWidth="1"/>
    <col min="3879" max="3879" width="7.5546875" style="7" bestFit="1" customWidth="1"/>
    <col min="3880" max="3880" width="9" style="7" bestFit="1" customWidth="1"/>
    <col min="3881" max="3881" width="11.44140625" style="7"/>
    <col min="3882" max="3882" width="29.44140625" style="7" customWidth="1"/>
    <col min="3883" max="3883" width="9" style="7" bestFit="1" customWidth="1"/>
    <col min="3884" max="3884" width="7.5546875" style="7" bestFit="1" customWidth="1"/>
    <col min="3885" max="3885" width="10.44140625" style="7" bestFit="1" customWidth="1"/>
    <col min="3886" max="3889" width="7.5546875" style="7" bestFit="1" customWidth="1"/>
    <col min="3890" max="3890" width="6.88671875" style="7" bestFit="1" customWidth="1"/>
    <col min="3891" max="3891" width="9" style="7" bestFit="1" customWidth="1"/>
    <col min="3892" max="3893" width="7.5546875" style="7" bestFit="1" customWidth="1"/>
    <col min="3894" max="3895" width="9" style="7" bestFit="1" customWidth="1"/>
    <col min="3896" max="3896" width="9" style="7" customWidth="1"/>
    <col min="3897" max="3897" width="7.5546875" style="7" bestFit="1" customWidth="1"/>
    <col min="3898" max="3898" width="9" style="7" bestFit="1" customWidth="1"/>
    <col min="3899" max="3899" width="11.44140625" style="7"/>
    <col min="3900" max="3900" width="29.44140625" style="7" customWidth="1"/>
    <col min="3901" max="3901" width="9" style="7" bestFit="1" customWidth="1"/>
    <col min="3902" max="3902" width="7.5546875" style="7" bestFit="1" customWidth="1"/>
    <col min="3903" max="3903" width="10.44140625" style="7" bestFit="1" customWidth="1"/>
    <col min="3904" max="3907" width="7.5546875" style="7" bestFit="1" customWidth="1"/>
    <col min="3908" max="3908" width="6.88671875" style="7" bestFit="1" customWidth="1"/>
    <col min="3909" max="3909" width="9" style="7" bestFit="1" customWidth="1"/>
    <col min="3910" max="3911" width="7.5546875" style="7" bestFit="1" customWidth="1"/>
    <col min="3912" max="3913" width="9" style="7" bestFit="1" customWidth="1"/>
    <col min="3914" max="3914" width="9" style="7" customWidth="1"/>
    <col min="3915" max="3915" width="7.5546875" style="7" bestFit="1" customWidth="1"/>
    <col min="3916" max="3916" width="9" style="7" bestFit="1" customWidth="1"/>
    <col min="3917" max="4096" width="11.44140625" style="7"/>
    <col min="4097" max="4097" width="31" style="7" customWidth="1"/>
    <col min="4098" max="4098" width="9" style="7" bestFit="1" customWidth="1"/>
    <col min="4099" max="4099" width="7.5546875" style="7" bestFit="1" customWidth="1"/>
    <col min="4100" max="4100" width="10.44140625" style="7" bestFit="1" customWidth="1"/>
    <col min="4101" max="4104" width="7.5546875" style="7" bestFit="1" customWidth="1"/>
    <col min="4105" max="4105" width="6.88671875" style="7" bestFit="1" customWidth="1"/>
    <col min="4106" max="4106" width="9" style="7" bestFit="1" customWidth="1"/>
    <col min="4107" max="4108" width="7.5546875" style="7" bestFit="1" customWidth="1"/>
    <col min="4109" max="4110" width="9" style="7" bestFit="1" customWidth="1"/>
    <col min="4111" max="4111" width="9" style="7" customWidth="1"/>
    <col min="4112" max="4112" width="7.5546875" style="7" bestFit="1" customWidth="1"/>
    <col min="4113" max="4114" width="7.5546875" style="7" customWidth="1"/>
    <col min="4115" max="4115" width="9" style="7" bestFit="1" customWidth="1"/>
    <col min="4116" max="4116" width="17.109375" style="7" customWidth="1"/>
    <col min="4117" max="4120" width="10.109375" style="7" customWidth="1"/>
    <col min="4121" max="4121" width="9" style="7" bestFit="1" customWidth="1"/>
    <col min="4122" max="4122" width="7.5546875" style="7" bestFit="1" customWidth="1"/>
    <col min="4123" max="4123" width="10.44140625" style="7" bestFit="1" customWidth="1"/>
    <col min="4124" max="4127" width="7.5546875" style="7" bestFit="1" customWidth="1"/>
    <col min="4128" max="4128" width="6.88671875" style="7" bestFit="1" customWidth="1"/>
    <col min="4129" max="4129" width="9" style="7" bestFit="1" customWidth="1"/>
    <col min="4130" max="4131" width="7.5546875" style="7" bestFit="1" customWidth="1"/>
    <col min="4132" max="4133" width="9" style="7" bestFit="1" customWidth="1"/>
    <col min="4134" max="4134" width="9" style="7" customWidth="1"/>
    <col min="4135" max="4135" width="7.5546875" style="7" bestFit="1" customWidth="1"/>
    <col min="4136" max="4136" width="9" style="7" bestFit="1" customWidth="1"/>
    <col min="4137" max="4137" width="11.44140625" style="7"/>
    <col min="4138" max="4138" width="29.44140625" style="7" customWidth="1"/>
    <col min="4139" max="4139" width="9" style="7" bestFit="1" customWidth="1"/>
    <col min="4140" max="4140" width="7.5546875" style="7" bestFit="1" customWidth="1"/>
    <col min="4141" max="4141" width="10.44140625" style="7" bestFit="1" customWidth="1"/>
    <col min="4142" max="4145" width="7.5546875" style="7" bestFit="1" customWidth="1"/>
    <col min="4146" max="4146" width="6.88671875" style="7" bestFit="1" customWidth="1"/>
    <col min="4147" max="4147" width="9" style="7" bestFit="1" customWidth="1"/>
    <col min="4148" max="4149" width="7.5546875" style="7" bestFit="1" customWidth="1"/>
    <col min="4150" max="4151" width="9" style="7" bestFit="1" customWidth="1"/>
    <col min="4152" max="4152" width="9" style="7" customWidth="1"/>
    <col min="4153" max="4153" width="7.5546875" style="7" bestFit="1" customWidth="1"/>
    <col min="4154" max="4154" width="9" style="7" bestFit="1" customWidth="1"/>
    <col min="4155" max="4155" width="11.44140625" style="7"/>
    <col min="4156" max="4156" width="29.44140625" style="7" customWidth="1"/>
    <col min="4157" max="4157" width="9" style="7" bestFit="1" customWidth="1"/>
    <col min="4158" max="4158" width="7.5546875" style="7" bestFit="1" customWidth="1"/>
    <col min="4159" max="4159" width="10.44140625" style="7" bestFit="1" customWidth="1"/>
    <col min="4160" max="4163" width="7.5546875" style="7" bestFit="1" customWidth="1"/>
    <col min="4164" max="4164" width="6.88671875" style="7" bestFit="1" customWidth="1"/>
    <col min="4165" max="4165" width="9" style="7" bestFit="1" customWidth="1"/>
    <col min="4166" max="4167" width="7.5546875" style="7" bestFit="1" customWidth="1"/>
    <col min="4168" max="4169" width="9" style="7" bestFit="1" customWidth="1"/>
    <col min="4170" max="4170" width="9" style="7" customWidth="1"/>
    <col min="4171" max="4171" width="7.5546875" style="7" bestFit="1" customWidth="1"/>
    <col min="4172" max="4172" width="9" style="7" bestFit="1" customWidth="1"/>
    <col min="4173" max="4352" width="11.44140625" style="7"/>
    <col min="4353" max="4353" width="31" style="7" customWidth="1"/>
    <col min="4354" max="4354" width="9" style="7" bestFit="1" customWidth="1"/>
    <col min="4355" max="4355" width="7.5546875" style="7" bestFit="1" customWidth="1"/>
    <col min="4356" max="4356" width="10.44140625" style="7" bestFit="1" customWidth="1"/>
    <col min="4357" max="4360" width="7.5546875" style="7" bestFit="1" customWidth="1"/>
    <col min="4361" max="4361" width="6.88671875" style="7" bestFit="1" customWidth="1"/>
    <col min="4362" max="4362" width="9" style="7" bestFit="1" customWidth="1"/>
    <col min="4363" max="4364" width="7.5546875" style="7" bestFit="1" customWidth="1"/>
    <col min="4365" max="4366" width="9" style="7" bestFit="1" customWidth="1"/>
    <col min="4367" max="4367" width="9" style="7" customWidth="1"/>
    <col min="4368" max="4368" width="7.5546875" style="7" bestFit="1" customWidth="1"/>
    <col min="4369" max="4370" width="7.5546875" style="7" customWidth="1"/>
    <col min="4371" max="4371" width="9" style="7" bestFit="1" customWidth="1"/>
    <col min="4372" max="4372" width="17.109375" style="7" customWidth="1"/>
    <col min="4373" max="4376" width="10.109375" style="7" customWidth="1"/>
    <col min="4377" max="4377" width="9" style="7" bestFit="1" customWidth="1"/>
    <col min="4378" max="4378" width="7.5546875" style="7" bestFit="1" customWidth="1"/>
    <col min="4379" max="4379" width="10.44140625" style="7" bestFit="1" customWidth="1"/>
    <col min="4380" max="4383" width="7.5546875" style="7" bestFit="1" customWidth="1"/>
    <col min="4384" max="4384" width="6.88671875" style="7" bestFit="1" customWidth="1"/>
    <col min="4385" max="4385" width="9" style="7" bestFit="1" customWidth="1"/>
    <col min="4386" max="4387" width="7.5546875" style="7" bestFit="1" customWidth="1"/>
    <col min="4388" max="4389" width="9" style="7" bestFit="1" customWidth="1"/>
    <col min="4390" max="4390" width="9" style="7" customWidth="1"/>
    <col min="4391" max="4391" width="7.5546875" style="7" bestFit="1" customWidth="1"/>
    <col min="4392" max="4392" width="9" style="7" bestFit="1" customWidth="1"/>
    <col min="4393" max="4393" width="11.44140625" style="7"/>
    <col min="4394" max="4394" width="29.44140625" style="7" customWidth="1"/>
    <col min="4395" max="4395" width="9" style="7" bestFit="1" customWidth="1"/>
    <col min="4396" max="4396" width="7.5546875" style="7" bestFit="1" customWidth="1"/>
    <col min="4397" max="4397" width="10.44140625" style="7" bestFit="1" customWidth="1"/>
    <col min="4398" max="4401" width="7.5546875" style="7" bestFit="1" customWidth="1"/>
    <col min="4402" max="4402" width="6.88671875" style="7" bestFit="1" customWidth="1"/>
    <col min="4403" max="4403" width="9" style="7" bestFit="1" customWidth="1"/>
    <col min="4404" max="4405" width="7.5546875" style="7" bestFit="1" customWidth="1"/>
    <col min="4406" max="4407" width="9" style="7" bestFit="1" customWidth="1"/>
    <col min="4408" max="4408" width="9" style="7" customWidth="1"/>
    <col min="4409" max="4409" width="7.5546875" style="7" bestFit="1" customWidth="1"/>
    <col min="4410" max="4410" width="9" style="7" bestFit="1" customWidth="1"/>
    <col min="4411" max="4411" width="11.44140625" style="7"/>
    <col min="4412" max="4412" width="29.44140625" style="7" customWidth="1"/>
    <col min="4413" max="4413" width="9" style="7" bestFit="1" customWidth="1"/>
    <col min="4414" max="4414" width="7.5546875" style="7" bestFit="1" customWidth="1"/>
    <col min="4415" max="4415" width="10.44140625" style="7" bestFit="1" customWidth="1"/>
    <col min="4416" max="4419" width="7.5546875" style="7" bestFit="1" customWidth="1"/>
    <col min="4420" max="4420" width="6.88671875" style="7" bestFit="1" customWidth="1"/>
    <col min="4421" max="4421" width="9" style="7" bestFit="1" customWidth="1"/>
    <col min="4422" max="4423" width="7.5546875" style="7" bestFit="1" customWidth="1"/>
    <col min="4424" max="4425" width="9" style="7" bestFit="1" customWidth="1"/>
    <col min="4426" max="4426" width="9" style="7" customWidth="1"/>
    <col min="4427" max="4427" width="7.5546875" style="7" bestFit="1" customWidth="1"/>
    <col min="4428" max="4428" width="9" style="7" bestFit="1" customWidth="1"/>
    <col min="4429" max="4608" width="11.44140625" style="7"/>
    <col min="4609" max="4609" width="31" style="7" customWidth="1"/>
    <col min="4610" max="4610" width="9" style="7" bestFit="1" customWidth="1"/>
    <col min="4611" max="4611" width="7.5546875" style="7" bestFit="1" customWidth="1"/>
    <col min="4612" max="4612" width="10.44140625" style="7" bestFit="1" customWidth="1"/>
    <col min="4613" max="4616" width="7.5546875" style="7" bestFit="1" customWidth="1"/>
    <col min="4617" max="4617" width="6.88671875" style="7" bestFit="1" customWidth="1"/>
    <col min="4618" max="4618" width="9" style="7" bestFit="1" customWidth="1"/>
    <col min="4619" max="4620" width="7.5546875" style="7" bestFit="1" customWidth="1"/>
    <col min="4621" max="4622" width="9" style="7" bestFit="1" customWidth="1"/>
    <col min="4623" max="4623" width="9" style="7" customWidth="1"/>
    <col min="4624" max="4624" width="7.5546875" style="7" bestFit="1" customWidth="1"/>
    <col min="4625" max="4626" width="7.5546875" style="7" customWidth="1"/>
    <col min="4627" max="4627" width="9" style="7" bestFit="1" customWidth="1"/>
    <col min="4628" max="4628" width="17.109375" style="7" customWidth="1"/>
    <col min="4629" max="4632" width="10.109375" style="7" customWidth="1"/>
    <col min="4633" max="4633" width="9" style="7" bestFit="1" customWidth="1"/>
    <col min="4634" max="4634" width="7.5546875" style="7" bestFit="1" customWidth="1"/>
    <col min="4635" max="4635" width="10.44140625" style="7" bestFit="1" customWidth="1"/>
    <col min="4636" max="4639" width="7.5546875" style="7" bestFit="1" customWidth="1"/>
    <col min="4640" max="4640" width="6.88671875" style="7" bestFit="1" customWidth="1"/>
    <col min="4641" max="4641" width="9" style="7" bestFit="1" customWidth="1"/>
    <col min="4642" max="4643" width="7.5546875" style="7" bestFit="1" customWidth="1"/>
    <col min="4644" max="4645" width="9" style="7" bestFit="1" customWidth="1"/>
    <col min="4646" max="4646" width="9" style="7" customWidth="1"/>
    <col min="4647" max="4647" width="7.5546875" style="7" bestFit="1" customWidth="1"/>
    <col min="4648" max="4648" width="9" style="7" bestFit="1" customWidth="1"/>
    <col min="4649" max="4649" width="11.44140625" style="7"/>
    <col min="4650" max="4650" width="29.44140625" style="7" customWidth="1"/>
    <col min="4651" max="4651" width="9" style="7" bestFit="1" customWidth="1"/>
    <col min="4652" max="4652" width="7.5546875" style="7" bestFit="1" customWidth="1"/>
    <col min="4653" max="4653" width="10.44140625" style="7" bestFit="1" customWidth="1"/>
    <col min="4654" max="4657" width="7.5546875" style="7" bestFit="1" customWidth="1"/>
    <col min="4658" max="4658" width="6.88671875" style="7" bestFit="1" customWidth="1"/>
    <col min="4659" max="4659" width="9" style="7" bestFit="1" customWidth="1"/>
    <col min="4660" max="4661" width="7.5546875" style="7" bestFit="1" customWidth="1"/>
    <col min="4662" max="4663" width="9" style="7" bestFit="1" customWidth="1"/>
    <col min="4664" max="4664" width="9" style="7" customWidth="1"/>
    <col min="4665" max="4665" width="7.5546875" style="7" bestFit="1" customWidth="1"/>
    <col min="4666" max="4666" width="9" style="7" bestFit="1" customWidth="1"/>
    <col min="4667" max="4667" width="11.44140625" style="7"/>
    <col min="4668" max="4668" width="29.44140625" style="7" customWidth="1"/>
    <col min="4669" max="4669" width="9" style="7" bestFit="1" customWidth="1"/>
    <col min="4670" max="4670" width="7.5546875" style="7" bestFit="1" customWidth="1"/>
    <col min="4671" max="4671" width="10.44140625" style="7" bestFit="1" customWidth="1"/>
    <col min="4672" max="4675" width="7.5546875" style="7" bestFit="1" customWidth="1"/>
    <col min="4676" max="4676" width="6.88671875" style="7" bestFit="1" customWidth="1"/>
    <col min="4677" max="4677" width="9" style="7" bestFit="1" customWidth="1"/>
    <col min="4678" max="4679" width="7.5546875" style="7" bestFit="1" customWidth="1"/>
    <col min="4680" max="4681" width="9" style="7" bestFit="1" customWidth="1"/>
    <col min="4682" max="4682" width="9" style="7" customWidth="1"/>
    <col min="4683" max="4683" width="7.5546875" style="7" bestFit="1" customWidth="1"/>
    <col min="4684" max="4684" width="9" style="7" bestFit="1" customWidth="1"/>
    <col min="4685" max="4864" width="11.44140625" style="7"/>
    <col min="4865" max="4865" width="31" style="7" customWidth="1"/>
    <col min="4866" max="4866" width="9" style="7" bestFit="1" customWidth="1"/>
    <col min="4867" max="4867" width="7.5546875" style="7" bestFit="1" customWidth="1"/>
    <col min="4868" max="4868" width="10.44140625" style="7" bestFit="1" customWidth="1"/>
    <col min="4869" max="4872" width="7.5546875" style="7" bestFit="1" customWidth="1"/>
    <col min="4873" max="4873" width="6.88671875" style="7" bestFit="1" customWidth="1"/>
    <col min="4874" max="4874" width="9" style="7" bestFit="1" customWidth="1"/>
    <col min="4875" max="4876" width="7.5546875" style="7" bestFit="1" customWidth="1"/>
    <col min="4877" max="4878" width="9" style="7" bestFit="1" customWidth="1"/>
    <col min="4879" max="4879" width="9" style="7" customWidth="1"/>
    <col min="4880" max="4880" width="7.5546875" style="7" bestFit="1" customWidth="1"/>
    <col min="4881" max="4882" width="7.5546875" style="7" customWidth="1"/>
    <col min="4883" max="4883" width="9" style="7" bestFit="1" customWidth="1"/>
    <col min="4884" max="4884" width="17.109375" style="7" customWidth="1"/>
    <col min="4885" max="4888" width="10.109375" style="7" customWidth="1"/>
    <col min="4889" max="4889" width="9" style="7" bestFit="1" customWidth="1"/>
    <col min="4890" max="4890" width="7.5546875" style="7" bestFit="1" customWidth="1"/>
    <col min="4891" max="4891" width="10.44140625" style="7" bestFit="1" customWidth="1"/>
    <col min="4892" max="4895" width="7.5546875" style="7" bestFit="1" customWidth="1"/>
    <col min="4896" max="4896" width="6.88671875" style="7" bestFit="1" customWidth="1"/>
    <col min="4897" max="4897" width="9" style="7" bestFit="1" customWidth="1"/>
    <col min="4898" max="4899" width="7.5546875" style="7" bestFit="1" customWidth="1"/>
    <col min="4900" max="4901" width="9" style="7" bestFit="1" customWidth="1"/>
    <col min="4902" max="4902" width="9" style="7" customWidth="1"/>
    <col min="4903" max="4903" width="7.5546875" style="7" bestFit="1" customWidth="1"/>
    <col min="4904" max="4904" width="9" style="7" bestFit="1" customWidth="1"/>
    <col min="4905" max="4905" width="11.44140625" style="7"/>
    <col min="4906" max="4906" width="29.44140625" style="7" customWidth="1"/>
    <col min="4907" max="4907" width="9" style="7" bestFit="1" customWidth="1"/>
    <col min="4908" max="4908" width="7.5546875" style="7" bestFit="1" customWidth="1"/>
    <col min="4909" max="4909" width="10.44140625" style="7" bestFit="1" customWidth="1"/>
    <col min="4910" max="4913" width="7.5546875" style="7" bestFit="1" customWidth="1"/>
    <col min="4914" max="4914" width="6.88671875" style="7" bestFit="1" customWidth="1"/>
    <col min="4915" max="4915" width="9" style="7" bestFit="1" customWidth="1"/>
    <col min="4916" max="4917" width="7.5546875" style="7" bestFit="1" customWidth="1"/>
    <col min="4918" max="4919" width="9" style="7" bestFit="1" customWidth="1"/>
    <col min="4920" max="4920" width="9" style="7" customWidth="1"/>
    <col min="4921" max="4921" width="7.5546875" style="7" bestFit="1" customWidth="1"/>
    <col min="4922" max="4922" width="9" style="7" bestFit="1" customWidth="1"/>
    <col min="4923" max="4923" width="11.44140625" style="7"/>
    <col min="4924" max="4924" width="29.44140625" style="7" customWidth="1"/>
    <col min="4925" max="4925" width="9" style="7" bestFit="1" customWidth="1"/>
    <col min="4926" max="4926" width="7.5546875" style="7" bestFit="1" customWidth="1"/>
    <col min="4927" max="4927" width="10.44140625" style="7" bestFit="1" customWidth="1"/>
    <col min="4928" max="4931" width="7.5546875" style="7" bestFit="1" customWidth="1"/>
    <col min="4932" max="4932" width="6.88671875" style="7" bestFit="1" customWidth="1"/>
    <col min="4933" max="4933" width="9" style="7" bestFit="1" customWidth="1"/>
    <col min="4934" max="4935" width="7.5546875" style="7" bestFit="1" customWidth="1"/>
    <col min="4936" max="4937" width="9" style="7" bestFit="1" customWidth="1"/>
    <col min="4938" max="4938" width="9" style="7" customWidth="1"/>
    <col min="4939" max="4939" width="7.5546875" style="7" bestFit="1" customWidth="1"/>
    <col min="4940" max="4940" width="9" style="7" bestFit="1" customWidth="1"/>
    <col min="4941" max="5120" width="11.44140625" style="7"/>
    <col min="5121" max="5121" width="31" style="7" customWidth="1"/>
    <col min="5122" max="5122" width="9" style="7" bestFit="1" customWidth="1"/>
    <col min="5123" max="5123" width="7.5546875" style="7" bestFit="1" customWidth="1"/>
    <col min="5124" max="5124" width="10.44140625" style="7" bestFit="1" customWidth="1"/>
    <col min="5125" max="5128" width="7.5546875" style="7" bestFit="1" customWidth="1"/>
    <col min="5129" max="5129" width="6.88671875" style="7" bestFit="1" customWidth="1"/>
    <col min="5130" max="5130" width="9" style="7" bestFit="1" customWidth="1"/>
    <col min="5131" max="5132" width="7.5546875" style="7" bestFit="1" customWidth="1"/>
    <col min="5133" max="5134" width="9" style="7" bestFit="1" customWidth="1"/>
    <col min="5135" max="5135" width="9" style="7" customWidth="1"/>
    <col min="5136" max="5136" width="7.5546875" style="7" bestFit="1" customWidth="1"/>
    <col min="5137" max="5138" width="7.5546875" style="7" customWidth="1"/>
    <col min="5139" max="5139" width="9" style="7" bestFit="1" customWidth="1"/>
    <col min="5140" max="5140" width="17.109375" style="7" customWidth="1"/>
    <col min="5141" max="5144" width="10.109375" style="7" customWidth="1"/>
    <col min="5145" max="5145" width="9" style="7" bestFit="1" customWidth="1"/>
    <col min="5146" max="5146" width="7.5546875" style="7" bestFit="1" customWidth="1"/>
    <col min="5147" max="5147" width="10.44140625" style="7" bestFit="1" customWidth="1"/>
    <col min="5148" max="5151" width="7.5546875" style="7" bestFit="1" customWidth="1"/>
    <col min="5152" max="5152" width="6.88671875" style="7" bestFit="1" customWidth="1"/>
    <col min="5153" max="5153" width="9" style="7" bestFit="1" customWidth="1"/>
    <col min="5154" max="5155" width="7.5546875" style="7" bestFit="1" customWidth="1"/>
    <col min="5156" max="5157" width="9" style="7" bestFit="1" customWidth="1"/>
    <col min="5158" max="5158" width="9" style="7" customWidth="1"/>
    <col min="5159" max="5159" width="7.5546875" style="7" bestFit="1" customWidth="1"/>
    <col min="5160" max="5160" width="9" style="7" bestFit="1" customWidth="1"/>
    <col min="5161" max="5161" width="11.44140625" style="7"/>
    <col min="5162" max="5162" width="29.44140625" style="7" customWidth="1"/>
    <col min="5163" max="5163" width="9" style="7" bestFit="1" customWidth="1"/>
    <col min="5164" max="5164" width="7.5546875" style="7" bestFit="1" customWidth="1"/>
    <col min="5165" max="5165" width="10.44140625" style="7" bestFit="1" customWidth="1"/>
    <col min="5166" max="5169" width="7.5546875" style="7" bestFit="1" customWidth="1"/>
    <col min="5170" max="5170" width="6.88671875" style="7" bestFit="1" customWidth="1"/>
    <col min="5171" max="5171" width="9" style="7" bestFit="1" customWidth="1"/>
    <col min="5172" max="5173" width="7.5546875" style="7" bestFit="1" customWidth="1"/>
    <col min="5174" max="5175" width="9" style="7" bestFit="1" customWidth="1"/>
    <col min="5176" max="5176" width="9" style="7" customWidth="1"/>
    <col min="5177" max="5177" width="7.5546875" style="7" bestFit="1" customWidth="1"/>
    <col min="5178" max="5178" width="9" style="7" bestFit="1" customWidth="1"/>
    <col min="5179" max="5179" width="11.44140625" style="7"/>
    <col min="5180" max="5180" width="29.44140625" style="7" customWidth="1"/>
    <col min="5181" max="5181" width="9" style="7" bestFit="1" customWidth="1"/>
    <col min="5182" max="5182" width="7.5546875" style="7" bestFit="1" customWidth="1"/>
    <col min="5183" max="5183" width="10.44140625" style="7" bestFit="1" customWidth="1"/>
    <col min="5184" max="5187" width="7.5546875" style="7" bestFit="1" customWidth="1"/>
    <col min="5188" max="5188" width="6.88671875" style="7" bestFit="1" customWidth="1"/>
    <col min="5189" max="5189" width="9" style="7" bestFit="1" customWidth="1"/>
    <col min="5190" max="5191" width="7.5546875" style="7" bestFit="1" customWidth="1"/>
    <col min="5192" max="5193" width="9" style="7" bestFit="1" customWidth="1"/>
    <col min="5194" max="5194" width="9" style="7" customWidth="1"/>
    <col min="5195" max="5195" width="7.5546875" style="7" bestFit="1" customWidth="1"/>
    <col min="5196" max="5196" width="9" style="7" bestFit="1" customWidth="1"/>
    <col min="5197" max="5376" width="11.44140625" style="7"/>
    <col min="5377" max="5377" width="31" style="7" customWidth="1"/>
    <col min="5378" max="5378" width="9" style="7" bestFit="1" customWidth="1"/>
    <col min="5379" max="5379" width="7.5546875" style="7" bestFit="1" customWidth="1"/>
    <col min="5380" max="5380" width="10.44140625" style="7" bestFit="1" customWidth="1"/>
    <col min="5381" max="5384" width="7.5546875" style="7" bestFit="1" customWidth="1"/>
    <col min="5385" max="5385" width="6.88671875" style="7" bestFit="1" customWidth="1"/>
    <col min="5386" max="5386" width="9" style="7" bestFit="1" customWidth="1"/>
    <col min="5387" max="5388" width="7.5546875" style="7" bestFit="1" customWidth="1"/>
    <col min="5389" max="5390" width="9" style="7" bestFit="1" customWidth="1"/>
    <col min="5391" max="5391" width="9" style="7" customWidth="1"/>
    <col min="5392" max="5392" width="7.5546875" style="7" bestFit="1" customWidth="1"/>
    <col min="5393" max="5394" width="7.5546875" style="7" customWidth="1"/>
    <col min="5395" max="5395" width="9" style="7" bestFit="1" customWidth="1"/>
    <col min="5396" max="5396" width="17.109375" style="7" customWidth="1"/>
    <col min="5397" max="5400" width="10.109375" style="7" customWidth="1"/>
    <col min="5401" max="5401" width="9" style="7" bestFit="1" customWidth="1"/>
    <col min="5402" max="5402" width="7.5546875" style="7" bestFit="1" customWidth="1"/>
    <col min="5403" max="5403" width="10.44140625" style="7" bestFit="1" customWidth="1"/>
    <col min="5404" max="5407" width="7.5546875" style="7" bestFit="1" customWidth="1"/>
    <col min="5408" max="5408" width="6.88671875" style="7" bestFit="1" customWidth="1"/>
    <col min="5409" max="5409" width="9" style="7" bestFit="1" customWidth="1"/>
    <col min="5410" max="5411" width="7.5546875" style="7" bestFit="1" customWidth="1"/>
    <col min="5412" max="5413" width="9" style="7" bestFit="1" customWidth="1"/>
    <col min="5414" max="5414" width="9" style="7" customWidth="1"/>
    <col min="5415" max="5415" width="7.5546875" style="7" bestFit="1" customWidth="1"/>
    <col min="5416" max="5416" width="9" style="7" bestFit="1" customWidth="1"/>
    <col min="5417" max="5417" width="11.44140625" style="7"/>
    <col min="5418" max="5418" width="29.44140625" style="7" customWidth="1"/>
    <col min="5419" max="5419" width="9" style="7" bestFit="1" customWidth="1"/>
    <col min="5420" max="5420" width="7.5546875" style="7" bestFit="1" customWidth="1"/>
    <col min="5421" max="5421" width="10.44140625" style="7" bestFit="1" customWidth="1"/>
    <col min="5422" max="5425" width="7.5546875" style="7" bestFit="1" customWidth="1"/>
    <col min="5426" max="5426" width="6.88671875" style="7" bestFit="1" customWidth="1"/>
    <col min="5427" max="5427" width="9" style="7" bestFit="1" customWidth="1"/>
    <col min="5428" max="5429" width="7.5546875" style="7" bestFit="1" customWidth="1"/>
    <col min="5430" max="5431" width="9" style="7" bestFit="1" customWidth="1"/>
    <col min="5432" max="5432" width="9" style="7" customWidth="1"/>
    <col min="5433" max="5433" width="7.5546875" style="7" bestFit="1" customWidth="1"/>
    <col min="5434" max="5434" width="9" style="7" bestFit="1" customWidth="1"/>
    <col min="5435" max="5435" width="11.44140625" style="7"/>
    <col min="5436" max="5436" width="29.44140625" style="7" customWidth="1"/>
    <col min="5437" max="5437" width="9" style="7" bestFit="1" customWidth="1"/>
    <col min="5438" max="5438" width="7.5546875" style="7" bestFit="1" customWidth="1"/>
    <col min="5439" max="5439" width="10.44140625" style="7" bestFit="1" customWidth="1"/>
    <col min="5440" max="5443" width="7.5546875" style="7" bestFit="1" customWidth="1"/>
    <col min="5444" max="5444" width="6.88671875" style="7" bestFit="1" customWidth="1"/>
    <col min="5445" max="5445" width="9" style="7" bestFit="1" customWidth="1"/>
    <col min="5446" max="5447" width="7.5546875" style="7" bestFit="1" customWidth="1"/>
    <col min="5448" max="5449" width="9" style="7" bestFit="1" customWidth="1"/>
    <col min="5450" max="5450" width="9" style="7" customWidth="1"/>
    <col min="5451" max="5451" width="7.5546875" style="7" bestFit="1" customWidth="1"/>
    <col min="5452" max="5452" width="9" style="7" bestFit="1" customWidth="1"/>
    <col min="5453" max="5632" width="11.44140625" style="7"/>
    <col min="5633" max="5633" width="31" style="7" customWidth="1"/>
    <col min="5634" max="5634" width="9" style="7" bestFit="1" customWidth="1"/>
    <col min="5635" max="5635" width="7.5546875" style="7" bestFit="1" customWidth="1"/>
    <col min="5636" max="5636" width="10.44140625" style="7" bestFit="1" customWidth="1"/>
    <col min="5637" max="5640" width="7.5546875" style="7" bestFit="1" customWidth="1"/>
    <col min="5641" max="5641" width="6.88671875" style="7" bestFit="1" customWidth="1"/>
    <col min="5642" max="5642" width="9" style="7" bestFit="1" customWidth="1"/>
    <col min="5643" max="5644" width="7.5546875" style="7" bestFit="1" customWidth="1"/>
    <col min="5645" max="5646" width="9" style="7" bestFit="1" customWidth="1"/>
    <col min="5647" max="5647" width="9" style="7" customWidth="1"/>
    <col min="5648" max="5648" width="7.5546875" style="7" bestFit="1" customWidth="1"/>
    <col min="5649" max="5650" width="7.5546875" style="7" customWidth="1"/>
    <col min="5651" max="5651" width="9" style="7" bestFit="1" customWidth="1"/>
    <col min="5652" max="5652" width="17.109375" style="7" customWidth="1"/>
    <col min="5653" max="5656" width="10.109375" style="7" customWidth="1"/>
    <col min="5657" max="5657" width="9" style="7" bestFit="1" customWidth="1"/>
    <col min="5658" max="5658" width="7.5546875" style="7" bestFit="1" customWidth="1"/>
    <col min="5659" max="5659" width="10.44140625" style="7" bestFit="1" customWidth="1"/>
    <col min="5660" max="5663" width="7.5546875" style="7" bestFit="1" customWidth="1"/>
    <col min="5664" max="5664" width="6.88671875" style="7" bestFit="1" customWidth="1"/>
    <col min="5665" max="5665" width="9" style="7" bestFit="1" customWidth="1"/>
    <col min="5666" max="5667" width="7.5546875" style="7" bestFit="1" customWidth="1"/>
    <col min="5668" max="5669" width="9" style="7" bestFit="1" customWidth="1"/>
    <col min="5670" max="5670" width="9" style="7" customWidth="1"/>
    <col min="5671" max="5671" width="7.5546875" style="7" bestFit="1" customWidth="1"/>
    <col min="5672" max="5672" width="9" style="7" bestFit="1" customWidth="1"/>
    <col min="5673" max="5673" width="11.44140625" style="7"/>
    <col min="5674" max="5674" width="29.44140625" style="7" customWidth="1"/>
    <col min="5675" max="5675" width="9" style="7" bestFit="1" customWidth="1"/>
    <col min="5676" max="5676" width="7.5546875" style="7" bestFit="1" customWidth="1"/>
    <col min="5677" max="5677" width="10.44140625" style="7" bestFit="1" customWidth="1"/>
    <col min="5678" max="5681" width="7.5546875" style="7" bestFit="1" customWidth="1"/>
    <col min="5682" max="5682" width="6.88671875" style="7" bestFit="1" customWidth="1"/>
    <col min="5683" max="5683" width="9" style="7" bestFit="1" customWidth="1"/>
    <col min="5684" max="5685" width="7.5546875" style="7" bestFit="1" customWidth="1"/>
    <col min="5686" max="5687" width="9" style="7" bestFit="1" customWidth="1"/>
    <col min="5688" max="5688" width="9" style="7" customWidth="1"/>
    <col min="5689" max="5689" width="7.5546875" style="7" bestFit="1" customWidth="1"/>
    <col min="5690" max="5690" width="9" style="7" bestFit="1" customWidth="1"/>
    <col min="5691" max="5691" width="11.44140625" style="7"/>
    <col min="5692" max="5692" width="29.44140625" style="7" customWidth="1"/>
    <col min="5693" max="5693" width="9" style="7" bestFit="1" customWidth="1"/>
    <col min="5694" max="5694" width="7.5546875" style="7" bestFit="1" customWidth="1"/>
    <col min="5695" max="5695" width="10.44140625" style="7" bestFit="1" customWidth="1"/>
    <col min="5696" max="5699" width="7.5546875" style="7" bestFit="1" customWidth="1"/>
    <col min="5700" max="5700" width="6.88671875" style="7" bestFit="1" customWidth="1"/>
    <col min="5701" max="5701" width="9" style="7" bestFit="1" customWidth="1"/>
    <col min="5702" max="5703" width="7.5546875" style="7" bestFit="1" customWidth="1"/>
    <col min="5704" max="5705" width="9" style="7" bestFit="1" customWidth="1"/>
    <col min="5706" max="5706" width="9" style="7" customWidth="1"/>
    <col min="5707" max="5707" width="7.5546875" style="7" bestFit="1" customWidth="1"/>
    <col min="5708" max="5708" width="9" style="7" bestFit="1" customWidth="1"/>
    <col min="5709" max="5888" width="11.44140625" style="7"/>
    <col min="5889" max="5889" width="31" style="7" customWidth="1"/>
    <col min="5890" max="5890" width="9" style="7" bestFit="1" customWidth="1"/>
    <col min="5891" max="5891" width="7.5546875" style="7" bestFit="1" customWidth="1"/>
    <col min="5892" max="5892" width="10.44140625" style="7" bestFit="1" customWidth="1"/>
    <col min="5893" max="5896" width="7.5546875" style="7" bestFit="1" customWidth="1"/>
    <col min="5897" max="5897" width="6.88671875" style="7" bestFit="1" customWidth="1"/>
    <col min="5898" max="5898" width="9" style="7" bestFit="1" customWidth="1"/>
    <col min="5899" max="5900" width="7.5546875" style="7" bestFit="1" customWidth="1"/>
    <col min="5901" max="5902" width="9" style="7" bestFit="1" customWidth="1"/>
    <col min="5903" max="5903" width="9" style="7" customWidth="1"/>
    <col min="5904" max="5904" width="7.5546875" style="7" bestFit="1" customWidth="1"/>
    <col min="5905" max="5906" width="7.5546875" style="7" customWidth="1"/>
    <col min="5907" max="5907" width="9" style="7" bestFit="1" customWidth="1"/>
    <col min="5908" max="5908" width="17.109375" style="7" customWidth="1"/>
    <col min="5909" max="5912" width="10.109375" style="7" customWidth="1"/>
    <col min="5913" max="5913" width="9" style="7" bestFit="1" customWidth="1"/>
    <col min="5914" max="5914" width="7.5546875" style="7" bestFit="1" customWidth="1"/>
    <col min="5915" max="5915" width="10.44140625" style="7" bestFit="1" customWidth="1"/>
    <col min="5916" max="5919" width="7.5546875" style="7" bestFit="1" customWidth="1"/>
    <col min="5920" max="5920" width="6.88671875" style="7" bestFit="1" customWidth="1"/>
    <col min="5921" max="5921" width="9" style="7" bestFit="1" customWidth="1"/>
    <col min="5922" max="5923" width="7.5546875" style="7" bestFit="1" customWidth="1"/>
    <col min="5924" max="5925" width="9" style="7" bestFit="1" customWidth="1"/>
    <col min="5926" max="5926" width="9" style="7" customWidth="1"/>
    <col min="5927" max="5927" width="7.5546875" style="7" bestFit="1" customWidth="1"/>
    <col min="5928" max="5928" width="9" style="7" bestFit="1" customWidth="1"/>
    <col min="5929" max="5929" width="11.44140625" style="7"/>
    <col min="5930" max="5930" width="29.44140625" style="7" customWidth="1"/>
    <col min="5931" max="5931" width="9" style="7" bestFit="1" customWidth="1"/>
    <col min="5932" max="5932" width="7.5546875" style="7" bestFit="1" customWidth="1"/>
    <col min="5933" max="5933" width="10.44140625" style="7" bestFit="1" customWidth="1"/>
    <col min="5934" max="5937" width="7.5546875" style="7" bestFit="1" customWidth="1"/>
    <col min="5938" max="5938" width="6.88671875" style="7" bestFit="1" customWidth="1"/>
    <col min="5939" max="5939" width="9" style="7" bestFit="1" customWidth="1"/>
    <col min="5940" max="5941" width="7.5546875" style="7" bestFit="1" customWidth="1"/>
    <col min="5942" max="5943" width="9" style="7" bestFit="1" customWidth="1"/>
    <col min="5944" max="5944" width="9" style="7" customWidth="1"/>
    <col min="5945" max="5945" width="7.5546875" style="7" bestFit="1" customWidth="1"/>
    <col min="5946" max="5946" width="9" style="7" bestFit="1" customWidth="1"/>
    <col min="5947" max="5947" width="11.44140625" style="7"/>
    <col min="5948" max="5948" width="29.44140625" style="7" customWidth="1"/>
    <col min="5949" max="5949" width="9" style="7" bestFit="1" customWidth="1"/>
    <col min="5950" max="5950" width="7.5546875" style="7" bestFit="1" customWidth="1"/>
    <col min="5951" max="5951" width="10.44140625" style="7" bestFit="1" customWidth="1"/>
    <col min="5952" max="5955" width="7.5546875" style="7" bestFit="1" customWidth="1"/>
    <col min="5956" max="5956" width="6.88671875" style="7" bestFit="1" customWidth="1"/>
    <col min="5957" max="5957" width="9" style="7" bestFit="1" customWidth="1"/>
    <col min="5958" max="5959" width="7.5546875" style="7" bestFit="1" customWidth="1"/>
    <col min="5960" max="5961" width="9" style="7" bestFit="1" customWidth="1"/>
    <col min="5962" max="5962" width="9" style="7" customWidth="1"/>
    <col min="5963" max="5963" width="7.5546875" style="7" bestFit="1" customWidth="1"/>
    <col min="5964" max="5964" width="9" style="7" bestFit="1" customWidth="1"/>
    <col min="5965" max="6144" width="11.44140625" style="7"/>
    <col min="6145" max="6145" width="31" style="7" customWidth="1"/>
    <col min="6146" max="6146" width="9" style="7" bestFit="1" customWidth="1"/>
    <col min="6147" max="6147" width="7.5546875" style="7" bestFit="1" customWidth="1"/>
    <col min="6148" max="6148" width="10.44140625" style="7" bestFit="1" customWidth="1"/>
    <col min="6149" max="6152" width="7.5546875" style="7" bestFit="1" customWidth="1"/>
    <col min="6153" max="6153" width="6.88671875" style="7" bestFit="1" customWidth="1"/>
    <col min="6154" max="6154" width="9" style="7" bestFit="1" customWidth="1"/>
    <col min="6155" max="6156" width="7.5546875" style="7" bestFit="1" customWidth="1"/>
    <col min="6157" max="6158" width="9" style="7" bestFit="1" customWidth="1"/>
    <col min="6159" max="6159" width="9" style="7" customWidth="1"/>
    <col min="6160" max="6160" width="7.5546875" style="7" bestFit="1" customWidth="1"/>
    <col min="6161" max="6162" width="7.5546875" style="7" customWidth="1"/>
    <col min="6163" max="6163" width="9" style="7" bestFit="1" customWidth="1"/>
    <col min="6164" max="6164" width="17.109375" style="7" customWidth="1"/>
    <col min="6165" max="6168" width="10.109375" style="7" customWidth="1"/>
    <col min="6169" max="6169" width="9" style="7" bestFit="1" customWidth="1"/>
    <col min="6170" max="6170" width="7.5546875" style="7" bestFit="1" customWidth="1"/>
    <col min="6171" max="6171" width="10.44140625" style="7" bestFit="1" customWidth="1"/>
    <col min="6172" max="6175" width="7.5546875" style="7" bestFit="1" customWidth="1"/>
    <col min="6176" max="6176" width="6.88671875" style="7" bestFit="1" customWidth="1"/>
    <col min="6177" max="6177" width="9" style="7" bestFit="1" customWidth="1"/>
    <col min="6178" max="6179" width="7.5546875" style="7" bestFit="1" customWidth="1"/>
    <col min="6180" max="6181" width="9" style="7" bestFit="1" customWidth="1"/>
    <col min="6182" max="6182" width="9" style="7" customWidth="1"/>
    <col min="6183" max="6183" width="7.5546875" style="7" bestFit="1" customWidth="1"/>
    <col min="6184" max="6184" width="9" style="7" bestFit="1" customWidth="1"/>
    <col min="6185" max="6185" width="11.44140625" style="7"/>
    <col min="6186" max="6186" width="29.44140625" style="7" customWidth="1"/>
    <col min="6187" max="6187" width="9" style="7" bestFit="1" customWidth="1"/>
    <col min="6188" max="6188" width="7.5546875" style="7" bestFit="1" customWidth="1"/>
    <col min="6189" max="6189" width="10.44140625" style="7" bestFit="1" customWidth="1"/>
    <col min="6190" max="6193" width="7.5546875" style="7" bestFit="1" customWidth="1"/>
    <col min="6194" max="6194" width="6.88671875" style="7" bestFit="1" customWidth="1"/>
    <col min="6195" max="6195" width="9" style="7" bestFit="1" customWidth="1"/>
    <col min="6196" max="6197" width="7.5546875" style="7" bestFit="1" customWidth="1"/>
    <col min="6198" max="6199" width="9" style="7" bestFit="1" customWidth="1"/>
    <col min="6200" max="6200" width="9" style="7" customWidth="1"/>
    <col min="6201" max="6201" width="7.5546875" style="7" bestFit="1" customWidth="1"/>
    <col min="6202" max="6202" width="9" style="7" bestFit="1" customWidth="1"/>
    <col min="6203" max="6203" width="11.44140625" style="7"/>
    <col min="6204" max="6204" width="29.44140625" style="7" customWidth="1"/>
    <col min="6205" max="6205" width="9" style="7" bestFit="1" customWidth="1"/>
    <col min="6206" max="6206" width="7.5546875" style="7" bestFit="1" customWidth="1"/>
    <col min="6207" max="6207" width="10.44140625" style="7" bestFit="1" customWidth="1"/>
    <col min="6208" max="6211" width="7.5546875" style="7" bestFit="1" customWidth="1"/>
    <col min="6212" max="6212" width="6.88671875" style="7" bestFit="1" customWidth="1"/>
    <col min="6213" max="6213" width="9" style="7" bestFit="1" customWidth="1"/>
    <col min="6214" max="6215" width="7.5546875" style="7" bestFit="1" customWidth="1"/>
    <col min="6216" max="6217" width="9" style="7" bestFit="1" customWidth="1"/>
    <col min="6218" max="6218" width="9" style="7" customWidth="1"/>
    <col min="6219" max="6219" width="7.5546875" style="7" bestFit="1" customWidth="1"/>
    <col min="6220" max="6220" width="9" style="7" bestFit="1" customWidth="1"/>
    <col min="6221" max="6400" width="11.44140625" style="7"/>
    <col min="6401" max="6401" width="31" style="7" customWidth="1"/>
    <col min="6402" max="6402" width="9" style="7" bestFit="1" customWidth="1"/>
    <col min="6403" max="6403" width="7.5546875" style="7" bestFit="1" customWidth="1"/>
    <col min="6404" max="6404" width="10.44140625" style="7" bestFit="1" customWidth="1"/>
    <col min="6405" max="6408" width="7.5546875" style="7" bestFit="1" customWidth="1"/>
    <col min="6409" max="6409" width="6.88671875" style="7" bestFit="1" customWidth="1"/>
    <col min="6410" max="6410" width="9" style="7" bestFit="1" customWidth="1"/>
    <col min="6411" max="6412" width="7.5546875" style="7" bestFit="1" customWidth="1"/>
    <col min="6413" max="6414" width="9" style="7" bestFit="1" customWidth="1"/>
    <col min="6415" max="6415" width="9" style="7" customWidth="1"/>
    <col min="6416" max="6416" width="7.5546875" style="7" bestFit="1" customWidth="1"/>
    <col min="6417" max="6418" width="7.5546875" style="7" customWidth="1"/>
    <col min="6419" max="6419" width="9" style="7" bestFit="1" customWidth="1"/>
    <col min="6420" max="6420" width="17.109375" style="7" customWidth="1"/>
    <col min="6421" max="6424" width="10.109375" style="7" customWidth="1"/>
    <col min="6425" max="6425" width="9" style="7" bestFit="1" customWidth="1"/>
    <col min="6426" max="6426" width="7.5546875" style="7" bestFit="1" customWidth="1"/>
    <col min="6427" max="6427" width="10.44140625" style="7" bestFit="1" customWidth="1"/>
    <col min="6428" max="6431" width="7.5546875" style="7" bestFit="1" customWidth="1"/>
    <col min="6432" max="6432" width="6.88671875" style="7" bestFit="1" customWidth="1"/>
    <col min="6433" max="6433" width="9" style="7" bestFit="1" customWidth="1"/>
    <col min="6434" max="6435" width="7.5546875" style="7" bestFit="1" customWidth="1"/>
    <col min="6436" max="6437" width="9" style="7" bestFit="1" customWidth="1"/>
    <col min="6438" max="6438" width="9" style="7" customWidth="1"/>
    <col min="6439" max="6439" width="7.5546875" style="7" bestFit="1" customWidth="1"/>
    <col min="6440" max="6440" width="9" style="7" bestFit="1" customWidth="1"/>
    <col min="6441" max="6441" width="11.44140625" style="7"/>
    <col min="6442" max="6442" width="29.44140625" style="7" customWidth="1"/>
    <col min="6443" max="6443" width="9" style="7" bestFit="1" customWidth="1"/>
    <col min="6444" max="6444" width="7.5546875" style="7" bestFit="1" customWidth="1"/>
    <col min="6445" max="6445" width="10.44140625" style="7" bestFit="1" customWidth="1"/>
    <col min="6446" max="6449" width="7.5546875" style="7" bestFit="1" customWidth="1"/>
    <col min="6450" max="6450" width="6.88671875" style="7" bestFit="1" customWidth="1"/>
    <col min="6451" max="6451" width="9" style="7" bestFit="1" customWidth="1"/>
    <col min="6452" max="6453" width="7.5546875" style="7" bestFit="1" customWidth="1"/>
    <col min="6454" max="6455" width="9" style="7" bestFit="1" customWidth="1"/>
    <col min="6456" max="6456" width="9" style="7" customWidth="1"/>
    <col min="6457" max="6457" width="7.5546875" style="7" bestFit="1" customWidth="1"/>
    <col min="6458" max="6458" width="9" style="7" bestFit="1" customWidth="1"/>
    <col min="6459" max="6459" width="11.44140625" style="7"/>
    <col min="6460" max="6460" width="29.44140625" style="7" customWidth="1"/>
    <col min="6461" max="6461" width="9" style="7" bestFit="1" customWidth="1"/>
    <col min="6462" max="6462" width="7.5546875" style="7" bestFit="1" customWidth="1"/>
    <col min="6463" max="6463" width="10.44140625" style="7" bestFit="1" customWidth="1"/>
    <col min="6464" max="6467" width="7.5546875" style="7" bestFit="1" customWidth="1"/>
    <col min="6468" max="6468" width="6.88671875" style="7" bestFit="1" customWidth="1"/>
    <col min="6469" max="6469" width="9" style="7" bestFit="1" customWidth="1"/>
    <col min="6470" max="6471" width="7.5546875" style="7" bestFit="1" customWidth="1"/>
    <col min="6472" max="6473" width="9" style="7" bestFit="1" customWidth="1"/>
    <col min="6474" max="6474" width="9" style="7" customWidth="1"/>
    <col min="6475" max="6475" width="7.5546875" style="7" bestFit="1" customWidth="1"/>
    <col min="6476" max="6476" width="9" style="7" bestFit="1" customWidth="1"/>
    <col min="6477" max="6656" width="11.44140625" style="7"/>
    <col min="6657" max="6657" width="31" style="7" customWidth="1"/>
    <col min="6658" max="6658" width="9" style="7" bestFit="1" customWidth="1"/>
    <col min="6659" max="6659" width="7.5546875" style="7" bestFit="1" customWidth="1"/>
    <col min="6660" max="6660" width="10.44140625" style="7" bestFit="1" customWidth="1"/>
    <col min="6661" max="6664" width="7.5546875" style="7" bestFit="1" customWidth="1"/>
    <col min="6665" max="6665" width="6.88671875" style="7" bestFit="1" customWidth="1"/>
    <col min="6666" max="6666" width="9" style="7" bestFit="1" customWidth="1"/>
    <col min="6667" max="6668" width="7.5546875" style="7" bestFit="1" customWidth="1"/>
    <col min="6669" max="6670" width="9" style="7" bestFit="1" customWidth="1"/>
    <col min="6671" max="6671" width="9" style="7" customWidth="1"/>
    <col min="6672" max="6672" width="7.5546875" style="7" bestFit="1" customWidth="1"/>
    <col min="6673" max="6674" width="7.5546875" style="7" customWidth="1"/>
    <col min="6675" max="6675" width="9" style="7" bestFit="1" customWidth="1"/>
    <col min="6676" max="6676" width="17.109375" style="7" customWidth="1"/>
    <col min="6677" max="6680" width="10.109375" style="7" customWidth="1"/>
    <col min="6681" max="6681" width="9" style="7" bestFit="1" customWidth="1"/>
    <col min="6682" max="6682" width="7.5546875" style="7" bestFit="1" customWidth="1"/>
    <col min="6683" max="6683" width="10.44140625" style="7" bestFit="1" customWidth="1"/>
    <col min="6684" max="6687" width="7.5546875" style="7" bestFit="1" customWidth="1"/>
    <col min="6688" max="6688" width="6.88671875" style="7" bestFit="1" customWidth="1"/>
    <col min="6689" max="6689" width="9" style="7" bestFit="1" customWidth="1"/>
    <col min="6690" max="6691" width="7.5546875" style="7" bestFit="1" customWidth="1"/>
    <col min="6692" max="6693" width="9" style="7" bestFit="1" customWidth="1"/>
    <col min="6694" max="6694" width="9" style="7" customWidth="1"/>
    <col min="6695" max="6695" width="7.5546875" style="7" bestFit="1" customWidth="1"/>
    <col min="6696" max="6696" width="9" style="7" bestFit="1" customWidth="1"/>
    <col min="6697" max="6697" width="11.44140625" style="7"/>
    <col min="6698" max="6698" width="29.44140625" style="7" customWidth="1"/>
    <col min="6699" max="6699" width="9" style="7" bestFit="1" customWidth="1"/>
    <col min="6700" max="6700" width="7.5546875" style="7" bestFit="1" customWidth="1"/>
    <col min="6701" max="6701" width="10.44140625" style="7" bestFit="1" customWidth="1"/>
    <col min="6702" max="6705" width="7.5546875" style="7" bestFit="1" customWidth="1"/>
    <col min="6706" max="6706" width="6.88671875" style="7" bestFit="1" customWidth="1"/>
    <col min="6707" max="6707" width="9" style="7" bestFit="1" customWidth="1"/>
    <col min="6708" max="6709" width="7.5546875" style="7" bestFit="1" customWidth="1"/>
    <col min="6710" max="6711" width="9" style="7" bestFit="1" customWidth="1"/>
    <col min="6712" max="6712" width="9" style="7" customWidth="1"/>
    <col min="6713" max="6713" width="7.5546875" style="7" bestFit="1" customWidth="1"/>
    <col min="6714" max="6714" width="9" style="7" bestFit="1" customWidth="1"/>
    <col min="6715" max="6715" width="11.44140625" style="7"/>
    <col min="6716" max="6716" width="29.44140625" style="7" customWidth="1"/>
    <col min="6717" max="6717" width="9" style="7" bestFit="1" customWidth="1"/>
    <col min="6718" max="6718" width="7.5546875" style="7" bestFit="1" customWidth="1"/>
    <col min="6719" max="6719" width="10.44140625" style="7" bestFit="1" customWidth="1"/>
    <col min="6720" max="6723" width="7.5546875" style="7" bestFit="1" customWidth="1"/>
    <col min="6724" max="6724" width="6.88671875" style="7" bestFit="1" customWidth="1"/>
    <col min="6725" max="6725" width="9" style="7" bestFit="1" customWidth="1"/>
    <col min="6726" max="6727" width="7.5546875" style="7" bestFit="1" customWidth="1"/>
    <col min="6728" max="6729" width="9" style="7" bestFit="1" customWidth="1"/>
    <col min="6730" max="6730" width="9" style="7" customWidth="1"/>
    <col min="6731" max="6731" width="7.5546875" style="7" bestFit="1" customWidth="1"/>
    <col min="6732" max="6732" width="9" style="7" bestFit="1" customWidth="1"/>
    <col min="6733" max="6912" width="11.44140625" style="7"/>
    <col min="6913" max="6913" width="31" style="7" customWidth="1"/>
    <col min="6914" max="6914" width="9" style="7" bestFit="1" customWidth="1"/>
    <col min="6915" max="6915" width="7.5546875" style="7" bestFit="1" customWidth="1"/>
    <col min="6916" max="6916" width="10.44140625" style="7" bestFit="1" customWidth="1"/>
    <col min="6917" max="6920" width="7.5546875" style="7" bestFit="1" customWidth="1"/>
    <col min="6921" max="6921" width="6.88671875" style="7" bestFit="1" customWidth="1"/>
    <col min="6922" max="6922" width="9" style="7" bestFit="1" customWidth="1"/>
    <col min="6923" max="6924" width="7.5546875" style="7" bestFit="1" customWidth="1"/>
    <col min="6925" max="6926" width="9" style="7" bestFit="1" customWidth="1"/>
    <col min="6927" max="6927" width="9" style="7" customWidth="1"/>
    <col min="6928" max="6928" width="7.5546875" style="7" bestFit="1" customWidth="1"/>
    <col min="6929" max="6930" width="7.5546875" style="7" customWidth="1"/>
    <col min="6931" max="6931" width="9" style="7" bestFit="1" customWidth="1"/>
    <col min="6932" max="6932" width="17.109375" style="7" customWidth="1"/>
    <col min="6933" max="6936" width="10.109375" style="7" customWidth="1"/>
    <col min="6937" max="6937" width="9" style="7" bestFit="1" customWidth="1"/>
    <col min="6938" max="6938" width="7.5546875" style="7" bestFit="1" customWidth="1"/>
    <col min="6939" max="6939" width="10.44140625" style="7" bestFit="1" customWidth="1"/>
    <col min="6940" max="6943" width="7.5546875" style="7" bestFit="1" customWidth="1"/>
    <col min="6944" max="6944" width="6.88671875" style="7" bestFit="1" customWidth="1"/>
    <col min="6945" max="6945" width="9" style="7" bestFit="1" customWidth="1"/>
    <col min="6946" max="6947" width="7.5546875" style="7" bestFit="1" customWidth="1"/>
    <col min="6948" max="6949" width="9" style="7" bestFit="1" customWidth="1"/>
    <col min="6950" max="6950" width="9" style="7" customWidth="1"/>
    <col min="6951" max="6951" width="7.5546875" style="7" bestFit="1" customWidth="1"/>
    <col min="6952" max="6952" width="9" style="7" bestFit="1" customWidth="1"/>
    <col min="6953" max="6953" width="11.44140625" style="7"/>
    <col min="6954" max="6954" width="29.44140625" style="7" customWidth="1"/>
    <col min="6955" max="6955" width="9" style="7" bestFit="1" customWidth="1"/>
    <col min="6956" max="6956" width="7.5546875" style="7" bestFit="1" customWidth="1"/>
    <col min="6957" max="6957" width="10.44140625" style="7" bestFit="1" customWidth="1"/>
    <col min="6958" max="6961" width="7.5546875" style="7" bestFit="1" customWidth="1"/>
    <col min="6962" max="6962" width="6.88671875" style="7" bestFit="1" customWidth="1"/>
    <col min="6963" max="6963" width="9" style="7" bestFit="1" customWidth="1"/>
    <col min="6964" max="6965" width="7.5546875" style="7" bestFit="1" customWidth="1"/>
    <col min="6966" max="6967" width="9" style="7" bestFit="1" customWidth="1"/>
    <col min="6968" max="6968" width="9" style="7" customWidth="1"/>
    <col min="6969" max="6969" width="7.5546875" style="7" bestFit="1" customWidth="1"/>
    <col min="6970" max="6970" width="9" style="7" bestFit="1" customWidth="1"/>
    <col min="6971" max="6971" width="11.44140625" style="7"/>
    <col min="6972" max="6972" width="29.44140625" style="7" customWidth="1"/>
    <col min="6973" max="6973" width="9" style="7" bestFit="1" customWidth="1"/>
    <col min="6974" max="6974" width="7.5546875" style="7" bestFit="1" customWidth="1"/>
    <col min="6975" max="6975" width="10.44140625" style="7" bestFit="1" customWidth="1"/>
    <col min="6976" max="6979" width="7.5546875" style="7" bestFit="1" customWidth="1"/>
    <col min="6980" max="6980" width="6.88671875" style="7" bestFit="1" customWidth="1"/>
    <col min="6981" max="6981" width="9" style="7" bestFit="1" customWidth="1"/>
    <col min="6982" max="6983" width="7.5546875" style="7" bestFit="1" customWidth="1"/>
    <col min="6984" max="6985" width="9" style="7" bestFit="1" customWidth="1"/>
    <col min="6986" max="6986" width="9" style="7" customWidth="1"/>
    <col min="6987" max="6987" width="7.5546875" style="7" bestFit="1" customWidth="1"/>
    <col min="6988" max="6988" width="9" style="7" bestFit="1" customWidth="1"/>
    <col min="6989" max="7168" width="11.44140625" style="7"/>
    <col min="7169" max="7169" width="31" style="7" customWidth="1"/>
    <col min="7170" max="7170" width="9" style="7" bestFit="1" customWidth="1"/>
    <col min="7171" max="7171" width="7.5546875" style="7" bestFit="1" customWidth="1"/>
    <col min="7172" max="7172" width="10.44140625" style="7" bestFit="1" customWidth="1"/>
    <col min="7173" max="7176" width="7.5546875" style="7" bestFit="1" customWidth="1"/>
    <col min="7177" max="7177" width="6.88671875" style="7" bestFit="1" customWidth="1"/>
    <col min="7178" max="7178" width="9" style="7" bestFit="1" customWidth="1"/>
    <col min="7179" max="7180" width="7.5546875" style="7" bestFit="1" customWidth="1"/>
    <col min="7181" max="7182" width="9" style="7" bestFit="1" customWidth="1"/>
    <col min="7183" max="7183" width="9" style="7" customWidth="1"/>
    <col min="7184" max="7184" width="7.5546875" style="7" bestFit="1" customWidth="1"/>
    <col min="7185" max="7186" width="7.5546875" style="7" customWidth="1"/>
    <col min="7187" max="7187" width="9" style="7" bestFit="1" customWidth="1"/>
    <col min="7188" max="7188" width="17.109375" style="7" customWidth="1"/>
    <col min="7189" max="7192" width="10.109375" style="7" customWidth="1"/>
    <col min="7193" max="7193" width="9" style="7" bestFit="1" customWidth="1"/>
    <col min="7194" max="7194" width="7.5546875" style="7" bestFit="1" customWidth="1"/>
    <col min="7195" max="7195" width="10.44140625" style="7" bestFit="1" customWidth="1"/>
    <col min="7196" max="7199" width="7.5546875" style="7" bestFit="1" customWidth="1"/>
    <col min="7200" max="7200" width="6.88671875" style="7" bestFit="1" customWidth="1"/>
    <col min="7201" max="7201" width="9" style="7" bestFit="1" customWidth="1"/>
    <col min="7202" max="7203" width="7.5546875" style="7" bestFit="1" customWidth="1"/>
    <col min="7204" max="7205" width="9" style="7" bestFit="1" customWidth="1"/>
    <col min="7206" max="7206" width="9" style="7" customWidth="1"/>
    <col min="7207" max="7207" width="7.5546875" style="7" bestFit="1" customWidth="1"/>
    <col min="7208" max="7208" width="9" style="7" bestFit="1" customWidth="1"/>
    <col min="7209" max="7209" width="11.44140625" style="7"/>
    <col min="7210" max="7210" width="29.44140625" style="7" customWidth="1"/>
    <col min="7211" max="7211" width="9" style="7" bestFit="1" customWidth="1"/>
    <col min="7212" max="7212" width="7.5546875" style="7" bestFit="1" customWidth="1"/>
    <col min="7213" max="7213" width="10.44140625" style="7" bestFit="1" customWidth="1"/>
    <col min="7214" max="7217" width="7.5546875" style="7" bestFit="1" customWidth="1"/>
    <col min="7218" max="7218" width="6.88671875" style="7" bestFit="1" customWidth="1"/>
    <col min="7219" max="7219" width="9" style="7" bestFit="1" customWidth="1"/>
    <col min="7220" max="7221" width="7.5546875" style="7" bestFit="1" customWidth="1"/>
    <col min="7222" max="7223" width="9" style="7" bestFit="1" customWidth="1"/>
    <col min="7224" max="7224" width="9" style="7" customWidth="1"/>
    <col min="7225" max="7225" width="7.5546875" style="7" bestFit="1" customWidth="1"/>
    <col min="7226" max="7226" width="9" style="7" bestFit="1" customWidth="1"/>
    <col min="7227" max="7227" width="11.44140625" style="7"/>
    <col min="7228" max="7228" width="29.44140625" style="7" customWidth="1"/>
    <col min="7229" max="7229" width="9" style="7" bestFit="1" customWidth="1"/>
    <col min="7230" max="7230" width="7.5546875" style="7" bestFit="1" customWidth="1"/>
    <col min="7231" max="7231" width="10.44140625" style="7" bestFit="1" customWidth="1"/>
    <col min="7232" max="7235" width="7.5546875" style="7" bestFit="1" customWidth="1"/>
    <col min="7236" max="7236" width="6.88671875" style="7" bestFit="1" customWidth="1"/>
    <col min="7237" max="7237" width="9" style="7" bestFit="1" customWidth="1"/>
    <col min="7238" max="7239" width="7.5546875" style="7" bestFit="1" customWidth="1"/>
    <col min="7240" max="7241" width="9" style="7" bestFit="1" customWidth="1"/>
    <col min="7242" max="7242" width="9" style="7" customWidth="1"/>
    <col min="7243" max="7243" width="7.5546875" style="7" bestFit="1" customWidth="1"/>
    <col min="7244" max="7244" width="9" style="7" bestFit="1" customWidth="1"/>
    <col min="7245" max="7424" width="11.44140625" style="7"/>
    <col min="7425" max="7425" width="31" style="7" customWidth="1"/>
    <col min="7426" max="7426" width="9" style="7" bestFit="1" customWidth="1"/>
    <col min="7427" max="7427" width="7.5546875" style="7" bestFit="1" customWidth="1"/>
    <col min="7428" max="7428" width="10.44140625" style="7" bestFit="1" customWidth="1"/>
    <col min="7429" max="7432" width="7.5546875" style="7" bestFit="1" customWidth="1"/>
    <col min="7433" max="7433" width="6.88671875" style="7" bestFit="1" customWidth="1"/>
    <col min="7434" max="7434" width="9" style="7" bestFit="1" customWidth="1"/>
    <col min="7435" max="7436" width="7.5546875" style="7" bestFit="1" customWidth="1"/>
    <col min="7437" max="7438" width="9" style="7" bestFit="1" customWidth="1"/>
    <col min="7439" max="7439" width="9" style="7" customWidth="1"/>
    <col min="7440" max="7440" width="7.5546875" style="7" bestFit="1" customWidth="1"/>
    <col min="7441" max="7442" width="7.5546875" style="7" customWidth="1"/>
    <col min="7443" max="7443" width="9" style="7" bestFit="1" customWidth="1"/>
    <col min="7444" max="7444" width="17.109375" style="7" customWidth="1"/>
    <col min="7445" max="7448" width="10.109375" style="7" customWidth="1"/>
    <col min="7449" max="7449" width="9" style="7" bestFit="1" customWidth="1"/>
    <col min="7450" max="7450" width="7.5546875" style="7" bestFit="1" customWidth="1"/>
    <col min="7451" max="7451" width="10.44140625" style="7" bestFit="1" customWidth="1"/>
    <col min="7452" max="7455" width="7.5546875" style="7" bestFit="1" customWidth="1"/>
    <col min="7456" max="7456" width="6.88671875" style="7" bestFit="1" customWidth="1"/>
    <col min="7457" max="7457" width="9" style="7" bestFit="1" customWidth="1"/>
    <col min="7458" max="7459" width="7.5546875" style="7" bestFit="1" customWidth="1"/>
    <col min="7460" max="7461" width="9" style="7" bestFit="1" customWidth="1"/>
    <col min="7462" max="7462" width="9" style="7" customWidth="1"/>
    <col min="7463" max="7463" width="7.5546875" style="7" bestFit="1" customWidth="1"/>
    <col min="7464" max="7464" width="9" style="7" bestFit="1" customWidth="1"/>
    <col min="7465" max="7465" width="11.44140625" style="7"/>
    <col min="7466" max="7466" width="29.44140625" style="7" customWidth="1"/>
    <col min="7467" max="7467" width="9" style="7" bestFit="1" customWidth="1"/>
    <col min="7468" max="7468" width="7.5546875" style="7" bestFit="1" customWidth="1"/>
    <col min="7469" max="7469" width="10.44140625" style="7" bestFit="1" customWidth="1"/>
    <col min="7470" max="7473" width="7.5546875" style="7" bestFit="1" customWidth="1"/>
    <col min="7474" max="7474" width="6.88671875" style="7" bestFit="1" customWidth="1"/>
    <col min="7475" max="7475" width="9" style="7" bestFit="1" customWidth="1"/>
    <col min="7476" max="7477" width="7.5546875" style="7" bestFit="1" customWidth="1"/>
    <col min="7478" max="7479" width="9" style="7" bestFit="1" customWidth="1"/>
    <col min="7480" max="7480" width="9" style="7" customWidth="1"/>
    <col min="7481" max="7481" width="7.5546875" style="7" bestFit="1" customWidth="1"/>
    <col min="7482" max="7482" width="9" style="7" bestFit="1" customWidth="1"/>
    <col min="7483" max="7483" width="11.44140625" style="7"/>
    <col min="7484" max="7484" width="29.44140625" style="7" customWidth="1"/>
    <col min="7485" max="7485" width="9" style="7" bestFit="1" customWidth="1"/>
    <col min="7486" max="7486" width="7.5546875" style="7" bestFit="1" customWidth="1"/>
    <col min="7487" max="7487" width="10.44140625" style="7" bestFit="1" customWidth="1"/>
    <col min="7488" max="7491" width="7.5546875" style="7" bestFit="1" customWidth="1"/>
    <col min="7492" max="7492" width="6.88671875" style="7" bestFit="1" customWidth="1"/>
    <col min="7493" max="7493" width="9" style="7" bestFit="1" customWidth="1"/>
    <col min="7494" max="7495" width="7.5546875" style="7" bestFit="1" customWidth="1"/>
    <col min="7496" max="7497" width="9" style="7" bestFit="1" customWidth="1"/>
    <col min="7498" max="7498" width="9" style="7" customWidth="1"/>
    <col min="7499" max="7499" width="7.5546875" style="7" bestFit="1" customWidth="1"/>
    <col min="7500" max="7500" width="9" style="7" bestFit="1" customWidth="1"/>
    <col min="7501" max="7680" width="11.44140625" style="7"/>
    <col min="7681" max="7681" width="31" style="7" customWidth="1"/>
    <col min="7682" max="7682" width="9" style="7" bestFit="1" customWidth="1"/>
    <col min="7683" max="7683" width="7.5546875" style="7" bestFit="1" customWidth="1"/>
    <col min="7684" max="7684" width="10.44140625" style="7" bestFit="1" customWidth="1"/>
    <col min="7685" max="7688" width="7.5546875" style="7" bestFit="1" customWidth="1"/>
    <col min="7689" max="7689" width="6.88671875" style="7" bestFit="1" customWidth="1"/>
    <col min="7690" max="7690" width="9" style="7" bestFit="1" customWidth="1"/>
    <col min="7691" max="7692" width="7.5546875" style="7" bestFit="1" customWidth="1"/>
    <col min="7693" max="7694" width="9" style="7" bestFit="1" customWidth="1"/>
    <col min="7695" max="7695" width="9" style="7" customWidth="1"/>
    <col min="7696" max="7696" width="7.5546875" style="7" bestFit="1" customWidth="1"/>
    <col min="7697" max="7698" width="7.5546875" style="7" customWidth="1"/>
    <col min="7699" max="7699" width="9" style="7" bestFit="1" customWidth="1"/>
    <col min="7700" max="7700" width="17.109375" style="7" customWidth="1"/>
    <col min="7701" max="7704" width="10.109375" style="7" customWidth="1"/>
    <col min="7705" max="7705" width="9" style="7" bestFit="1" customWidth="1"/>
    <col min="7706" max="7706" width="7.5546875" style="7" bestFit="1" customWidth="1"/>
    <col min="7707" max="7707" width="10.44140625" style="7" bestFit="1" customWidth="1"/>
    <col min="7708" max="7711" width="7.5546875" style="7" bestFit="1" customWidth="1"/>
    <col min="7712" max="7712" width="6.88671875" style="7" bestFit="1" customWidth="1"/>
    <col min="7713" max="7713" width="9" style="7" bestFit="1" customWidth="1"/>
    <col min="7714" max="7715" width="7.5546875" style="7" bestFit="1" customWidth="1"/>
    <col min="7716" max="7717" width="9" style="7" bestFit="1" customWidth="1"/>
    <col min="7718" max="7718" width="9" style="7" customWidth="1"/>
    <col min="7719" max="7719" width="7.5546875" style="7" bestFit="1" customWidth="1"/>
    <col min="7720" max="7720" width="9" style="7" bestFit="1" customWidth="1"/>
    <col min="7721" max="7721" width="11.44140625" style="7"/>
    <col min="7722" max="7722" width="29.44140625" style="7" customWidth="1"/>
    <col min="7723" max="7723" width="9" style="7" bestFit="1" customWidth="1"/>
    <col min="7724" max="7724" width="7.5546875" style="7" bestFit="1" customWidth="1"/>
    <col min="7725" max="7725" width="10.44140625" style="7" bestFit="1" customWidth="1"/>
    <col min="7726" max="7729" width="7.5546875" style="7" bestFit="1" customWidth="1"/>
    <col min="7730" max="7730" width="6.88671875" style="7" bestFit="1" customWidth="1"/>
    <col min="7731" max="7731" width="9" style="7" bestFit="1" customWidth="1"/>
    <col min="7732" max="7733" width="7.5546875" style="7" bestFit="1" customWidth="1"/>
    <col min="7734" max="7735" width="9" style="7" bestFit="1" customWidth="1"/>
    <col min="7736" max="7736" width="9" style="7" customWidth="1"/>
    <col min="7737" max="7737" width="7.5546875" style="7" bestFit="1" customWidth="1"/>
    <col min="7738" max="7738" width="9" style="7" bestFit="1" customWidth="1"/>
    <col min="7739" max="7739" width="11.44140625" style="7"/>
    <col min="7740" max="7740" width="29.44140625" style="7" customWidth="1"/>
    <col min="7741" max="7741" width="9" style="7" bestFit="1" customWidth="1"/>
    <col min="7742" max="7742" width="7.5546875" style="7" bestFit="1" customWidth="1"/>
    <col min="7743" max="7743" width="10.44140625" style="7" bestFit="1" customWidth="1"/>
    <col min="7744" max="7747" width="7.5546875" style="7" bestFit="1" customWidth="1"/>
    <col min="7748" max="7748" width="6.88671875" style="7" bestFit="1" customWidth="1"/>
    <col min="7749" max="7749" width="9" style="7" bestFit="1" customWidth="1"/>
    <col min="7750" max="7751" width="7.5546875" style="7" bestFit="1" customWidth="1"/>
    <col min="7752" max="7753" width="9" style="7" bestFit="1" customWidth="1"/>
    <col min="7754" max="7754" width="9" style="7" customWidth="1"/>
    <col min="7755" max="7755" width="7.5546875" style="7" bestFit="1" customWidth="1"/>
    <col min="7756" max="7756" width="9" style="7" bestFit="1" customWidth="1"/>
    <col min="7757" max="7936" width="11.44140625" style="7"/>
    <col min="7937" max="7937" width="31" style="7" customWidth="1"/>
    <col min="7938" max="7938" width="9" style="7" bestFit="1" customWidth="1"/>
    <col min="7939" max="7939" width="7.5546875" style="7" bestFit="1" customWidth="1"/>
    <col min="7940" max="7940" width="10.44140625" style="7" bestFit="1" customWidth="1"/>
    <col min="7941" max="7944" width="7.5546875" style="7" bestFit="1" customWidth="1"/>
    <col min="7945" max="7945" width="6.88671875" style="7" bestFit="1" customWidth="1"/>
    <col min="7946" max="7946" width="9" style="7" bestFit="1" customWidth="1"/>
    <col min="7947" max="7948" width="7.5546875" style="7" bestFit="1" customWidth="1"/>
    <col min="7949" max="7950" width="9" style="7" bestFit="1" customWidth="1"/>
    <col min="7951" max="7951" width="9" style="7" customWidth="1"/>
    <col min="7952" max="7952" width="7.5546875" style="7" bestFit="1" customWidth="1"/>
    <col min="7953" max="7954" width="7.5546875" style="7" customWidth="1"/>
    <col min="7955" max="7955" width="9" style="7" bestFit="1" customWidth="1"/>
    <col min="7956" max="7956" width="17.109375" style="7" customWidth="1"/>
    <col min="7957" max="7960" width="10.109375" style="7" customWidth="1"/>
    <col min="7961" max="7961" width="9" style="7" bestFit="1" customWidth="1"/>
    <col min="7962" max="7962" width="7.5546875" style="7" bestFit="1" customWidth="1"/>
    <col min="7963" max="7963" width="10.44140625" style="7" bestFit="1" customWidth="1"/>
    <col min="7964" max="7967" width="7.5546875" style="7" bestFit="1" customWidth="1"/>
    <col min="7968" max="7968" width="6.88671875" style="7" bestFit="1" customWidth="1"/>
    <col min="7969" max="7969" width="9" style="7" bestFit="1" customWidth="1"/>
    <col min="7970" max="7971" width="7.5546875" style="7" bestFit="1" customWidth="1"/>
    <col min="7972" max="7973" width="9" style="7" bestFit="1" customWidth="1"/>
    <col min="7974" max="7974" width="9" style="7" customWidth="1"/>
    <col min="7975" max="7975" width="7.5546875" style="7" bestFit="1" customWidth="1"/>
    <col min="7976" max="7976" width="9" style="7" bestFit="1" customWidth="1"/>
    <col min="7977" max="7977" width="11.44140625" style="7"/>
    <col min="7978" max="7978" width="29.44140625" style="7" customWidth="1"/>
    <col min="7979" max="7979" width="9" style="7" bestFit="1" customWidth="1"/>
    <col min="7980" max="7980" width="7.5546875" style="7" bestFit="1" customWidth="1"/>
    <col min="7981" max="7981" width="10.44140625" style="7" bestFit="1" customWidth="1"/>
    <col min="7982" max="7985" width="7.5546875" style="7" bestFit="1" customWidth="1"/>
    <col min="7986" max="7986" width="6.88671875" style="7" bestFit="1" customWidth="1"/>
    <col min="7987" max="7987" width="9" style="7" bestFit="1" customWidth="1"/>
    <col min="7988" max="7989" width="7.5546875" style="7" bestFit="1" customWidth="1"/>
    <col min="7990" max="7991" width="9" style="7" bestFit="1" customWidth="1"/>
    <col min="7992" max="7992" width="9" style="7" customWidth="1"/>
    <col min="7993" max="7993" width="7.5546875" style="7" bestFit="1" customWidth="1"/>
    <col min="7994" max="7994" width="9" style="7" bestFit="1" customWidth="1"/>
    <col min="7995" max="7995" width="11.44140625" style="7"/>
    <col min="7996" max="7996" width="29.44140625" style="7" customWidth="1"/>
    <col min="7997" max="7997" width="9" style="7" bestFit="1" customWidth="1"/>
    <col min="7998" max="7998" width="7.5546875" style="7" bestFit="1" customWidth="1"/>
    <col min="7999" max="7999" width="10.44140625" style="7" bestFit="1" customWidth="1"/>
    <col min="8000" max="8003" width="7.5546875" style="7" bestFit="1" customWidth="1"/>
    <col min="8004" max="8004" width="6.88671875" style="7" bestFit="1" customWidth="1"/>
    <col min="8005" max="8005" width="9" style="7" bestFit="1" customWidth="1"/>
    <col min="8006" max="8007" width="7.5546875" style="7" bestFit="1" customWidth="1"/>
    <col min="8008" max="8009" width="9" style="7" bestFit="1" customWidth="1"/>
    <col min="8010" max="8010" width="9" style="7" customWidth="1"/>
    <col min="8011" max="8011" width="7.5546875" style="7" bestFit="1" customWidth="1"/>
    <col min="8012" max="8012" width="9" style="7" bestFit="1" customWidth="1"/>
    <col min="8013" max="8192" width="11.44140625" style="7"/>
    <col min="8193" max="8193" width="31" style="7" customWidth="1"/>
    <col min="8194" max="8194" width="9" style="7" bestFit="1" customWidth="1"/>
    <col min="8195" max="8195" width="7.5546875" style="7" bestFit="1" customWidth="1"/>
    <col min="8196" max="8196" width="10.44140625" style="7" bestFit="1" customWidth="1"/>
    <col min="8197" max="8200" width="7.5546875" style="7" bestFit="1" customWidth="1"/>
    <col min="8201" max="8201" width="6.88671875" style="7" bestFit="1" customWidth="1"/>
    <col min="8202" max="8202" width="9" style="7" bestFit="1" customWidth="1"/>
    <col min="8203" max="8204" width="7.5546875" style="7" bestFit="1" customWidth="1"/>
    <col min="8205" max="8206" width="9" style="7" bestFit="1" customWidth="1"/>
    <col min="8207" max="8207" width="9" style="7" customWidth="1"/>
    <col min="8208" max="8208" width="7.5546875" style="7" bestFit="1" customWidth="1"/>
    <col min="8209" max="8210" width="7.5546875" style="7" customWidth="1"/>
    <col min="8211" max="8211" width="9" style="7" bestFit="1" customWidth="1"/>
    <col min="8212" max="8212" width="17.109375" style="7" customWidth="1"/>
    <col min="8213" max="8216" width="10.109375" style="7" customWidth="1"/>
    <col min="8217" max="8217" width="9" style="7" bestFit="1" customWidth="1"/>
    <col min="8218" max="8218" width="7.5546875" style="7" bestFit="1" customWidth="1"/>
    <col min="8219" max="8219" width="10.44140625" style="7" bestFit="1" customWidth="1"/>
    <col min="8220" max="8223" width="7.5546875" style="7" bestFit="1" customWidth="1"/>
    <col min="8224" max="8224" width="6.88671875" style="7" bestFit="1" customWidth="1"/>
    <col min="8225" max="8225" width="9" style="7" bestFit="1" customWidth="1"/>
    <col min="8226" max="8227" width="7.5546875" style="7" bestFit="1" customWidth="1"/>
    <col min="8228" max="8229" width="9" style="7" bestFit="1" customWidth="1"/>
    <col min="8230" max="8230" width="9" style="7" customWidth="1"/>
    <col min="8231" max="8231" width="7.5546875" style="7" bestFit="1" customWidth="1"/>
    <col min="8232" max="8232" width="9" style="7" bestFit="1" customWidth="1"/>
    <col min="8233" max="8233" width="11.44140625" style="7"/>
    <col min="8234" max="8234" width="29.44140625" style="7" customWidth="1"/>
    <col min="8235" max="8235" width="9" style="7" bestFit="1" customWidth="1"/>
    <col min="8236" max="8236" width="7.5546875" style="7" bestFit="1" customWidth="1"/>
    <col min="8237" max="8237" width="10.44140625" style="7" bestFit="1" customWidth="1"/>
    <col min="8238" max="8241" width="7.5546875" style="7" bestFit="1" customWidth="1"/>
    <col min="8242" max="8242" width="6.88671875" style="7" bestFit="1" customWidth="1"/>
    <col min="8243" max="8243" width="9" style="7" bestFit="1" customWidth="1"/>
    <col min="8244" max="8245" width="7.5546875" style="7" bestFit="1" customWidth="1"/>
    <col min="8246" max="8247" width="9" style="7" bestFit="1" customWidth="1"/>
    <col min="8248" max="8248" width="9" style="7" customWidth="1"/>
    <col min="8249" max="8249" width="7.5546875" style="7" bestFit="1" customWidth="1"/>
    <col min="8250" max="8250" width="9" style="7" bestFit="1" customWidth="1"/>
    <col min="8251" max="8251" width="11.44140625" style="7"/>
    <col min="8252" max="8252" width="29.44140625" style="7" customWidth="1"/>
    <col min="8253" max="8253" width="9" style="7" bestFit="1" customWidth="1"/>
    <col min="8254" max="8254" width="7.5546875" style="7" bestFit="1" customWidth="1"/>
    <col min="8255" max="8255" width="10.44140625" style="7" bestFit="1" customWidth="1"/>
    <col min="8256" max="8259" width="7.5546875" style="7" bestFit="1" customWidth="1"/>
    <col min="8260" max="8260" width="6.88671875" style="7" bestFit="1" customWidth="1"/>
    <col min="8261" max="8261" width="9" style="7" bestFit="1" customWidth="1"/>
    <col min="8262" max="8263" width="7.5546875" style="7" bestFit="1" customWidth="1"/>
    <col min="8264" max="8265" width="9" style="7" bestFit="1" customWidth="1"/>
    <col min="8266" max="8266" width="9" style="7" customWidth="1"/>
    <col min="8267" max="8267" width="7.5546875" style="7" bestFit="1" customWidth="1"/>
    <col min="8268" max="8268" width="9" style="7" bestFit="1" customWidth="1"/>
    <col min="8269" max="8448" width="11.44140625" style="7"/>
    <col min="8449" max="8449" width="31" style="7" customWidth="1"/>
    <col min="8450" max="8450" width="9" style="7" bestFit="1" customWidth="1"/>
    <col min="8451" max="8451" width="7.5546875" style="7" bestFit="1" customWidth="1"/>
    <col min="8452" max="8452" width="10.44140625" style="7" bestFit="1" customWidth="1"/>
    <col min="8453" max="8456" width="7.5546875" style="7" bestFit="1" customWidth="1"/>
    <col min="8457" max="8457" width="6.88671875" style="7" bestFit="1" customWidth="1"/>
    <col min="8458" max="8458" width="9" style="7" bestFit="1" customWidth="1"/>
    <col min="8459" max="8460" width="7.5546875" style="7" bestFit="1" customWidth="1"/>
    <col min="8461" max="8462" width="9" style="7" bestFit="1" customWidth="1"/>
    <col min="8463" max="8463" width="9" style="7" customWidth="1"/>
    <col min="8464" max="8464" width="7.5546875" style="7" bestFit="1" customWidth="1"/>
    <col min="8465" max="8466" width="7.5546875" style="7" customWidth="1"/>
    <col min="8467" max="8467" width="9" style="7" bestFit="1" customWidth="1"/>
    <col min="8468" max="8468" width="17.109375" style="7" customWidth="1"/>
    <col min="8469" max="8472" width="10.109375" style="7" customWidth="1"/>
    <col min="8473" max="8473" width="9" style="7" bestFit="1" customWidth="1"/>
    <col min="8474" max="8474" width="7.5546875" style="7" bestFit="1" customWidth="1"/>
    <col min="8475" max="8475" width="10.44140625" style="7" bestFit="1" customWidth="1"/>
    <col min="8476" max="8479" width="7.5546875" style="7" bestFit="1" customWidth="1"/>
    <col min="8480" max="8480" width="6.88671875" style="7" bestFit="1" customWidth="1"/>
    <col min="8481" max="8481" width="9" style="7" bestFit="1" customWidth="1"/>
    <col min="8482" max="8483" width="7.5546875" style="7" bestFit="1" customWidth="1"/>
    <col min="8484" max="8485" width="9" style="7" bestFit="1" customWidth="1"/>
    <col min="8486" max="8486" width="9" style="7" customWidth="1"/>
    <col min="8487" max="8487" width="7.5546875" style="7" bestFit="1" customWidth="1"/>
    <col min="8488" max="8488" width="9" style="7" bestFit="1" customWidth="1"/>
    <col min="8489" max="8489" width="11.44140625" style="7"/>
    <col min="8490" max="8490" width="29.44140625" style="7" customWidth="1"/>
    <col min="8491" max="8491" width="9" style="7" bestFit="1" customWidth="1"/>
    <col min="8492" max="8492" width="7.5546875" style="7" bestFit="1" customWidth="1"/>
    <col min="8493" max="8493" width="10.44140625" style="7" bestFit="1" customWidth="1"/>
    <col min="8494" max="8497" width="7.5546875" style="7" bestFit="1" customWidth="1"/>
    <col min="8498" max="8498" width="6.88671875" style="7" bestFit="1" customWidth="1"/>
    <col min="8499" max="8499" width="9" style="7" bestFit="1" customWidth="1"/>
    <col min="8500" max="8501" width="7.5546875" style="7" bestFit="1" customWidth="1"/>
    <col min="8502" max="8503" width="9" style="7" bestFit="1" customWidth="1"/>
    <col min="8504" max="8504" width="9" style="7" customWidth="1"/>
    <col min="8505" max="8505" width="7.5546875" style="7" bestFit="1" customWidth="1"/>
    <col min="8506" max="8506" width="9" style="7" bestFit="1" customWidth="1"/>
    <col min="8507" max="8507" width="11.44140625" style="7"/>
    <col min="8508" max="8508" width="29.44140625" style="7" customWidth="1"/>
    <col min="8509" max="8509" width="9" style="7" bestFit="1" customWidth="1"/>
    <col min="8510" max="8510" width="7.5546875" style="7" bestFit="1" customWidth="1"/>
    <col min="8511" max="8511" width="10.44140625" style="7" bestFit="1" customWidth="1"/>
    <col min="8512" max="8515" width="7.5546875" style="7" bestFit="1" customWidth="1"/>
    <col min="8516" max="8516" width="6.88671875" style="7" bestFit="1" customWidth="1"/>
    <col min="8517" max="8517" width="9" style="7" bestFit="1" customWidth="1"/>
    <col min="8518" max="8519" width="7.5546875" style="7" bestFit="1" customWidth="1"/>
    <col min="8520" max="8521" width="9" style="7" bestFit="1" customWidth="1"/>
    <col min="8522" max="8522" width="9" style="7" customWidth="1"/>
    <col min="8523" max="8523" width="7.5546875" style="7" bestFit="1" customWidth="1"/>
    <col min="8524" max="8524" width="9" style="7" bestFit="1" customWidth="1"/>
    <col min="8525" max="8704" width="11.44140625" style="7"/>
    <col min="8705" max="8705" width="31" style="7" customWidth="1"/>
    <col min="8706" max="8706" width="9" style="7" bestFit="1" customWidth="1"/>
    <col min="8707" max="8707" width="7.5546875" style="7" bestFit="1" customWidth="1"/>
    <col min="8708" max="8708" width="10.44140625" style="7" bestFit="1" customWidth="1"/>
    <col min="8709" max="8712" width="7.5546875" style="7" bestFit="1" customWidth="1"/>
    <col min="8713" max="8713" width="6.88671875" style="7" bestFit="1" customWidth="1"/>
    <col min="8714" max="8714" width="9" style="7" bestFit="1" customWidth="1"/>
    <col min="8715" max="8716" width="7.5546875" style="7" bestFit="1" customWidth="1"/>
    <col min="8717" max="8718" width="9" style="7" bestFit="1" customWidth="1"/>
    <col min="8719" max="8719" width="9" style="7" customWidth="1"/>
    <col min="8720" max="8720" width="7.5546875" style="7" bestFit="1" customWidth="1"/>
    <col min="8721" max="8722" width="7.5546875" style="7" customWidth="1"/>
    <col min="8723" max="8723" width="9" style="7" bestFit="1" customWidth="1"/>
    <col min="8724" max="8724" width="17.109375" style="7" customWidth="1"/>
    <col min="8725" max="8728" width="10.109375" style="7" customWidth="1"/>
    <col min="8729" max="8729" width="9" style="7" bestFit="1" customWidth="1"/>
    <col min="8730" max="8730" width="7.5546875" style="7" bestFit="1" customWidth="1"/>
    <col min="8731" max="8731" width="10.44140625" style="7" bestFit="1" customWidth="1"/>
    <col min="8732" max="8735" width="7.5546875" style="7" bestFit="1" customWidth="1"/>
    <col min="8736" max="8736" width="6.88671875" style="7" bestFit="1" customWidth="1"/>
    <col min="8737" max="8737" width="9" style="7" bestFit="1" customWidth="1"/>
    <col min="8738" max="8739" width="7.5546875" style="7" bestFit="1" customWidth="1"/>
    <col min="8740" max="8741" width="9" style="7" bestFit="1" customWidth="1"/>
    <col min="8742" max="8742" width="9" style="7" customWidth="1"/>
    <col min="8743" max="8743" width="7.5546875" style="7" bestFit="1" customWidth="1"/>
    <col min="8744" max="8744" width="9" style="7" bestFit="1" customWidth="1"/>
    <col min="8745" max="8745" width="11.44140625" style="7"/>
    <col min="8746" max="8746" width="29.44140625" style="7" customWidth="1"/>
    <col min="8747" max="8747" width="9" style="7" bestFit="1" customWidth="1"/>
    <col min="8748" max="8748" width="7.5546875" style="7" bestFit="1" customWidth="1"/>
    <col min="8749" max="8749" width="10.44140625" style="7" bestFit="1" customWidth="1"/>
    <col min="8750" max="8753" width="7.5546875" style="7" bestFit="1" customWidth="1"/>
    <col min="8754" max="8754" width="6.88671875" style="7" bestFit="1" customWidth="1"/>
    <col min="8755" max="8755" width="9" style="7" bestFit="1" customWidth="1"/>
    <col min="8756" max="8757" width="7.5546875" style="7" bestFit="1" customWidth="1"/>
    <col min="8758" max="8759" width="9" style="7" bestFit="1" customWidth="1"/>
    <col min="8760" max="8760" width="9" style="7" customWidth="1"/>
    <col min="8761" max="8761" width="7.5546875" style="7" bestFit="1" customWidth="1"/>
    <col min="8762" max="8762" width="9" style="7" bestFit="1" customWidth="1"/>
    <col min="8763" max="8763" width="11.44140625" style="7"/>
    <col min="8764" max="8764" width="29.44140625" style="7" customWidth="1"/>
    <col min="8765" max="8765" width="9" style="7" bestFit="1" customWidth="1"/>
    <col min="8766" max="8766" width="7.5546875" style="7" bestFit="1" customWidth="1"/>
    <col min="8767" max="8767" width="10.44140625" style="7" bestFit="1" customWidth="1"/>
    <col min="8768" max="8771" width="7.5546875" style="7" bestFit="1" customWidth="1"/>
    <col min="8772" max="8772" width="6.88671875" style="7" bestFit="1" customWidth="1"/>
    <col min="8773" max="8773" width="9" style="7" bestFit="1" customWidth="1"/>
    <col min="8774" max="8775" width="7.5546875" style="7" bestFit="1" customWidth="1"/>
    <col min="8776" max="8777" width="9" style="7" bestFit="1" customWidth="1"/>
    <col min="8778" max="8778" width="9" style="7" customWidth="1"/>
    <col min="8779" max="8779" width="7.5546875" style="7" bestFit="1" customWidth="1"/>
    <col min="8780" max="8780" width="9" style="7" bestFit="1" customWidth="1"/>
    <col min="8781" max="8960" width="11.44140625" style="7"/>
    <col min="8961" max="8961" width="31" style="7" customWidth="1"/>
    <col min="8962" max="8962" width="9" style="7" bestFit="1" customWidth="1"/>
    <col min="8963" max="8963" width="7.5546875" style="7" bestFit="1" customWidth="1"/>
    <col min="8964" max="8964" width="10.44140625" style="7" bestFit="1" customWidth="1"/>
    <col min="8965" max="8968" width="7.5546875" style="7" bestFit="1" customWidth="1"/>
    <col min="8969" max="8969" width="6.88671875" style="7" bestFit="1" customWidth="1"/>
    <col min="8970" max="8970" width="9" style="7" bestFit="1" customWidth="1"/>
    <col min="8971" max="8972" width="7.5546875" style="7" bestFit="1" customWidth="1"/>
    <col min="8973" max="8974" width="9" style="7" bestFit="1" customWidth="1"/>
    <col min="8975" max="8975" width="9" style="7" customWidth="1"/>
    <col min="8976" max="8976" width="7.5546875" style="7" bestFit="1" customWidth="1"/>
    <col min="8977" max="8978" width="7.5546875" style="7" customWidth="1"/>
    <col min="8979" max="8979" width="9" style="7" bestFit="1" customWidth="1"/>
    <col min="8980" max="8980" width="17.109375" style="7" customWidth="1"/>
    <col min="8981" max="8984" width="10.109375" style="7" customWidth="1"/>
    <col min="8985" max="8985" width="9" style="7" bestFit="1" customWidth="1"/>
    <col min="8986" max="8986" width="7.5546875" style="7" bestFit="1" customWidth="1"/>
    <col min="8987" max="8987" width="10.44140625" style="7" bestFit="1" customWidth="1"/>
    <col min="8988" max="8991" width="7.5546875" style="7" bestFit="1" customWidth="1"/>
    <col min="8992" max="8992" width="6.88671875" style="7" bestFit="1" customWidth="1"/>
    <col min="8993" max="8993" width="9" style="7" bestFit="1" customWidth="1"/>
    <col min="8994" max="8995" width="7.5546875" style="7" bestFit="1" customWidth="1"/>
    <col min="8996" max="8997" width="9" style="7" bestFit="1" customWidth="1"/>
    <col min="8998" max="8998" width="9" style="7" customWidth="1"/>
    <col min="8999" max="8999" width="7.5546875" style="7" bestFit="1" customWidth="1"/>
    <col min="9000" max="9000" width="9" style="7" bestFit="1" customWidth="1"/>
    <col min="9001" max="9001" width="11.44140625" style="7"/>
    <col min="9002" max="9002" width="29.44140625" style="7" customWidth="1"/>
    <col min="9003" max="9003" width="9" style="7" bestFit="1" customWidth="1"/>
    <col min="9004" max="9004" width="7.5546875" style="7" bestFit="1" customWidth="1"/>
    <col min="9005" max="9005" width="10.44140625" style="7" bestFit="1" customWidth="1"/>
    <col min="9006" max="9009" width="7.5546875" style="7" bestFit="1" customWidth="1"/>
    <col min="9010" max="9010" width="6.88671875" style="7" bestFit="1" customWidth="1"/>
    <col min="9011" max="9011" width="9" style="7" bestFit="1" customWidth="1"/>
    <col min="9012" max="9013" width="7.5546875" style="7" bestFit="1" customWidth="1"/>
    <col min="9014" max="9015" width="9" style="7" bestFit="1" customWidth="1"/>
    <col min="9016" max="9016" width="9" style="7" customWidth="1"/>
    <col min="9017" max="9017" width="7.5546875" style="7" bestFit="1" customWidth="1"/>
    <col min="9018" max="9018" width="9" style="7" bestFit="1" customWidth="1"/>
    <col min="9019" max="9019" width="11.44140625" style="7"/>
    <col min="9020" max="9020" width="29.44140625" style="7" customWidth="1"/>
    <col min="9021" max="9021" width="9" style="7" bestFit="1" customWidth="1"/>
    <col min="9022" max="9022" width="7.5546875" style="7" bestFit="1" customWidth="1"/>
    <col min="9023" max="9023" width="10.44140625" style="7" bestFit="1" customWidth="1"/>
    <col min="9024" max="9027" width="7.5546875" style="7" bestFit="1" customWidth="1"/>
    <col min="9028" max="9028" width="6.88671875" style="7" bestFit="1" customWidth="1"/>
    <col min="9029" max="9029" width="9" style="7" bestFit="1" customWidth="1"/>
    <col min="9030" max="9031" width="7.5546875" style="7" bestFit="1" customWidth="1"/>
    <col min="9032" max="9033" width="9" style="7" bestFit="1" customWidth="1"/>
    <col min="9034" max="9034" width="9" style="7" customWidth="1"/>
    <col min="9035" max="9035" width="7.5546875" style="7" bestFit="1" customWidth="1"/>
    <col min="9036" max="9036" width="9" style="7" bestFit="1" customWidth="1"/>
    <col min="9037" max="9216" width="11.44140625" style="7"/>
    <col min="9217" max="9217" width="31" style="7" customWidth="1"/>
    <col min="9218" max="9218" width="9" style="7" bestFit="1" customWidth="1"/>
    <col min="9219" max="9219" width="7.5546875" style="7" bestFit="1" customWidth="1"/>
    <col min="9220" max="9220" width="10.44140625" style="7" bestFit="1" customWidth="1"/>
    <col min="9221" max="9224" width="7.5546875" style="7" bestFit="1" customWidth="1"/>
    <col min="9225" max="9225" width="6.88671875" style="7" bestFit="1" customWidth="1"/>
    <col min="9226" max="9226" width="9" style="7" bestFit="1" customWidth="1"/>
    <col min="9227" max="9228" width="7.5546875" style="7" bestFit="1" customWidth="1"/>
    <col min="9229" max="9230" width="9" style="7" bestFit="1" customWidth="1"/>
    <col min="9231" max="9231" width="9" style="7" customWidth="1"/>
    <col min="9232" max="9232" width="7.5546875" style="7" bestFit="1" customWidth="1"/>
    <col min="9233" max="9234" width="7.5546875" style="7" customWidth="1"/>
    <col min="9235" max="9235" width="9" style="7" bestFit="1" customWidth="1"/>
    <col min="9236" max="9236" width="17.109375" style="7" customWidth="1"/>
    <col min="9237" max="9240" width="10.109375" style="7" customWidth="1"/>
    <col min="9241" max="9241" width="9" style="7" bestFit="1" customWidth="1"/>
    <col min="9242" max="9242" width="7.5546875" style="7" bestFit="1" customWidth="1"/>
    <col min="9243" max="9243" width="10.44140625" style="7" bestFit="1" customWidth="1"/>
    <col min="9244" max="9247" width="7.5546875" style="7" bestFit="1" customWidth="1"/>
    <col min="9248" max="9248" width="6.88671875" style="7" bestFit="1" customWidth="1"/>
    <col min="9249" max="9249" width="9" style="7" bestFit="1" customWidth="1"/>
    <col min="9250" max="9251" width="7.5546875" style="7" bestFit="1" customWidth="1"/>
    <col min="9252" max="9253" width="9" style="7" bestFit="1" customWidth="1"/>
    <col min="9254" max="9254" width="9" style="7" customWidth="1"/>
    <col min="9255" max="9255" width="7.5546875" style="7" bestFit="1" customWidth="1"/>
    <col min="9256" max="9256" width="9" style="7" bestFit="1" customWidth="1"/>
    <col min="9257" max="9257" width="11.44140625" style="7"/>
    <col min="9258" max="9258" width="29.44140625" style="7" customWidth="1"/>
    <col min="9259" max="9259" width="9" style="7" bestFit="1" customWidth="1"/>
    <col min="9260" max="9260" width="7.5546875" style="7" bestFit="1" customWidth="1"/>
    <col min="9261" max="9261" width="10.44140625" style="7" bestFit="1" customWidth="1"/>
    <col min="9262" max="9265" width="7.5546875" style="7" bestFit="1" customWidth="1"/>
    <col min="9266" max="9266" width="6.88671875" style="7" bestFit="1" customWidth="1"/>
    <col min="9267" max="9267" width="9" style="7" bestFit="1" customWidth="1"/>
    <col min="9268" max="9269" width="7.5546875" style="7" bestFit="1" customWidth="1"/>
    <col min="9270" max="9271" width="9" style="7" bestFit="1" customWidth="1"/>
    <col min="9272" max="9272" width="9" style="7" customWidth="1"/>
    <col min="9273" max="9273" width="7.5546875" style="7" bestFit="1" customWidth="1"/>
    <col min="9274" max="9274" width="9" style="7" bestFit="1" customWidth="1"/>
    <col min="9275" max="9275" width="11.44140625" style="7"/>
    <col min="9276" max="9276" width="29.44140625" style="7" customWidth="1"/>
    <col min="9277" max="9277" width="9" style="7" bestFit="1" customWidth="1"/>
    <col min="9278" max="9278" width="7.5546875" style="7" bestFit="1" customWidth="1"/>
    <col min="9279" max="9279" width="10.44140625" style="7" bestFit="1" customWidth="1"/>
    <col min="9280" max="9283" width="7.5546875" style="7" bestFit="1" customWidth="1"/>
    <col min="9284" max="9284" width="6.88671875" style="7" bestFit="1" customWidth="1"/>
    <col min="9285" max="9285" width="9" style="7" bestFit="1" customWidth="1"/>
    <col min="9286" max="9287" width="7.5546875" style="7" bestFit="1" customWidth="1"/>
    <col min="9288" max="9289" width="9" style="7" bestFit="1" customWidth="1"/>
    <col min="9290" max="9290" width="9" style="7" customWidth="1"/>
    <col min="9291" max="9291" width="7.5546875" style="7" bestFit="1" customWidth="1"/>
    <col min="9292" max="9292" width="9" style="7" bestFit="1" customWidth="1"/>
    <col min="9293" max="9472" width="11.44140625" style="7"/>
    <col min="9473" max="9473" width="31" style="7" customWidth="1"/>
    <col min="9474" max="9474" width="9" style="7" bestFit="1" customWidth="1"/>
    <col min="9475" max="9475" width="7.5546875" style="7" bestFit="1" customWidth="1"/>
    <col min="9476" max="9476" width="10.44140625" style="7" bestFit="1" customWidth="1"/>
    <col min="9477" max="9480" width="7.5546875" style="7" bestFit="1" customWidth="1"/>
    <col min="9481" max="9481" width="6.88671875" style="7" bestFit="1" customWidth="1"/>
    <col min="9482" max="9482" width="9" style="7" bestFit="1" customWidth="1"/>
    <col min="9483" max="9484" width="7.5546875" style="7" bestFit="1" customWidth="1"/>
    <col min="9485" max="9486" width="9" style="7" bestFit="1" customWidth="1"/>
    <col min="9487" max="9487" width="9" style="7" customWidth="1"/>
    <col min="9488" max="9488" width="7.5546875" style="7" bestFit="1" customWidth="1"/>
    <col min="9489" max="9490" width="7.5546875" style="7" customWidth="1"/>
    <col min="9491" max="9491" width="9" style="7" bestFit="1" customWidth="1"/>
    <col min="9492" max="9492" width="17.109375" style="7" customWidth="1"/>
    <col min="9493" max="9496" width="10.109375" style="7" customWidth="1"/>
    <col min="9497" max="9497" width="9" style="7" bestFit="1" customWidth="1"/>
    <col min="9498" max="9498" width="7.5546875" style="7" bestFit="1" customWidth="1"/>
    <col min="9499" max="9499" width="10.44140625" style="7" bestFit="1" customWidth="1"/>
    <col min="9500" max="9503" width="7.5546875" style="7" bestFit="1" customWidth="1"/>
    <col min="9504" max="9504" width="6.88671875" style="7" bestFit="1" customWidth="1"/>
    <col min="9505" max="9505" width="9" style="7" bestFit="1" customWidth="1"/>
    <col min="9506" max="9507" width="7.5546875" style="7" bestFit="1" customWidth="1"/>
    <col min="9508" max="9509" width="9" style="7" bestFit="1" customWidth="1"/>
    <col min="9510" max="9510" width="9" style="7" customWidth="1"/>
    <col min="9511" max="9511" width="7.5546875" style="7" bestFit="1" customWidth="1"/>
    <col min="9512" max="9512" width="9" style="7" bestFit="1" customWidth="1"/>
    <col min="9513" max="9513" width="11.44140625" style="7"/>
    <col min="9514" max="9514" width="29.44140625" style="7" customWidth="1"/>
    <col min="9515" max="9515" width="9" style="7" bestFit="1" customWidth="1"/>
    <col min="9516" max="9516" width="7.5546875" style="7" bestFit="1" customWidth="1"/>
    <col min="9517" max="9517" width="10.44140625" style="7" bestFit="1" customWidth="1"/>
    <col min="9518" max="9521" width="7.5546875" style="7" bestFit="1" customWidth="1"/>
    <col min="9522" max="9522" width="6.88671875" style="7" bestFit="1" customWidth="1"/>
    <col min="9523" max="9523" width="9" style="7" bestFit="1" customWidth="1"/>
    <col min="9524" max="9525" width="7.5546875" style="7" bestFit="1" customWidth="1"/>
    <col min="9526" max="9527" width="9" style="7" bestFit="1" customWidth="1"/>
    <col min="9528" max="9528" width="9" style="7" customWidth="1"/>
    <col min="9529" max="9529" width="7.5546875" style="7" bestFit="1" customWidth="1"/>
    <col min="9530" max="9530" width="9" style="7" bestFit="1" customWidth="1"/>
    <col min="9531" max="9531" width="11.44140625" style="7"/>
    <col min="9532" max="9532" width="29.44140625" style="7" customWidth="1"/>
    <col min="9533" max="9533" width="9" style="7" bestFit="1" customWidth="1"/>
    <col min="9534" max="9534" width="7.5546875" style="7" bestFit="1" customWidth="1"/>
    <col min="9535" max="9535" width="10.44140625" style="7" bestFit="1" customWidth="1"/>
    <col min="9536" max="9539" width="7.5546875" style="7" bestFit="1" customWidth="1"/>
    <col min="9540" max="9540" width="6.88671875" style="7" bestFit="1" customWidth="1"/>
    <col min="9541" max="9541" width="9" style="7" bestFit="1" customWidth="1"/>
    <col min="9542" max="9543" width="7.5546875" style="7" bestFit="1" customWidth="1"/>
    <col min="9544" max="9545" width="9" style="7" bestFit="1" customWidth="1"/>
    <col min="9546" max="9546" width="9" style="7" customWidth="1"/>
    <col min="9547" max="9547" width="7.5546875" style="7" bestFit="1" customWidth="1"/>
    <col min="9548" max="9548" width="9" style="7" bestFit="1" customWidth="1"/>
    <col min="9549" max="9728" width="11.44140625" style="7"/>
    <col min="9729" max="9729" width="31" style="7" customWidth="1"/>
    <col min="9730" max="9730" width="9" style="7" bestFit="1" customWidth="1"/>
    <col min="9731" max="9731" width="7.5546875" style="7" bestFit="1" customWidth="1"/>
    <col min="9732" max="9732" width="10.44140625" style="7" bestFit="1" customWidth="1"/>
    <col min="9733" max="9736" width="7.5546875" style="7" bestFit="1" customWidth="1"/>
    <col min="9737" max="9737" width="6.88671875" style="7" bestFit="1" customWidth="1"/>
    <col min="9738" max="9738" width="9" style="7" bestFit="1" customWidth="1"/>
    <col min="9739" max="9740" width="7.5546875" style="7" bestFit="1" customWidth="1"/>
    <col min="9741" max="9742" width="9" style="7" bestFit="1" customWidth="1"/>
    <col min="9743" max="9743" width="9" style="7" customWidth="1"/>
    <col min="9744" max="9744" width="7.5546875" style="7" bestFit="1" customWidth="1"/>
    <col min="9745" max="9746" width="7.5546875" style="7" customWidth="1"/>
    <col min="9747" max="9747" width="9" style="7" bestFit="1" customWidth="1"/>
    <col min="9748" max="9748" width="17.109375" style="7" customWidth="1"/>
    <col min="9749" max="9752" width="10.109375" style="7" customWidth="1"/>
    <col min="9753" max="9753" width="9" style="7" bestFit="1" customWidth="1"/>
    <col min="9754" max="9754" width="7.5546875" style="7" bestFit="1" customWidth="1"/>
    <col min="9755" max="9755" width="10.44140625" style="7" bestFit="1" customWidth="1"/>
    <col min="9756" max="9759" width="7.5546875" style="7" bestFit="1" customWidth="1"/>
    <col min="9760" max="9760" width="6.88671875" style="7" bestFit="1" customWidth="1"/>
    <col min="9761" max="9761" width="9" style="7" bestFit="1" customWidth="1"/>
    <col min="9762" max="9763" width="7.5546875" style="7" bestFit="1" customWidth="1"/>
    <col min="9764" max="9765" width="9" style="7" bestFit="1" customWidth="1"/>
    <col min="9766" max="9766" width="9" style="7" customWidth="1"/>
    <col min="9767" max="9767" width="7.5546875" style="7" bestFit="1" customWidth="1"/>
    <col min="9768" max="9768" width="9" style="7" bestFit="1" customWidth="1"/>
    <col min="9769" max="9769" width="11.44140625" style="7"/>
    <col min="9770" max="9770" width="29.44140625" style="7" customWidth="1"/>
    <col min="9771" max="9771" width="9" style="7" bestFit="1" customWidth="1"/>
    <col min="9772" max="9772" width="7.5546875" style="7" bestFit="1" customWidth="1"/>
    <col min="9773" max="9773" width="10.44140625" style="7" bestFit="1" customWidth="1"/>
    <col min="9774" max="9777" width="7.5546875" style="7" bestFit="1" customWidth="1"/>
    <col min="9778" max="9778" width="6.88671875" style="7" bestFit="1" customWidth="1"/>
    <col min="9779" max="9779" width="9" style="7" bestFit="1" customWidth="1"/>
    <col min="9780" max="9781" width="7.5546875" style="7" bestFit="1" customWidth="1"/>
    <col min="9782" max="9783" width="9" style="7" bestFit="1" customWidth="1"/>
    <col min="9784" max="9784" width="9" style="7" customWidth="1"/>
    <col min="9785" max="9785" width="7.5546875" style="7" bestFit="1" customWidth="1"/>
    <col min="9786" max="9786" width="9" style="7" bestFit="1" customWidth="1"/>
    <col min="9787" max="9787" width="11.44140625" style="7"/>
    <col min="9788" max="9788" width="29.44140625" style="7" customWidth="1"/>
    <col min="9789" max="9789" width="9" style="7" bestFit="1" customWidth="1"/>
    <col min="9790" max="9790" width="7.5546875" style="7" bestFit="1" customWidth="1"/>
    <col min="9791" max="9791" width="10.44140625" style="7" bestFit="1" customWidth="1"/>
    <col min="9792" max="9795" width="7.5546875" style="7" bestFit="1" customWidth="1"/>
    <col min="9796" max="9796" width="6.88671875" style="7" bestFit="1" customWidth="1"/>
    <col min="9797" max="9797" width="9" style="7" bestFit="1" customWidth="1"/>
    <col min="9798" max="9799" width="7.5546875" style="7" bestFit="1" customWidth="1"/>
    <col min="9800" max="9801" width="9" style="7" bestFit="1" customWidth="1"/>
    <col min="9802" max="9802" width="9" style="7" customWidth="1"/>
    <col min="9803" max="9803" width="7.5546875" style="7" bestFit="1" customWidth="1"/>
    <col min="9804" max="9804" width="9" style="7" bestFit="1" customWidth="1"/>
    <col min="9805" max="9984" width="11.44140625" style="7"/>
    <col min="9985" max="9985" width="31" style="7" customWidth="1"/>
    <col min="9986" max="9986" width="9" style="7" bestFit="1" customWidth="1"/>
    <col min="9987" max="9987" width="7.5546875" style="7" bestFit="1" customWidth="1"/>
    <col min="9988" max="9988" width="10.44140625" style="7" bestFit="1" customWidth="1"/>
    <col min="9989" max="9992" width="7.5546875" style="7" bestFit="1" customWidth="1"/>
    <col min="9993" max="9993" width="6.88671875" style="7" bestFit="1" customWidth="1"/>
    <col min="9994" max="9994" width="9" style="7" bestFit="1" customWidth="1"/>
    <col min="9995" max="9996" width="7.5546875" style="7" bestFit="1" customWidth="1"/>
    <col min="9997" max="9998" width="9" style="7" bestFit="1" customWidth="1"/>
    <col min="9999" max="9999" width="9" style="7" customWidth="1"/>
    <col min="10000" max="10000" width="7.5546875" style="7" bestFit="1" customWidth="1"/>
    <col min="10001" max="10002" width="7.5546875" style="7" customWidth="1"/>
    <col min="10003" max="10003" width="9" style="7" bestFit="1" customWidth="1"/>
    <col min="10004" max="10004" width="17.109375" style="7" customWidth="1"/>
    <col min="10005" max="10008" width="10.109375" style="7" customWidth="1"/>
    <col min="10009" max="10009" width="9" style="7" bestFit="1" customWidth="1"/>
    <col min="10010" max="10010" width="7.5546875" style="7" bestFit="1" customWidth="1"/>
    <col min="10011" max="10011" width="10.44140625" style="7" bestFit="1" customWidth="1"/>
    <col min="10012" max="10015" width="7.5546875" style="7" bestFit="1" customWidth="1"/>
    <col min="10016" max="10016" width="6.88671875" style="7" bestFit="1" customWidth="1"/>
    <col min="10017" max="10017" width="9" style="7" bestFit="1" customWidth="1"/>
    <col min="10018" max="10019" width="7.5546875" style="7" bestFit="1" customWidth="1"/>
    <col min="10020" max="10021" width="9" style="7" bestFit="1" customWidth="1"/>
    <col min="10022" max="10022" width="9" style="7" customWidth="1"/>
    <col min="10023" max="10023" width="7.5546875" style="7" bestFit="1" customWidth="1"/>
    <col min="10024" max="10024" width="9" style="7" bestFit="1" customWidth="1"/>
    <col min="10025" max="10025" width="11.44140625" style="7"/>
    <col min="10026" max="10026" width="29.44140625" style="7" customWidth="1"/>
    <col min="10027" max="10027" width="9" style="7" bestFit="1" customWidth="1"/>
    <col min="10028" max="10028" width="7.5546875" style="7" bestFit="1" customWidth="1"/>
    <col min="10029" max="10029" width="10.44140625" style="7" bestFit="1" customWidth="1"/>
    <col min="10030" max="10033" width="7.5546875" style="7" bestFit="1" customWidth="1"/>
    <col min="10034" max="10034" width="6.88671875" style="7" bestFit="1" customWidth="1"/>
    <col min="10035" max="10035" width="9" style="7" bestFit="1" customWidth="1"/>
    <col min="10036" max="10037" width="7.5546875" style="7" bestFit="1" customWidth="1"/>
    <col min="10038" max="10039" width="9" style="7" bestFit="1" customWidth="1"/>
    <col min="10040" max="10040" width="9" style="7" customWidth="1"/>
    <col min="10041" max="10041" width="7.5546875" style="7" bestFit="1" customWidth="1"/>
    <col min="10042" max="10042" width="9" style="7" bestFit="1" customWidth="1"/>
    <col min="10043" max="10043" width="11.44140625" style="7"/>
    <col min="10044" max="10044" width="29.44140625" style="7" customWidth="1"/>
    <col min="10045" max="10045" width="9" style="7" bestFit="1" customWidth="1"/>
    <col min="10046" max="10046" width="7.5546875" style="7" bestFit="1" customWidth="1"/>
    <col min="10047" max="10047" width="10.44140625" style="7" bestFit="1" customWidth="1"/>
    <col min="10048" max="10051" width="7.5546875" style="7" bestFit="1" customWidth="1"/>
    <col min="10052" max="10052" width="6.88671875" style="7" bestFit="1" customWidth="1"/>
    <col min="10053" max="10053" width="9" style="7" bestFit="1" customWidth="1"/>
    <col min="10054" max="10055" width="7.5546875" style="7" bestFit="1" customWidth="1"/>
    <col min="10056" max="10057" width="9" style="7" bestFit="1" customWidth="1"/>
    <col min="10058" max="10058" width="9" style="7" customWidth="1"/>
    <col min="10059" max="10059" width="7.5546875" style="7" bestFit="1" customWidth="1"/>
    <col min="10060" max="10060" width="9" style="7" bestFit="1" customWidth="1"/>
    <col min="10061" max="10240" width="11.44140625" style="7"/>
    <col min="10241" max="10241" width="31" style="7" customWidth="1"/>
    <col min="10242" max="10242" width="9" style="7" bestFit="1" customWidth="1"/>
    <col min="10243" max="10243" width="7.5546875" style="7" bestFit="1" customWidth="1"/>
    <col min="10244" max="10244" width="10.44140625" style="7" bestFit="1" customWidth="1"/>
    <col min="10245" max="10248" width="7.5546875" style="7" bestFit="1" customWidth="1"/>
    <col min="10249" max="10249" width="6.88671875" style="7" bestFit="1" customWidth="1"/>
    <col min="10250" max="10250" width="9" style="7" bestFit="1" customWidth="1"/>
    <col min="10251" max="10252" width="7.5546875" style="7" bestFit="1" customWidth="1"/>
    <col min="10253" max="10254" width="9" style="7" bestFit="1" customWidth="1"/>
    <col min="10255" max="10255" width="9" style="7" customWidth="1"/>
    <col min="10256" max="10256" width="7.5546875" style="7" bestFit="1" customWidth="1"/>
    <col min="10257" max="10258" width="7.5546875" style="7" customWidth="1"/>
    <col min="10259" max="10259" width="9" style="7" bestFit="1" customWidth="1"/>
    <col min="10260" max="10260" width="17.109375" style="7" customWidth="1"/>
    <col min="10261" max="10264" width="10.109375" style="7" customWidth="1"/>
    <col min="10265" max="10265" width="9" style="7" bestFit="1" customWidth="1"/>
    <col min="10266" max="10266" width="7.5546875" style="7" bestFit="1" customWidth="1"/>
    <col min="10267" max="10267" width="10.44140625" style="7" bestFit="1" customWidth="1"/>
    <col min="10268" max="10271" width="7.5546875" style="7" bestFit="1" customWidth="1"/>
    <col min="10272" max="10272" width="6.88671875" style="7" bestFit="1" customWidth="1"/>
    <col min="10273" max="10273" width="9" style="7" bestFit="1" customWidth="1"/>
    <col min="10274" max="10275" width="7.5546875" style="7" bestFit="1" customWidth="1"/>
    <col min="10276" max="10277" width="9" style="7" bestFit="1" customWidth="1"/>
    <col min="10278" max="10278" width="9" style="7" customWidth="1"/>
    <col min="10279" max="10279" width="7.5546875" style="7" bestFit="1" customWidth="1"/>
    <col min="10280" max="10280" width="9" style="7" bestFit="1" customWidth="1"/>
    <col min="10281" max="10281" width="11.44140625" style="7"/>
    <col min="10282" max="10282" width="29.44140625" style="7" customWidth="1"/>
    <col min="10283" max="10283" width="9" style="7" bestFit="1" customWidth="1"/>
    <col min="10284" max="10284" width="7.5546875" style="7" bestFit="1" customWidth="1"/>
    <col min="10285" max="10285" width="10.44140625" style="7" bestFit="1" customWidth="1"/>
    <col min="10286" max="10289" width="7.5546875" style="7" bestFit="1" customWidth="1"/>
    <col min="10290" max="10290" width="6.88671875" style="7" bestFit="1" customWidth="1"/>
    <col min="10291" max="10291" width="9" style="7" bestFit="1" customWidth="1"/>
    <col min="10292" max="10293" width="7.5546875" style="7" bestFit="1" customWidth="1"/>
    <col min="10294" max="10295" width="9" style="7" bestFit="1" customWidth="1"/>
    <col min="10296" max="10296" width="9" style="7" customWidth="1"/>
    <col min="10297" max="10297" width="7.5546875" style="7" bestFit="1" customWidth="1"/>
    <col min="10298" max="10298" width="9" style="7" bestFit="1" customWidth="1"/>
    <col min="10299" max="10299" width="11.44140625" style="7"/>
    <col min="10300" max="10300" width="29.44140625" style="7" customWidth="1"/>
    <col min="10301" max="10301" width="9" style="7" bestFit="1" customWidth="1"/>
    <col min="10302" max="10302" width="7.5546875" style="7" bestFit="1" customWidth="1"/>
    <col min="10303" max="10303" width="10.44140625" style="7" bestFit="1" customWidth="1"/>
    <col min="10304" max="10307" width="7.5546875" style="7" bestFit="1" customWidth="1"/>
    <col min="10308" max="10308" width="6.88671875" style="7" bestFit="1" customWidth="1"/>
    <col min="10309" max="10309" width="9" style="7" bestFit="1" customWidth="1"/>
    <col min="10310" max="10311" width="7.5546875" style="7" bestFit="1" customWidth="1"/>
    <col min="10312" max="10313" width="9" style="7" bestFit="1" customWidth="1"/>
    <col min="10314" max="10314" width="9" style="7" customWidth="1"/>
    <col min="10315" max="10315" width="7.5546875" style="7" bestFit="1" customWidth="1"/>
    <col min="10316" max="10316" width="9" style="7" bestFit="1" customWidth="1"/>
    <col min="10317" max="10496" width="11.44140625" style="7"/>
    <col min="10497" max="10497" width="31" style="7" customWidth="1"/>
    <col min="10498" max="10498" width="9" style="7" bestFit="1" customWidth="1"/>
    <col min="10499" max="10499" width="7.5546875" style="7" bestFit="1" customWidth="1"/>
    <col min="10500" max="10500" width="10.44140625" style="7" bestFit="1" customWidth="1"/>
    <col min="10501" max="10504" width="7.5546875" style="7" bestFit="1" customWidth="1"/>
    <col min="10505" max="10505" width="6.88671875" style="7" bestFit="1" customWidth="1"/>
    <col min="10506" max="10506" width="9" style="7" bestFit="1" customWidth="1"/>
    <col min="10507" max="10508" width="7.5546875" style="7" bestFit="1" customWidth="1"/>
    <col min="10509" max="10510" width="9" style="7" bestFit="1" customWidth="1"/>
    <col min="10511" max="10511" width="9" style="7" customWidth="1"/>
    <col min="10512" max="10512" width="7.5546875" style="7" bestFit="1" customWidth="1"/>
    <col min="10513" max="10514" width="7.5546875" style="7" customWidth="1"/>
    <col min="10515" max="10515" width="9" style="7" bestFit="1" customWidth="1"/>
    <col min="10516" max="10516" width="17.109375" style="7" customWidth="1"/>
    <col min="10517" max="10520" width="10.109375" style="7" customWidth="1"/>
    <col min="10521" max="10521" width="9" style="7" bestFit="1" customWidth="1"/>
    <col min="10522" max="10522" width="7.5546875" style="7" bestFit="1" customWidth="1"/>
    <col min="10523" max="10523" width="10.44140625" style="7" bestFit="1" customWidth="1"/>
    <col min="10524" max="10527" width="7.5546875" style="7" bestFit="1" customWidth="1"/>
    <col min="10528" max="10528" width="6.88671875" style="7" bestFit="1" customWidth="1"/>
    <col min="10529" max="10529" width="9" style="7" bestFit="1" customWidth="1"/>
    <col min="10530" max="10531" width="7.5546875" style="7" bestFit="1" customWidth="1"/>
    <col min="10532" max="10533" width="9" style="7" bestFit="1" customWidth="1"/>
    <col min="10534" max="10534" width="9" style="7" customWidth="1"/>
    <col min="10535" max="10535" width="7.5546875" style="7" bestFit="1" customWidth="1"/>
    <col min="10536" max="10536" width="9" style="7" bestFit="1" customWidth="1"/>
    <col min="10537" max="10537" width="11.44140625" style="7"/>
    <col min="10538" max="10538" width="29.44140625" style="7" customWidth="1"/>
    <col min="10539" max="10539" width="9" style="7" bestFit="1" customWidth="1"/>
    <col min="10540" max="10540" width="7.5546875" style="7" bestFit="1" customWidth="1"/>
    <col min="10541" max="10541" width="10.44140625" style="7" bestFit="1" customWidth="1"/>
    <col min="10542" max="10545" width="7.5546875" style="7" bestFit="1" customWidth="1"/>
    <col min="10546" max="10546" width="6.88671875" style="7" bestFit="1" customWidth="1"/>
    <col min="10547" max="10547" width="9" style="7" bestFit="1" customWidth="1"/>
    <col min="10548" max="10549" width="7.5546875" style="7" bestFit="1" customWidth="1"/>
    <col min="10550" max="10551" width="9" style="7" bestFit="1" customWidth="1"/>
    <col min="10552" max="10552" width="9" style="7" customWidth="1"/>
    <col min="10553" max="10553" width="7.5546875" style="7" bestFit="1" customWidth="1"/>
    <col min="10554" max="10554" width="9" style="7" bestFit="1" customWidth="1"/>
    <col min="10555" max="10555" width="11.44140625" style="7"/>
    <col min="10556" max="10556" width="29.44140625" style="7" customWidth="1"/>
    <col min="10557" max="10557" width="9" style="7" bestFit="1" customWidth="1"/>
    <col min="10558" max="10558" width="7.5546875" style="7" bestFit="1" customWidth="1"/>
    <col min="10559" max="10559" width="10.44140625" style="7" bestFit="1" customWidth="1"/>
    <col min="10560" max="10563" width="7.5546875" style="7" bestFit="1" customWidth="1"/>
    <col min="10564" max="10564" width="6.88671875" style="7" bestFit="1" customWidth="1"/>
    <col min="10565" max="10565" width="9" style="7" bestFit="1" customWidth="1"/>
    <col min="10566" max="10567" width="7.5546875" style="7" bestFit="1" customWidth="1"/>
    <col min="10568" max="10569" width="9" style="7" bestFit="1" customWidth="1"/>
    <col min="10570" max="10570" width="9" style="7" customWidth="1"/>
    <col min="10571" max="10571" width="7.5546875" style="7" bestFit="1" customWidth="1"/>
    <col min="10572" max="10572" width="9" style="7" bestFit="1" customWidth="1"/>
    <col min="10573" max="10752" width="11.44140625" style="7"/>
    <col min="10753" max="10753" width="31" style="7" customWidth="1"/>
    <col min="10754" max="10754" width="9" style="7" bestFit="1" customWidth="1"/>
    <col min="10755" max="10755" width="7.5546875" style="7" bestFit="1" customWidth="1"/>
    <col min="10756" max="10756" width="10.44140625" style="7" bestFit="1" customWidth="1"/>
    <col min="10757" max="10760" width="7.5546875" style="7" bestFit="1" customWidth="1"/>
    <col min="10761" max="10761" width="6.88671875" style="7" bestFit="1" customWidth="1"/>
    <col min="10762" max="10762" width="9" style="7" bestFit="1" customWidth="1"/>
    <col min="10763" max="10764" width="7.5546875" style="7" bestFit="1" customWidth="1"/>
    <col min="10765" max="10766" width="9" style="7" bestFit="1" customWidth="1"/>
    <col min="10767" max="10767" width="9" style="7" customWidth="1"/>
    <col min="10768" max="10768" width="7.5546875" style="7" bestFit="1" customWidth="1"/>
    <col min="10769" max="10770" width="7.5546875" style="7" customWidth="1"/>
    <col min="10771" max="10771" width="9" style="7" bestFit="1" customWidth="1"/>
    <col min="10772" max="10772" width="17.109375" style="7" customWidth="1"/>
    <col min="10773" max="10776" width="10.109375" style="7" customWidth="1"/>
    <col min="10777" max="10777" width="9" style="7" bestFit="1" customWidth="1"/>
    <col min="10778" max="10778" width="7.5546875" style="7" bestFit="1" customWidth="1"/>
    <col min="10779" max="10779" width="10.44140625" style="7" bestFit="1" customWidth="1"/>
    <col min="10780" max="10783" width="7.5546875" style="7" bestFit="1" customWidth="1"/>
    <col min="10784" max="10784" width="6.88671875" style="7" bestFit="1" customWidth="1"/>
    <col min="10785" max="10785" width="9" style="7" bestFit="1" customWidth="1"/>
    <col min="10786" max="10787" width="7.5546875" style="7" bestFit="1" customWidth="1"/>
    <col min="10788" max="10789" width="9" style="7" bestFit="1" customWidth="1"/>
    <col min="10790" max="10790" width="9" style="7" customWidth="1"/>
    <col min="10791" max="10791" width="7.5546875" style="7" bestFit="1" customWidth="1"/>
    <col min="10792" max="10792" width="9" style="7" bestFit="1" customWidth="1"/>
    <col min="10793" max="10793" width="11.44140625" style="7"/>
    <col min="10794" max="10794" width="29.44140625" style="7" customWidth="1"/>
    <col min="10795" max="10795" width="9" style="7" bestFit="1" customWidth="1"/>
    <col min="10796" max="10796" width="7.5546875" style="7" bestFit="1" customWidth="1"/>
    <col min="10797" max="10797" width="10.44140625" style="7" bestFit="1" customWidth="1"/>
    <col min="10798" max="10801" width="7.5546875" style="7" bestFit="1" customWidth="1"/>
    <col min="10802" max="10802" width="6.88671875" style="7" bestFit="1" customWidth="1"/>
    <col min="10803" max="10803" width="9" style="7" bestFit="1" customWidth="1"/>
    <col min="10804" max="10805" width="7.5546875" style="7" bestFit="1" customWidth="1"/>
    <col min="10806" max="10807" width="9" style="7" bestFit="1" customWidth="1"/>
    <col min="10808" max="10808" width="9" style="7" customWidth="1"/>
    <col min="10809" max="10809" width="7.5546875" style="7" bestFit="1" customWidth="1"/>
    <col min="10810" max="10810" width="9" style="7" bestFit="1" customWidth="1"/>
    <col min="10811" max="10811" width="11.44140625" style="7"/>
    <col min="10812" max="10812" width="29.44140625" style="7" customWidth="1"/>
    <col min="10813" max="10813" width="9" style="7" bestFit="1" customWidth="1"/>
    <col min="10814" max="10814" width="7.5546875" style="7" bestFit="1" customWidth="1"/>
    <col min="10815" max="10815" width="10.44140625" style="7" bestFit="1" customWidth="1"/>
    <col min="10816" max="10819" width="7.5546875" style="7" bestFit="1" customWidth="1"/>
    <col min="10820" max="10820" width="6.88671875" style="7" bestFit="1" customWidth="1"/>
    <col min="10821" max="10821" width="9" style="7" bestFit="1" customWidth="1"/>
    <col min="10822" max="10823" width="7.5546875" style="7" bestFit="1" customWidth="1"/>
    <col min="10824" max="10825" width="9" style="7" bestFit="1" customWidth="1"/>
    <col min="10826" max="10826" width="9" style="7" customWidth="1"/>
    <col min="10827" max="10827" width="7.5546875" style="7" bestFit="1" customWidth="1"/>
    <col min="10828" max="10828" width="9" style="7" bestFit="1" customWidth="1"/>
    <col min="10829" max="11008" width="11.44140625" style="7"/>
    <col min="11009" max="11009" width="31" style="7" customWidth="1"/>
    <col min="11010" max="11010" width="9" style="7" bestFit="1" customWidth="1"/>
    <col min="11011" max="11011" width="7.5546875" style="7" bestFit="1" customWidth="1"/>
    <col min="11012" max="11012" width="10.44140625" style="7" bestFit="1" customWidth="1"/>
    <col min="11013" max="11016" width="7.5546875" style="7" bestFit="1" customWidth="1"/>
    <col min="11017" max="11017" width="6.88671875" style="7" bestFit="1" customWidth="1"/>
    <col min="11018" max="11018" width="9" style="7" bestFit="1" customWidth="1"/>
    <col min="11019" max="11020" width="7.5546875" style="7" bestFit="1" customWidth="1"/>
    <col min="11021" max="11022" width="9" style="7" bestFit="1" customWidth="1"/>
    <col min="11023" max="11023" width="9" style="7" customWidth="1"/>
    <col min="11024" max="11024" width="7.5546875" style="7" bestFit="1" customWidth="1"/>
    <col min="11025" max="11026" width="7.5546875" style="7" customWidth="1"/>
    <col min="11027" max="11027" width="9" style="7" bestFit="1" customWidth="1"/>
    <col min="11028" max="11028" width="17.109375" style="7" customWidth="1"/>
    <col min="11029" max="11032" width="10.109375" style="7" customWidth="1"/>
    <col min="11033" max="11033" width="9" style="7" bestFit="1" customWidth="1"/>
    <col min="11034" max="11034" width="7.5546875" style="7" bestFit="1" customWidth="1"/>
    <col min="11035" max="11035" width="10.44140625" style="7" bestFit="1" customWidth="1"/>
    <col min="11036" max="11039" width="7.5546875" style="7" bestFit="1" customWidth="1"/>
    <col min="11040" max="11040" width="6.88671875" style="7" bestFit="1" customWidth="1"/>
    <col min="11041" max="11041" width="9" style="7" bestFit="1" customWidth="1"/>
    <col min="11042" max="11043" width="7.5546875" style="7" bestFit="1" customWidth="1"/>
    <col min="11044" max="11045" width="9" style="7" bestFit="1" customWidth="1"/>
    <col min="11046" max="11046" width="9" style="7" customWidth="1"/>
    <col min="11047" max="11047" width="7.5546875" style="7" bestFit="1" customWidth="1"/>
    <col min="11048" max="11048" width="9" style="7" bestFit="1" customWidth="1"/>
    <col min="11049" max="11049" width="11.44140625" style="7"/>
    <col min="11050" max="11050" width="29.44140625" style="7" customWidth="1"/>
    <col min="11051" max="11051" width="9" style="7" bestFit="1" customWidth="1"/>
    <col min="11052" max="11052" width="7.5546875" style="7" bestFit="1" customWidth="1"/>
    <col min="11053" max="11053" width="10.44140625" style="7" bestFit="1" customWidth="1"/>
    <col min="11054" max="11057" width="7.5546875" style="7" bestFit="1" customWidth="1"/>
    <col min="11058" max="11058" width="6.88671875" style="7" bestFit="1" customWidth="1"/>
    <col min="11059" max="11059" width="9" style="7" bestFit="1" customWidth="1"/>
    <col min="11060" max="11061" width="7.5546875" style="7" bestFit="1" customWidth="1"/>
    <col min="11062" max="11063" width="9" style="7" bestFit="1" customWidth="1"/>
    <col min="11064" max="11064" width="9" style="7" customWidth="1"/>
    <col min="11065" max="11065" width="7.5546875" style="7" bestFit="1" customWidth="1"/>
    <col min="11066" max="11066" width="9" style="7" bestFit="1" customWidth="1"/>
    <col min="11067" max="11067" width="11.44140625" style="7"/>
    <col min="11068" max="11068" width="29.44140625" style="7" customWidth="1"/>
    <col min="11069" max="11069" width="9" style="7" bestFit="1" customWidth="1"/>
    <col min="11070" max="11070" width="7.5546875" style="7" bestFit="1" customWidth="1"/>
    <col min="11071" max="11071" width="10.44140625" style="7" bestFit="1" customWidth="1"/>
    <col min="11072" max="11075" width="7.5546875" style="7" bestFit="1" customWidth="1"/>
    <col min="11076" max="11076" width="6.88671875" style="7" bestFit="1" customWidth="1"/>
    <col min="11077" max="11077" width="9" style="7" bestFit="1" customWidth="1"/>
    <col min="11078" max="11079" width="7.5546875" style="7" bestFit="1" customWidth="1"/>
    <col min="11080" max="11081" width="9" style="7" bestFit="1" customWidth="1"/>
    <col min="11082" max="11082" width="9" style="7" customWidth="1"/>
    <col min="11083" max="11083" width="7.5546875" style="7" bestFit="1" customWidth="1"/>
    <col min="11084" max="11084" width="9" style="7" bestFit="1" customWidth="1"/>
    <col min="11085" max="11264" width="11.44140625" style="7"/>
    <col min="11265" max="11265" width="31" style="7" customWidth="1"/>
    <col min="11266" max="11266" width="9" style="7" bestFit="1" customWidth="1"/>
    <col min="11267" max="11267" width="7.5546875" style="7" bestFit="1" customWidth="1"/>
    <col min="11268" max="11268" width="10.44140625" style="7" bestFit="1" customWidth="1"/>
    <col min="11269" max="11272" width="7.5546875" style="7" bestFit="1" customWidth="1"/>
    <col min="11273" max="11273" width="6.88671875" style="7" bestFit="1" customWidth="1"/>
    <col min="11274" max="11274" width="9" style="7" bestFit="1" customWidth="1"/>
    <col min="11275" max="11276" width="7.5546875" style="7" bestFit="1" customWidth="1"/>
    <col min="11277" max="11278" width="9" style="7" bestFit="1" customWidth="1"/>
    <col min="11279" max="11279" width="9" style="7" customWidth="1"/>
    <col min="11280" max="11280" width="7.5546875" style="7" bestFit="1" customWidth="1"/>
    <col min="11281" max="11282" width="7.5546875" style="7" customWidth="1"/>
    <col min="11283" max="11283" width="9" style="7" bestFit="1" customWidth="1"/>
    <col min="11284" max="11284" width="17.109375" style="7" customWidth="1"/>
    <col min="11285" max="11288" width="10.109375" style="7" customWidth="1"/>
    <col min="11289" max="11289" width="9" style="7" bestFit="1" customWidth="1"/>
    <col min="11290" max="11290" width="7.5546875" style="7" bestFit="1" customWidth="1"/>
    <col min="11291" max="11291" width="10.44140625" style="7" bestFit="1" customWidth="1"/>
    <col min="11292" max="11295" width="7.5546875" style="7" bestFit="1" customWidth="1"/>
    <col min="11296" max="11296" width="6.88671875" style="7" bestFit="1" customWidth="1"/>
    <col min="11297" max="11297" width="9" style="7" bestFit="1" customWidth="1"/>
    <col min="11298" max="11299" width="7.5546875" style="7" bestFit="1" customWidth="1"/>
    <col min="11300" max="11301" width="9" style="7" bestFit="1" customWidth="1"/>
    <col min="11302" max="11302" width="9" style="7" customWidth="1"/>
    <col min="11303" max="11303" width="7.5546875" style="7" bestFit="1" customWidth="1"/>
    <col min="11304" max="11304" width="9" style="7" bestFit="1" customWidth="1"/>
    <col min="11305" max="11305" width="11.44140625" style="7"/>
    <col min="11306" max="11306" width="29.44140625" style="7" customWidth="1"/>
    <col min="11307" max="11307" width="9" style="7" bestFit="1" customWidth="1"/>
    <col min="11308" max="11308" width="7.5546875" style="7" bestFit="1" customWidth="1"/>
    <col min="11309" max="11309" width="10.44140625" style="7" bestFit="1" customWidth="1"/>
    <col min="11310" max="11313" width="7.5546875" style="7" bestFit="1" customWidth="1"/>
    <col min="11314" max="11314" width="6.88671875" style="7" bestFit="1" customWidth="1"/>
    <col min="11315" max="11315" width="9" style="7" bestFit="1" customWidth="1"/>
    <col min="11316" max="11317" width="7.5546875" style="7" bestFit="1" customWidth="1"/>
    <col min="11318" max="11319" width="9" style="7" bestFit="1" customWidth="1"/>
    <col min="11320" max="11320" width="9" style="7" customWidth="1"/>
    <col min="11321" max="11321" width="7.5546875" style="7" bestFit="1" customWidth="1"/>
    <col min="11322" max="11322" width="9" style="7" bestFit="1" customWidth="1"/>
    <col min="11323" max="11323" width="11.44140625" style="7"/>
    <col min="11324" max="11324" width="29.44140625" style="7" customWidth="1"/>
    <col min="11325" max="11325" width="9" style="7" bestFit="1" customWidth="1"/>
    <col min="11326" max="11326" width="7.5546875" style="7" bestFit="1" customWidth="1"/>
    <col min="11327" max="11327" width="10.44140625" style="7" bestFit="1" customWidth="1"/>
    <col min="11328" max="11331" width="7.5546875" style="7" bestFit="1" customWidth="1"/>
    <col min="11332" max="11332" width="6.88671875" style="7" bestFit="1" customWidth="1"/>
    <col min="11333" max="11333" width="9" style="7" bestFit="1" customWidth="1"/>
    <col min="11334" max="11335" width="7.5546875" style="7" bestFit="1" customWidth="1"/>
    <col min="11336" max="11337" width="9" style="7" bestFit="1" customWidth="1"/>
    <col min="11338" max="11338" width="9" style="7" customWidth="1"/>
    <col min="11339" max="11339" width="7.5546875" style="7" bestFit="1" customWidth="1"/>
    <col min="11340" max="11340" width="9" style="7" bestFit="1" customWidth="1"/>
    <col min="11341" max="11520" width="11.44140625" style="7"/>
    <col min="11521" max="11521" width="31" style="7" customWidth="1"/>
    <col min="11522" max="11522" width="9" style="7" bestFit="1" customWidth="1"/>
    <col min="11523" max="11523" width="7.5546875" style="7" bestFit="1" customWidth="1"/>
    <col min="11524" max="11524" width="10.44140625" style="7" bestFit="1" customWidth="1"/>
    <col min="11525" max="11528" width="7.5546875" style="7" bestFit="1" customWidth="1"/>
    <col min="11529" max="11529" width="6.88671875" style="7" bestFit="1" customWidth="1"/>
    <col min="11530" max="11530" width="9" style="7" bestFit="1" customWidth="1"/>
    <col min="11531" max="11532" width="7.5546875" style="7" bestFit="1" customWidth="1"/>
    <col min="11533" max="11534" width="9" style="7" bestFit="1" customWidth="1"/>
    <col min="11535" max="11535" width="9" style="7" customWidth="1"/>
    <col min="11536" max="11536" width="7.5546875" style="7" bestFit="1" customWidth="1"/>
    <col min="11537" max="11538" width="7.5546875" style="7" customWidth="1"/>
    <col min="11539" max="11539" width="9" style="7" bestFit="1" customWidth="1"/>
    <col min="11540" max="11540" width="17.109375" style="7" customWidth="1"/>
    <col min="11541" max="11544" width="10.109375" style="7" customWidth="1"/>
    <col min="11545" max="11545" width="9" style="7" bestFit="1" customWidth="1"/>
    <col min="11546" max="11546" width="7.5546875" style="7" bestFit="1" customWidth="1"/>
    <col min="11547" max="11547" width="10.44140625" style="7" bestFit="1" customWidth="1"/>
    <col min="11548" max="11551" width="7.5546875" style="7" bestFit="1" customWidth="1"/>
    <col min="11552" max="11552" width="6.88671875" style="7" bestFit="1" customWidth="1"/>
    <col min="11553" max="11553" width="9" style="7" bestFit="1" customWidth="1"/>
    <col min="11554" max="11555" width="7.5546875" style="7" bestFit="1" customWidth="1"/>
    <col min="11556" max="11557" width="9" style="7" bestFit="1" customWidth="1"/>
    <col min="11558" max="11558" width="9" style="7" customWidth="1"/>
    <col min="11559" max="11559" width="7.5546875" style="7" bestFit="1" customWidth="1"/>
    <col min="11560" max="11560" width="9" style="7" bestFit="1" customWidth="1"/>
    <col min="11561" max="11561" width="11.44140625" style="7"/>
    <col min="11562" max="11562" width="29.44140625" style="7" customWidth="1"/>
    <col min="11563" max="11563" width="9" style="7" bestFit="1" customWidth="1"/>
    <col min="11564" max="11564" width="7.5546875" style="7" bestFit="1" customWidth="1"/>
    <col min="11565" max="11565" width="10.44140625" style="7" bestFit="1" customWidth="1"/>
    <col min="11566" max="11569" width="7.5546875" style="7" bestFit="1" customWidth="1"/>
    <col min="11570" max="11570" width="6.88671875" style="7" bestFit="1" customWidth="1"/>
    <col min="11571" max="11571" width="9" style="7" bestFit="1" customWidth="1"/>
    <col min="11572" max="11573" width="7.5546875" style="7" bestFit="1" customWidth="1"/>
    <col min="11574" max="11575" width="9" style="7" bestFit="1" customWidth="1"/>
    <col min="11576" max="11576" width="9" style="7" customWidth="1"/>
    <col min="11577" max="11577" width="7.5546875" style="7" bestFit="1" customWidth="1"/>
    <col min="11578" max="11578" width="9" style="7" bestFit="1" customWidth="1"/>
    <col min="11579" max="11579" width="11.44140625" style="7"/>
    <col min="11580" max="11580" width="29.44140625" style="7" customWidth="1"/>
    <col min="11581" max="11581" width="9" style="7" bestFit="1" customWidth="1"/>
    <col min="11582" max="11582" width="7.5546875" style="7" bestFit="1" customWidth="1"/>
    <col min="11583" max="11583" width="10.44140625" style="7" bestFit="1" customWidth="1"/>
    <col min="11584" max="11587" width="7.5546875" style="7" bestFit="1" customWidth="1"/>
    <col min="11588" max="11588" width="6.88671875" style="7" bestFit="1" customWidth="1"/>
    <col min="11589" max="11589" width="9" style="7" bestFit="1" customWidth="1"/>
    <col min="11590" max="11591" width="7.5546875" style="7" bestFit="1" customWidth="1"/>
    <col min="11592" max="11593" width="9" style="7" bestFit="1" customWidth="1"/>
    <col min="11594" max="11594" width="9" style="7" customWidth="1"/>
    <col min="11595" max="11595" width="7.5546875" style="7" bestFit="1" customWidth="1"/>
    <col min="11596" max="11596" width="9" style="7" bestFit="1" customWidth="1"/>
    <col min="11597" max="11776" width="11.44140625" style="7"/>
    <col min="11777" max="11777" width="31" style="7" customWidth="1"/>
    <col min="11778" max="11778" width="9" style="7" bestFit="1" customWidth="1"/>
    <col min="11779" max="11779" width="7.5546875" style="7" bestFit="1" customWidth="1"/>
    <col min="11780" max="11780" width="10.44140625" style="7" bestFit="1" customWidth="1"/>
    <col min="11781" max="11784" width="7.5546875" style="7" bestFit="1" customWidth="1"/>
    <col min="11785" max="11785" width="6.88671875" style="7" bestFit="1" customWidth="1"/>
    <col min="11786" max="11786" width="9" style="7" bestFit="1" customWidth="1"/>
    <col min="11787" max="11788" width="7.5546875" style="7" bestFit="1" customWidth="1"/>
    <col min="11789" max="11790" width="9" style="7" bestFit="1" customWidth="1"/>
    <col min="11791" max="11791" width="9" style="7" customWidth="1"/>
    <col min="11792" max="11792" width="7.5546875" style="7" bestFit="1" customWidth="1"/>
    <col min="11793" max="11794" width="7.5546875" style="7" customWidth="1"/>
    <col min="11795" max="11795" width="9" style="7" bestFit="1" customWidth="1"/>
    <col min="11796" max="11796" width="17.109375" style="7" customWidth="1"/>
    <col min="11797" max="11800" width="10.109375" style="7" customWidth="1"/>
    <col min="11801" max="11801" width="9" style="7" bestFit="1" customWidth="1"/>
    <col min="11802" max="11802" width="7.5546875" style="7" bestFit="1" customWidth="1"/>
    <col min="11803" max="11803" width="10.44140625" style="7" bestFit="1" customWidth="1"/>
    <col min="11804" max="11807" width="7.5546875" style="7" bestFit="1" customWidth="1"/>
    <col min="11808" max="11808" width="6.88671875" style="7" bestFit="1" customWidth="1"/>
    <col min="11809" max="11809" width="9" style="7" bestFit="1" customWidth="1"/>
    <col min="11810" max="11811" width="7.5546875" style="7" bestFit="1" customWidth="1"/>
    <col min="11812" max="11813" width="9" style="7" bestFit="1" customWidth="1"/>
    <col min="11814" max="11814" width="9" style="7" customWidth="1"/>
    <col min="11815" max="11815" width="7.5546875" style="7" bestFit="1" customWidth="1"/>
    <col min="11816" max="11816" width="9" style="7" bestFit="1" customWidth="1"/>
    <col min="11817" max="11817" width="11.44140625" style="7"/>
    <col min="11818" max="11818" width="29.44140625" style="7" customWidth="1"/>
    <col min="11819" max="11819" width="9" style="7" bestFit="1" customWidth="1"/>
    <col min="11820" max="11820" width="7.5546875" style="7" bestFit="1" customWidth="1"/>
    <col min="11821" max="11821" width="10.44140625" style="7" bestFit="1" customWidth="1"/>
    <col min="11822" max="11825" width="7.5546875" style="7" bestFit="1" customWidth="1"/>
    <col min="11826" max="11826" width="6.88671875" style="7" bestFit="1" customWidth="1"/>
    <col min="11827" max="11827" width="9" style="7" bestFit="1" customWidth="1"/>
    <col min="11828" max="11829" width="7.5546875" style="7" bestFit="1" customWidth="1"/>
    <col min="11830" max="11831" width="9" style="7" bestFit="1" customWidth="1"/>
    <col min="11832" max="11832" width="9" style="7" customWidth="1"/>
    <col min="11833" max="11833" width="7.5546875" style="7" bestFit="1" customWidth="1"/>
    <col min="11834" max="11834" width="9" style="7" bestFit="1" customWidth="1"/>
    <col min="11835" max="11835" width="11.44140625" style="7"/>
    <col min="11836" max="11836" width="29.44140625" style="7" customWidth="1"/>
    <col min="11837" max="11837" width="9" style="7" bestFit="1" customWidth="1"/>
    <col min="11838" max="11838" width="7.5546875" style="7" bestFit="1" customWidth="1"/>
    <col min="11839" max="11839" width="10.44140625" style="7" bestFit="1" customWidth="1"/>
    <col min="11840" max="11843" width="7.5546875" style="7" bestFit="1" customWidth="1"/>
    <col min="11844" max="11844" width="6.88671875" style="7" bestFit="1" customWidth="1"/>
    <col min="11845" max="11845" width="9" style="7" bestFit="1" customWidth="1"/>
    <col min="11846" max="11847" width="7.5546875" style="7" bestFit="1" customWidth="1"/>
    <col min="11848" max="11849" width="9" style="7" bestFit="1" customWidth="1"/>
    <col min="11850" max="11850" width="9" style="7" customWidth="1"/>
    <col min="11851" max="11851" width="7.5546875" style="7" bestFit="1" customWidth="1"/>
    <col min="11852" max="11852" width="9" style="7" bestFit="1" customWidth="1"/>
    <col min="11853" max="12032" width="11.44140625" style="7"/>
    <col min="12033" max="12033" width="31" style="7" customWidth="1"/>
    <col min="12034" max="12034" width="9" style="7" bestFit="1" customWidth="1"/>
    <col min="12035" max="12035" width="7.5546875" style="7" bestFit="1" customWidth="1"/>
    <col min="12036" max="12036" width="10.44140625" style="7" bestFit="1" customWidth="1"/>
    <col min="12037" max="12040" width="7.5546875" style="7" bestFit="1" customWidth="1"/>
    <col min="12041" max="12041" width="6.88671875" style="7" bestFit="1" customWidth="1"/>
    <col min="12042" max="12042" width="9" style="7" bestFit="1" customWidth="1"/>
    <col min="12043" max="12044" width="7.5546875" style="7" bestFit="1" customWidth="1"/>
    <col min="12045" max="12046" width="9" style="7" bestFit="1" customWidth="1"/>
    <col min="12047" max="12047" width="9" style="7" customWidth="1"/>
    <col min="12048" max="12048" width="7.5546875" style="7" bestFit="1" customWidth="1"/>
    <col min="12049" max="12050" width="7.5546875" style="7" customWidth="1"/>
    <col min="12051" max="12051" width="9" style="7" bestFit="1" customWidth="1"/>
    <col min="12052" max="12052" width="17.109375" style="7" customWidth="1"/>
    <col min="12053" max="12056" width="10.109375" style="7" customWidth="1"/>
    <col min="12057" max="12057" width="9" style="7" bestFit="1" customWidth="1"/>
    <col min="12058" max="12058" width="7.5546875" style="7" bestFit="1" customWidth="1"/>
    <col min="12059" max="12059" width="10.44140625" style="7" bestFit="1" customWidth="1"/>
    <col min="12060" max="12063" width="7.5546875" style="7" bestFit="1" customWidth="1"/>
    <col min="12064" max="12064" width="6.88671875" style="7" bestFit="1" customWidth="1"/>
    <col min="12065" max="12065" width="9" style="7" bestFit="1" customWidth="1"/>
    <col min="12066" max="12067" width="7.5546875" style="7" bestFit="1" customWidth="1"/>
    <col min="12068" max="12069" width="9" style="7" bestFit="1" customWidth="1"/>
    <col min="12070" max="12070" width="9" style="7" customWidth="1"/>
    <col min="12071" max="12071" width="7.5546875" style="7" bestFit="1" customWidth="1"/>
    <col min="12072" max="12072" width="9" style="7" bestFit="1" customWidth="1"/>
    <col min="12073" max="12073" width="11.44140625" style="7"/>
    <col min="12074" max="12074" width="29.44140625" style="7" customWidth="1"/>
    <col min="12075" max="12075" width="9" style="7" bestFit="1" customWidth="1"/>
    <col min="12076" max="12076" width="7.5546875" style="7" bestFit="1" customWidth="1"/>
    <col min="12077" max="12077" width="10.44140625" style="7" bestFit="1" customWidth="1"/>
    <col min="12078" max="12081" width="7.5546875" style="7" bestFit="1" customWidth="1"/>
    <col min="12082" max="12082" width="6.88671875" style="7" bestFit="1" customWidth="1"/>
    <col min="12083" max="12083" width="9" style="7" bestFit="1" customWidth="1"/>
    <col min="12084" max="12085" width="7.5546875" style="7" bestFit="1" customWidth="1"/>
    <col min="12086" max="12087" width="9" style="7" bestFit="1" customWidth="1"/>
    <col min="12088" max="12088" width="9" style="7" customWidth="1"/>
    <col min="12089" max="12089" width="7.5546875" style="7" bestFit="1" customWidth="1"/>
    <col min="12090" max="12090" width="9" style="7" bestFit="1" customWidth="1"/>
    <col min="12091" max="12091" width="11.44140625" style="7"/>
    <col min="12092" max="12092" width="29.44140625" style="7" customWidth="1"/>
    <col min="12093" max="12093" width="9" style="7" bestFit="1" customWidth="1"/>
    <col min="12094" max="12094" width="7.5546875" style="7" bestFit="1" customWidth="1"/>
    <col min="12095" max="12095" width="10.44140625" style="7" bestFit="1" customWidth="1"/>
    <col min="12096" max="12099" width="7.5546875" style="7" bestFit="1" customWidth="1"/>
    <col min="12100" max="12100" width="6.88671875" style="7" bestFit="1" customWidth="1"/>
    <col min="12101" max="12101" width="9" style="7" bestFit="1" customWidth="1"/>
    <col min="12102" max="12103" width="7.5546875" style="7" bestFit="1" customWidth="1"/>
    <col min="12104" max="12105" width="9" style="7" bestFit="1" customWidth="1"/>
    <col min="12106" max="12106" width="9" style="7" customWidth="1"/>
    <col min="12107" max="12107" width="7.5546875" style="7" bestFit="1" customWidth="1"/>
    <col min="12108" max="12108" width="9" style="7" bestFit="1" customWidth="1"/>
    <col min="12109" max="12288" width="11.44140625" style="7"/>
    <col min="12289" max="12289" width="31" style="7" customWidth="1"/>
    <col min="12290" max="12290" width="9" style="7" bestFit="1" customWidth="1"/>
    <col min="12291" max="12291" width="7.5546875" style="7" bestFit="1" customWidth="1"/>
    <col min="12292" max="12292" width="10.44140625" style="7" bestFit="1" customWidth="1"/>
    <col min="12293" max="12296" width="7.5546875" style="7" bestFit="1" customWidth="1"/>
    <col min="12297" max="12297" width="6.88671875" style="7" bestFit="1" customWidth="1"/>
    <col min="12298" max="12298" width="9" style="7" bestFit="1" customWidth="1"/>
    <col min="12299" max="12300" width="7.5546875" style="7" bestFit="1" customWidth="1"/>
    <col min="12301" max="12302" width="9" style="7" bestFit="1" customWidth="1"/>
    <col min="12303" max="12303" width="9" style="7" customWidth="1"/>
    <col min="12304" max="12304" width="7.5546875" style="7" bestFit="1" customWidth="1"/>
    <col min="12305" max="12306" width="7.5546875" style="7" customWidth="1"/>
    <col min="12307" max="12307" width="9" style="7" bestFit="1" customWidth="1"/>
    <col min="12308" max="12308" width="17.109375" style="7" customWidth="1"/>
    <col min="12309" max="12312" width="10.109375" style="7" customWidth="1"/>
    <col min="12313" max="12313" width="9" style="7" bestFit="1" customWidth="1"/>
    <col min="12314" max="12314" width="7.5546875" style="7" bestFit="1" customWidth="1"/>
    <col min="12315" max="12315" width="10.44140625" style="7" bestFit="1" customWidth="1"/>
    <col min="12316" max="12319" width="7.5546875" style="7" bestFit="1" customWidth="1"/>
    <col min="12320" max="12320" width="6.88671875" style="7" bestFit="1" customWidth="1"/>
    <col min="12321" max="12321" width="9" style="7" bestFit="1" customWidth="1"/>
    <col min="12322" max="12323" width="7.5546875" style="7" bestFit="1" customWidth="1"/>
    <col min="12324" max="12325" width="9" style="7" bestFit="1" customWidth="1"/>
    <col min="12326" max="12326" width="9" style="7" customWidth="1"/>
    <col min="12327" max="12327" width="7.5546875" style="7" bestFit="1" customWidth="1"/>
    <col min="12328" max="12328" width="9" style="7" bestFit="1" customWidth="1"/>
    <col min="12329" max="12329" width="11.44140625" style="7"/>
    <col min="12330" max="12330" width="29.44140625" style="7" customWidth="1"/>
    <col min="12331" max="12331" width="9" style="7" bestFit="1" customWidth="1"/>
    <col min="12332" max="12332" width="7.5546875" style="7" bestFit="1" customWidth="1"/>
    <col min="12333" max="12333" width="10.44140625" style="7" bestFit="1" customWidth="1"/>
    <col min="12334" max="12337" width="7.5546875" style="7" bestFit="1" customWidth="1"/>
    <col min="12338" max="12338" width="6.88671875" style="7" bestFit="1" customWidth="1"/>
    <col min="12339" max="12339" width="9" style="7" bestFit="1" customWidth="1"/>
    <col min="12340" max="12341" width="7.5546875" style="7" bestFit="1" customWidth="1"/>
    <col min="12342" max="12343" width="9" style="7" bestFit="1" customWidth="1"/>
    <col min="12344" max="12344" width="9" style="7" customWidth="1"/>
    <col min="12345" max="12345" width="7.5546875" style="7" bestFit="1" customWidth="1"/>
    <col min="12346" max="12346" width="9" style="7" bestFit="1" customWidth="1"/>
    <col min="12347" max="12347" width="11.44140625" style="7"/>
    <col min="12348" max="12348" width="29.44140625" style="7" customWidth="1"/>
    <col min="12349" max="12349" width="9" style="7" bestFit="1" customWidth="1"/>
    <col min="12350" max="12350" width="7.5546875" style="7" bestFit="1" customWidth="1"/>
    <col min="12351" max="12351" width="10.44140625" style="7" bestFit="1" customWidth="1"/>
    <col min="12352" max="12355" width="7.5546875" style="7" bestFit="1" customWidth="1"/>
    <col min="12356" max="12356" width="6.88671875" style="7" bestFit="1" customWidth="1"/>
    <col min="12357" max="12357" width="9" style="7" bestFit="1" customWidth="1"/>
    <col min="12358" max="12359" width="7.5546875" style="7" bestFit="1" customWidth="1"/>
    <col min="12360" max="12361" width="9" style="7" bestFit="1" customWidth="1"/>
    <col min="12362" max="12362" width="9" style="7" customWidth="1"/>
    <col min="12363" max="12363" width="7.5546875" style="7" bestFit="1" customWidth="1"/>
    <col min="12364" max="12364" width="9" style="7" bestFit="1" customWidth="1"/>
    <col min="12365" max="12544" width="11.44140625" style="7"/>
    <col min="12545" max="12545" width="31" style="7" customWidth="1"/>
    <col min="12546" max="12546" width="9" style="7" bestFit="1" customWidth="1"/>
    <col min="12547" max="12547" width="7.5546875" style="7" bestFit="1" customWidth="1"/>
    <col min="12548" max="12548" width="10.44140625" style="7" bestFit="1" customWidth="1"/>
    <col min="12549" max="12552" width="7.5546875" style="7" bestFit="1" customWidth="1"/>
    <col min="12553" max="12553" width="6.88671875" style="7" bestFit="1" customWidth="1"/>
    <col min="12554" max="12554" width="9" style="7" bestFit="1" customWidth="1"/>
    <col min="12555" max="12556" width="7.5546875" style="7" bestFit="1" customWidth="1"/>
    <col min="12557" max="12558" width="9" style="7" bestFit="1" customWidth="1"/>
    <col min="12559" max="12559" width="9" style="7" customWidth="1"/>
    <col min="12560" max="12560" width="7.5546875" style="7" bestFit="1" customWidth="1"/>
    <col min="12561" max="12562" width="7.5546875" style="7" customWidth="1"/>
    <col min="12563" max="12563" width="9" style="7" bestFit="1" customWidth="1"/>
    <col min="12564" max="12564" width="17.109375" style="7" customWidth="1"/>
    <col min="12565" max="12568" width="10.109375" style="7" customWidth="1"/>
    <col min="12569" max="12569" width="9" style="7" bestFit="1" customWidth="1"/>
    <col min="12570" max="12570" width="7.5546875" style="7" bestFit="1" customWidth="1"/>
    <col min="12571" max="12571" width="10.44140625" style="7" bestFit="1" customWidth="1"/>
    <col min="12572" max="12575" width="7.5546875" style="7" bestFit="1" customWidth="1"/>
    <col min="12576" max="12576" width="6.88671875" style="7" bestFit="1" customWidth="1"/>
    <col min="12577" max="12577" width="9" style="7" bestFit="1" customWidth="1"/>
    <col min="12578" max="12579" width="7.5546875" style="7" bestFit="1" customWidth="1"/>
    <col min="12580" max="12581" width="9" style="7" bestFit="1" customWidth="1"/>
    <col min="12582" max="12582" width="9" style="7" customWidth="1"/>
    <col min="12583" max="12583" width="7.5546875" style="7" bestFit="1" customWidth="1"/>
    <col min="12584" max="12584" width="9" style="7" bestFit="1" customWidth="1"/>
    <col min="12585" max="12585" width="11.44140625" style="7"/>
    <col min="12586" max="12586" width="29.44140625" style="7" customWidth="1"/>
    <col min="12587" max="12587" width="9" style="7" bestFit="1" customWidth="1"/>
    <col min="12588" max="12588" width="7.5546875" style="7" bestFit="1" customWidth="1"/>
    <col min="12589" max="12589" width="10.44140625" style="7" bestFit="1" customWidth="1"/>
    <col min="12590" max="12593" width="7.5546875" style="7" bestFit="1" customWidth="1"/>
    <col min="12594" max="12594" width="6.88671875" style="7" bestFit="1" customWidth="1"/>
    <col min="12595" max="12595" width="9" style="7" bestFit="1" customWidth="1"/>
    <col min="12596" max="12597" width="7.5546875" style="7" bestFit="1" customWidth="1"/>
    <col min="12598" max="12599" width="9" style="7" bestFit="1" customWidth="1"/>
    <col min="12600" max="12600" width="9" style="7" customWidth="1"/>
    <col min="12601" max="12601" width="7.5546875" style="7" bestFit="1" customWidth="1"/>
    <col min="12602" max="12602" width="9" style="7" bestFit="1" customWidth="1"/>
    <col min="12603" max="12603" width="11.44140625" style="7"/>
    <col min="12604" max="12604" width="29.44140625" style="7" customWidth="1"/>
    <col min="12605" max="12605" width="9" style="7" bestFit="1" customWidth="1"/>
    <col min="12606" max="12606" width="7.5546875" style="7" bestFit="1" customWidth="1"/>
    <col min="12607" max="12607" width="10.44140625" style="7" bestFit="1" customWidth="1"/>
    <col min="12608" max="12611" width="7.5546875" style="7" bestFit="1" customWidth="1"/>
    <col min="12612" max="12612" width="6.88671875" style="7" bestFit="1" customWidth="1"/>
    <col min="12613" max="12613" width="9" style="7" bestFit="1" customWidth="1"/>
    <col min="12614" max="12615" width="7.5546875" style="7" bestFit="1" customWidth="1"/>
    <col min="12616" max="12617" width="9" style="7" bestFit="1" customWidth="1"/>
    <col min="12618" max="12618" width="9" style="7" customWidth="1"/>
    <col min="12619" max="12619" width="7.5546875" style="7" bestFit="1" customWidth="1"/>
    <col min="12620" max="12620" width="9" style="7" bestFit="1" customWidth="1"/>
    <col min="12621" max="12800" width="11.44140625" style="7"/>
    <col min="12801" max="12801" width="31" style="7" customWidth="1"/>
    <col min="12802" max="12802" width="9" style="7" bestFit="1" customWidth="1"/>
    <col min="12803" max="12803" width="7.5546875" style="7" bestFit="1" customWidth="1"/>
    <col min="12804" max="12804" width="10.44140625" style="7" bestFit="1" customWidth="1"/>
    <col min="12805" max="12808" width="7.5546875" style="7" bestFit="1" customWidth="1"/>
    <col min="12809" max="12809" width="6.88671875" style="7" bestFit="1" customWidth="1"/>
    <col min="12810" max="12810" width="9" style="7" bestFit="1" customWidth="1"/>
    <col min="12811" max="12812" width="7.5546875" style="7" bestFit="1" customWidth="1"/>
    <col min="12813" max="12814" width="9" style="7" bestFit="1" customWidth="1"/>
    <col min="12815" max="12815" width="9" style="7" customWidth="1"/>
    <col min="12816" max="12816" width="7.5546875" style="7" bestFit="1" customWidth="1"/>
    <col min="12817" max="12818" width="7.5546875" style="7" customWidth="1"/>
    <col min="12819" max="12819" width="9" style="7" bestFit="1" customWidth="1"/>
    <col min="12820" max="12820" width="17.109375" style="7" customWidth="1"/>
    <col min="12821" max="12824" width="10.109375" style="7" customWidth="1"/>
    <col min="12825" max="12825" width="9" style="7" bestFit="1" customWidth="1"/>
    <col min="12826" max="12826" width="7.5546875" style="7" bestFit="1" customWidth="1"/>
    <col min="12827" max="12827" width="10.44140625" style="7" bestFit="1" customWidth="1"/>
    <col min="12828" max="12831" width="7.5546875" style="7" bestFit="1" customWidth="1"/>
    <col min="12832" max="12832" width="6.88671875" style="7" bestFit="1" customWidth="1"/>
    <col min="12833" max="12833" width="9" style="7" bestFit="1" customWidth="1"/>
    <col min="12834" max="12835" width="7.5546875" style="7" bestFit="1" customWidth="1"/>
    <col min="12836" max="12837" width="9" style="7" bestFit="1" customWidth="1"/>
    <col min="12838" max="12838" width="9" style="7" customWidth="1"/>
    <col min="12839" max="12839" width="7.5546875" style="7" bestFit="1" customWidth="1"/>
    <col min="12840" max="12840" width="9" style="7" bestFit="1" customWidth="1"/>
    <col min="12841" max="12841" width="11.44140625" style="7"/>
    <col min="12842" max="12842" width="29.44140625" style="7" customWidth="1"/>
    <col min="12843" max="12843" width="9" style="7" bestFit="1" customWidth="1"/>
    <col min="12844" max="12844" width="7.5546875" style="7" bestFit="1" customWidth="1"/>
    <col min="12845" max="12845" width="10.44140625" style="7" bestFit="1" customWidth="1"/>
    <col min="12846" max="12849" width="7.5546875" style="7" bestFit="1" customWidth="1"/>
    <col min="12850" max="12850" width="6.88671875" style="7" bestFit="1" customWidth="1"/>
    <col min="12851" max="12851" width="9" style="7" bestFit="1" customWidth="1"/>
    <col min="12852" max="12853" width="7.5546875" style="7" bestFit="1" customWidth="1"/>
    <col min="12854" max="12855" width="9" style="7" bestFit="1" customWidth="1"/>
    <col min="12856" max="12856" width="9" style="7" customWidth="1"/>
    <col min="12857" max="12857" width="7.5546875" style="7" bestFit="1" customWidth="1"/>
    <col min="12858" max="12858" width="9" style="7" bestFit="1" customWidth="1"/>
    <col min="12859" max="12859" width="11.44140625" style="7"/>
    <col min="12860" max="12860" width="29.44140625" style="7" customWidth="1"/>
    <col min="12861" max="12861" width="9" style="7" bestFit="1" customWidth="1"/>
    <col min="12862" max="12862" width="7.5546875" style="7" bestFit="1" customWidth="1"/>
    <col min="12863" max="12863" width="10.44140625" style="7" bestFit="1" customWidth="1"/>
    <col min="12864" max="12867" width="7.5546875" style="7" bestFit="1" customWidth="1"/>
    <col min="12868" max="12868" width="6.88671875" style="7" bestFit="1" customWidth="1"/>
    <col min="12869" max="12869" width="9" style="7" bestFit="1" customWidth="1"/>
    <col min="12870" max="12871" width="7.5546875" style="7" bestFit="1" customWidth="1"/>
    <col min="12872" max="12873" width="9" style="7" bestFit="1" customWidth="1"/>
    <col min="12874" max="12874" width="9" style="7" customWidth="1"/>
    <col min="12875" max="12875" width="7.5546875" style="7" bestFit="1" customWidth="1"/>
    <col min="12876" max="12876" width="9" style="7" bestFit="1" customWidth="1"/>
    <col min="12877" max="13056" width="11.44140625" style="7"/>
    <col min="13057" max="13057" width="31" style="7" customWidth="1"/>
    <col min="13058" max="13058" width="9" style="7" bestFit="1" customWidth="1"/>
    <col min="13059" max="13059" width="7.5546875" style="7" bestFit="1" customWidth="1"/>
    <col min="13060" max="13060" width="10.44140625" style="7" bestFit="1" customWidth="1"/>
    <col min="13061" max="13064" width="7.5546875" style="7" bestFit="1" customWidth="1"/>
    <col min="13065" max="13065" width="6.88671875" style="7" bestFit="1" customWidth="1"/>
    <col min="13066" max="13066" width="9" style="7" bestFit="1" customWidth="1"/>
    <col min="13067" max="13068" width="7.5546875" style="7" bestFit="1" customWidth="1"/>
    <col min="13069" max="13070" width="9" style="7" bestFit="1" customWidth="1"/>
    <col min="13071" max="13071" width="9" style="7" customWidth="1"/>
    <col min="13072" max="13072" width="7.5546875" style="7" bestFit="1" customWidth="1"/>
    <col min="13073" max="13074" width="7.5546875" style="7" customWidth="1"/>
    <col min="13075" max="13075" width="9" style="7" bestFit="1" customWidth="1"/>
    <col min="13076" max="13076" width="17.109375" style="7" customWidth="1"/>
    <col min="13077" max="13080" width="10.109375" style="7" customWidth="1"/>
    <col min="13081" max="13081" width="9" style="7" bestFit="1" customWidth="1"/>
    <col min="13082" max="13082" width="7.5546875" style="7" bestFit="1" customWidth="1"/>
    <col min="13083" max="13083" width="10.44140625" style="7" bestFit="1" customWidth="1"/>
    <col min="13084" max="13087" width="7.5546875" style="7" bestFit="1" customWidth="1"/>
    <col min="13088" max="13088" width="6.88671875" style="7" bestFit="1" customWidth="1"/>
    <col min="13089" max="13089" width="9" style="7" bestFit="1" customWidth="1"/>
    <col min="13090" max="13091" width="7.5546875" style="7" bestFit="1" customWidth="1"/>
    <col min="13092" max="13093" width="9" style="7" bestFit="1" customWidth="1"/>
    <col min="13094" max="13094" width="9" style="7" customWidth="1"/>
    <col min="13095" max="13095" width="7.5546875" style="7" bestFit="1" customWidth="1"/>
    <col min="13096" max="13096" width="9" style="7" bestFit="1" customWidth="1"/>
    <col min="13097" max="13097" width="11.44140625" style="7"/>
    <col min="13098" max="13098" width="29.44140625" style="7" customWidth="1"/>
    <col min="13099" max="13099" width="9" style="7" bestFit="1" customWidth="1"/>
    <col min="13100" max="13100" width="7.5546875" style="7" bestFit="1" customWidth="1"/>
    <col min="13101" max="13101" width="10.44140625" style="7" bestFit="1" customWidth="1"/>
    <col min="13102" max="13105" width="7.5546875" style="7" bestFit="1" customWidth="1"/>
    <col min="13106" max="13106" width="6.88671875" style="7" bestFit="1" customWidth="1"/>
    <col min="13107" max="13107" width="9" style="7" bestFit="1" customWidth="1"/>
    <col min="13108" max="13109" width="7.5546875" style="7" bestFit="1" customWidth="1"/>
    <col min="13110" max="13111" width="9" style="7" bestFit="1" customWidth="1"/>
    <col min="13112" max="13112" width="9" style="7" customWidth="1"/>
    <col min="13113" max="13113" width="7.5546875" style="7" bestFit="1" customWidth="1"/>
    <col min="13114" max="13114" width="9" style="7" bestFit="1" customWidth="1"/>
    <col min="13115" max="13115" width="11.44140625" style="7"/>
    <col min="13116" max="13116" width="29.44140625" style="7" customWidth="1"/>
    <col min="13117" max="13117" width="9" style="7" bestFit="1" customWidth="1"/>
    <col min="13118" max="13118" width="7.5546875" style="7" bestFit="1" customWidth="1"/>
    <col min="13119" max="13119" width="10.44140625" style="7" bestFit="1" customWidth="1"/>
    <col min="13120" max="13123" width="7.5546875" style="7" bestFit="1" customWidth="1"/>
    <col min="13124" max="13124" width="6.88671875" style="7" bestFit="1" customWidth="1"/>
    <col min="13125" max="13125" width="9" style="7" bestFit="1" customWidth="1"/>
    <col min="13126" max="13127" width="7.5546875" style="7" bestFit="1" customWidth="1"/>
    <col min="13128" max="13129" width="9" style="7" bestFit="1" customWidth="1"/>
    <col min="13130" max="13130" width="9" style="7" customWidth="1"/>
    <col min="13131" max="13131" width="7.5546875" style="7" bestFit="1" customWidth="1"/>
    <col min="13132" max="13132" width="9" style="7" bestFit="1" customWidth="1"/>
    <col min="13133" max="13312" width="11.44140625" style="7"/>
    <col min="13313" max="13313" width="31" style="7" customWidth="1"/>
    <col min="13314" max="13314" width="9" style="7" bestFit="1" customWidth="1"/>
    <col min="13315" max="13315" width="7.5546875" style="7" bestFit="1" customWidth="1"/>
    <col min="13316" max="13316" width="10.44140625" style="7" bestFit="1" customWidth="1"/>
    <col min="13317" max="13320" width="7.5546875" style="7" bestFit="1" customWidth="1"/>
    <col min="13321" max="13321" width="6.88671875" style="7" bestFit="1" customWidth="1"/>
    <col min="13322" max="13322" width="9" style="7" bestFit="1" customWidth="1"/>
    <col min="13323" max="13324" width="7.5546875" style="7" bestFit="1" customWidth="1"/>
    <col min="13325" max="13326" width="9" style="7" bestFit="1" customWidth="1"/>
    <col min="13327" max="13327" width="9" style="7" customWidth="1"/>
    <col min="13328" max="13328" width="7.5546875" style="7" bestFit="1" customWidth="1"/>
    <col min="13329" max="13330" width="7.5546875" style="7" customWidth="1"/>
    <col min="13331" max="13331" width="9" style="7" bestFit="1" customWidth="1"/>
    <col min="13332" max="13332" width="17.109375" style="7" customWidth="1"/>
    <col min="13333" max="13336" width="10.109375" style="7" customWidth="1"/>
    <col min="13337" max="13337" width="9" style="7" bestFit="1" customWidth="1"/>
    <col min="13338" max="13338" width="7.5546875" style="7" bestFit="1" customWidth="1"/>
    <col min="13339" max="13339" width="10.44140625" style="7" bestFit="1" customWidth="1"/>
    <col min="13340" max="13343" width="7.5546875" style="7" bestFit="1" customWidth="1"/>
    <col min="13344" max="13344" width="6.88671875" style="7" bestFit="1" customWidth="1"/>
    <col min="13345" max="13345" width="9" style="7" bestFit="1" customWidth="1"/>
    <col min="13346" max="13347" width="7.5546875" style="7" bestFit="1" customWidth="1"/>
    <col min="13348" max="13349" width="9" style="7" bestFit="1" customWidth="1"/>
    <col min="13350" max="13350" width="9" style="7" customWidth="1"/>
    <col min="13351" max="13351" width="7.5546875" style="7" bestFit="1" customWidth="1"/>
    <col min="13352" max="13352" width="9" style="7" bestFit="1" customWidth="1"/>
    <col min="13353" max="13353" width="11.44140625" style="7"/>
    <col min="13354" max="13354" width="29.44140625" style="7" customWidth="1"/>
    <col min="13355" max="13355" width="9" style="7" bestFit="1" customWidth="1"/>
    <col min="13356" max="13356" width="7.5546875" style="7" bestFit="1" customWidth="1"/>
    <col min="13357" max="13357" width="10.44140625" style="7" bestFit="1" customWidth="1"/>
    <col min="13358" max="13361" width="7.5546875" style="7" bestFit="1" customWidth="1"/>
    <col min="13362" max="13362" width="6.88671875" style="7" bestFit="1" customWidth="1"/>
    <col min="13363" max="13363" width="9" style="7" bestFit="1" customWidth="1"/>
    <col min="13364" max="13365" width="7.5546875" style="7" bestFit="1" customWidth="1"/>
    <col min="13366" max="13367" width="9" style="7" bestFit="1" customWidth="1"/>
    <col min="13368" max="13368" width="9" style="7" customWidth="1"/>
    <col min="13369" max="13369" width="7.5546875" style="7" bestFit="1" customWidth="1"/>
    <col min="13370" max="13370" width="9" style="7" bestFit="1" customWidth="1"/>
    <col min="13371" max="13371" width="11.44140625" style="7"/>
    <col min="13372" max="13372" width="29.44140625" style="7" customWidth="1"/>
    <col min="13373" max="13373" width="9" style="7" bestFit="1" customWidth="1"/>
    <col min="13374" max="13374" width="7.5546875" style="7" bestFit="1" customWidth="1"/>
    <col min="13375" max="13375" width="10.44140625" style="7" bestFit="1" customWidth="1"/>
    <col min="13376" max="13379" width="7.5546875" style="7" bestFit="1" customWidth="1"/>
    <col min="13380" max="13380" width="6.88671875" style="7" bestFit="1" customWidth="1"/>
    <col min="13381" max="13381" width="9" style="7" bestFit="1" customWidth="1"/>
    <col min="13382" max="13383" width="7.5546875" style="7" bestFit="1" customWidth="1"/>
    <col min="13384" max="13385" width="9" style="7" bestFit="1" customWidth="1"/>
    <col min="13386" max="13386" width="9" style="7" customWidth="1"/>
    <col min="13387" max="13387" width="7.5546875" style="7" bestFit="1" customWidth="1"/>
    <col min="13388" max="13388" width="9" style="7" bestFit="1" customWidth="1"/>
    <col min="13389" max="13568" width="11.44140625" style="7"/>
    <col min="13569" max="13569" width="31" style="7" customWidth="1"/>
    <col min="13570" max="13570" width="9" style="7" bestFit="1" customWidth="1"/>
    <col min="13571" max="13571" width="7.5546875" style="7" bestFit="1" customWidth="1"/>
    <col min="13572" max="13572" width="10.44140625" style="7" bestFit="1" customWidth="1"/>
    <col min="13573" max="13576" width="7.5546875" style="7" bestFit="1" customWidth="1"/>
    <col min="13577" max="13577" width="6.88671875" style="7" bestFit="1" customWidth="1"/>
    <col min="13578" max="13578" width="9" style="7" bestFit="1" customWidth="1"/>
    <col min="13579" max="13580" width="7.5546875" style="7" bestFit="1" customWidth="1"/>
    <col min="13581" max="13582" width="9" style="7" bestFit="1" customWidth="1"/>
    <col min="13583" max="13583" width="9" style="7" customWidth="1"/>
    <col min="13584" max="13584" width="7.5546875" style="7" bestFit="1" customWidth="1"/>
    <col min="13585" max="13586" width="7.5546875" style="7" customWidth="1"/>
    <col min="13587" max="13587" width="9" style="7" bestFit="1" customWidth="1"/>
    <col min="13588" max="13588" width="17.109375" style="7" customWidth="1"/>
    <col min="13589" max="13592" width="10.109375" style="7" customWidth="1"/>
    <col min="13593" max="13593" width="9" style="7" bestFit="1" customWidth="1"/>
    <col min="13594" max="13594" width="7.5546875" style="7" bestFit="1" customWidth="1"/>
    <col min="13595" max="13595" width="10.44140625" style="7" bestFit="1" customWidth="1"/>
    <col min="13596" max="13599" width="7.5546875" style="7" bestFit="1" customWidth="1"/>
    <col min="13600" max="13600" width="6.88671875" style="7" bestFit="1" customWidth="1"/>
    <col min="13601" max="13601" width="9" style="7" bestFit="1" customWidth="1"/>
    <col min="13602" max="13603" width="7.5546875" style="7" bestFit="1" customWidth="1"/>
    <col min="13604" max="13605" width="9" style="7" bestFit="1" customWidth="1"/>
    <col min="13606" max="13606" width="9" style="7" customWidth="1"/>
    <col min="13607" max="13607" width="7.5546875" style="7" bestFit="1" customWidth="1"/>
    <col min="13608" max="13608" width="9" style="7" bestFit="1" customWidth="1"/>
    <col min="13609" max="13609" width="11.44140625" style="7"/>
    <col min="13610" max="13610" width="29.44140625" style="7" customWidth="1"/>
    <col min="13611" max="13611" width="9" style="7" bestFit="1" customWidth="1"/>
    <col min="13612" max="13612" width="7.5546875" style="7" bestFit="1" customWidth="1"/>
    <col min="13613" max="13613" width="10.44140625" style="7" bestFit="1" customWidth="1"/>
    <col min="13614" max="13617" width="7.5546875" style="7" bestFit="1" customWidth="1"/>
    <col min="13618" max="13618" width="6.88671875" style="7" bestFit="1" customWidth="1"/>
    <col min="13619" max="13619" width="9" style="7" bestFit="1" customWidth="1"/>
    <col min="13620" max="13621" width="7.5546875" style="7" bestFit="1" customWidth="1"/>
    <col min="13622" max="13623" width="9" style="7" bestFit="1" customWidth="1"/>
    <col min="13624" max="13624" width="9" style="7" customWidth="1"/>
    <col min="13625" max="13625" width="7.5546875" style="7" bestFit="1" customWidth="1"/>
    <col min="13626" max="13626" width="9" style="7" bestFit="1" customWidth="1"/>
    <col min="13627" max="13627" width="11.44140625" style="7"/>
    <col min="13628" max="13628" width="29.44140625" style="7" customWidth="1"/>
    <col min="13629" max="13629" width="9" style="7" bestFit="1" customWidth="1"/>
    <col min="13630" max="13630" width="7.5546875" style="7" bestFit="1" customWidth="1"/>
    <col min="13631" max="13631" width="10.44140625" style="7" bestFit="1" customWidth="1"/>
    <col min="13632" max="13635" width="7.5546875" style="7" bestFit="1" customWidth="1"/>
    <col min="13636" max="13636" width="6.88671875" style="7" bestFit="1" customWidth="1"/>
    <col min="13637" max="13637" width="9" style="7" bestFit="1" customWidth="1"/>
    <col min="13638" max="13639" width="7.5546875" style="7" bestFit="1" customWidth="1"/>
    <col min="13640" max="13641" width="9" style="7" bestFit="1" customWidth="1"/>
    <col min="13642" max="13642" width="9" style="7" customWidth="1"/>
    <col min="13643" max="13643" width="7.5546875" style="7" bestFit="1" customWidth="1"/>
    <col min="13644" max="13644" width="9" style="7" bestFit="1" customWidth="1"/>
    <col min="13645" max="13824" width="11.44140625" style="7"/>
    <col min="13825" max="13825" width="31" style="7" customWidth="1"/>
    <col min="13826" max="13826" width="9" style="7" bestFit="1" customWidth="1"/>
    <col min="13827" max="13827" width="7.5546875" style="7" bestFit="1" customWidth="1"/>
    <col min="13828" max="13828" width="10.44140625" style="7" bestFit="1" customWidth="1"/>
    <col min="13829" max="13832" width="7.5546875" style="7" bestFit="1" customWidth="1"/>
    <col min="13833" max="13833" width="6.88671875" style="7" bestFit="1" customWidth="1"/>
    <col min="13834" max="13834" width="9" style="7" bestFit="1" customWidth="1"/>
    <col min="13835" max="13836" width="7.5546875" style="7" bestFit="1" customWidth="1"/>
    <col min="13837" max="13838" width="9" style="7" bestFit="1" customWidth="1"/>
    <col min="13839" max="13839" width="9" style="7" customWidth="1"/>
    <col min="13840" max="13840" width="7.5546875" style="7" bestFit="1" customWidth="1"/>
    <col min="13841" max="13842" width="7.5546875" style="7" customWidth="1"/>
    <col min="13843" max="13843" width="9" style="7" bestFit="1" customWidth="1"/>
    <col min="13844" max="13844" width="17.109375" style="7" customWidth="1"/>
    <col min="13845" max="13848" width="10.109375" style="7" customWidth="1"/>
    <col min="13849" max="13849" width="9" style="7" bestFit="1" customWidth="1"/>
    <col min="13850" max="13850" width="7.5546875" style="7" bestFit="1" customWidth="1"/>
    <col min="13851" max="13851" width="10.44140625" style="7" bestFit="1" customWidth="1"/>
    <col min="13852" max="13855" width="7.5546875" style="7" bestFit="1" customWidth="1"/>
    <col min="13856" max="13856" width="6.88671875" style="7" bestFit="1" customWidth="1"/>
    <col min="13857" max="13857" width="9" style="7" bestFit="1" customWidth="1"/>
    <col min="13858" max="13859" width="7.5546875" style="7" bestFit="1" customWidth="1"/>
    <col min="13860" max="13861" width="9" style="7" bestFit="1" customWidth="1"/>
    <col min="13862" max="13862" width="9" style="7" customWidth="1"/>
    <col min="13863" max="13863" width="7.5546875" style="7" bestFit="1" customWidth="1"/>
    <col min="13864" max="13864" width="9" style="7" bestFit="1" customWidth="1"/>
    <col min="13865" max="13865" width="11.44140625" style="7"/>
    <col min="13866" max="13866" width="29.44140625" style="7" customWidth="1"/>
    <col min="13867" max="13867" width="9" style="7" bestFit="1" customWidth="1"/>
    <col min="13868" max="13868" width="7.5546875" style="7" bestFit="1" customWidth="1"/>
    <col min="13869" max="13869" width="10.44140625" style="7" bestFit="1" customWidth="1"/>
    <col min="13870" max="13873" width="7.5546875" style="7" bestFit="1" customWidth="1"/>
    <col min="13874" max="13874" width="6.88671875" style="7" bestFit="1" customWidth="1"/>
    <col min="13875" max="13875" width="9" style="7" bestFit="1" customWidth="1"/>
    <col min="13876" max="13877" width="7.5546875" style="7" bestFit="1" customWidth="1"/>
    <col min="13878" max="13879" width="9" style="7" bestFit="1" customWidth="1"/>
    <col min="13880" max="13880" width="9" style="7" customWidth="1"/>
    <col min="13881" max="13881" width="7.5546875" style="7" bestFit="1" customWidth="1"/>
    <col min="13882" max="13882" width="9" style="7" bestFit="1" customWidth="1"/>
    <col min="13883" max="13883" width="11.44140625" style="7"/>
    <col min="13884" max="13884" width="29.44140625" style="7" customWidth="1"/>
    <col min="13885" max="13885" width="9" style="7" bestFit="1" customWidth="1"/>
    <col min="13886" max="13886" width="7.5546875" style="7" bestFit="1" customWidth="1"/>
    <col min="13887" max="13887" width="10.44140625" style="7" bestFit="1" customWidth="1"/>
    <col min="13888" max="13891" width="7.5546875" style="7" bestFit="1" customWidth="1"/>
    <col min="13892" max="13892" width="6.88671875" style="7" bestFit="1" customWidth="1"/>
    <col min="13893" max="13893" width="9" style="7" bestFit="1" customWidth="1"/>
    <col min="13894" max="13895" width="7.5546875" style="7" bestFit="1" customWidth="1"/>
    <col min="13896" max="13897" width="9" style="7" bestFit="1" customWidth="1"/>
    <col min="13898" max="13898" width="9" style="7" customWidth="1"/>
    <col min="13899" max="13899" width="7.5546875" style="7" bestFit="1" customWidth="1"/>
    <col min="13900" max="13900" width="9" style="7" bestFit="1" customWidth="1"/>
    <col min="13901" max="14080" width="11.44140625" style="7"/>
    <col min="14081" max="14081" width="31" style="7" customWidth="1"/>
    <col min="14082" max="14082" width="9" style="7" bestFit="1" customWidth="1"/>
    <col min="14083" max="14083" width="7.5546875" style="7" bestFit="1" customWidth="1"/>
    <col min="14084" max="14084" width="10.44140625" style="7" bestFit="1" customWidth="1"/>
    <col min="14085" max="14088" width="7.5546875" style="7" bestFit="1" customWidth="1"/>
    <col min="14089" max="14089" width="6.88671875" style="7" bestFit="1" customWidth="1"/>
    <col min="14090" max="14090" width="9" style="7" bestFit="1" customWidth="1"/>
    <col min="14091" max="14092" width="7.5546875" style="7" bestFit="1" customWidth="1"/>
    <col min="14093" max="14094" width="9" style="7" bestFit="1" customWidth="1"/>
    <col min="14095" max="14095" width="9" style="7" customWidth="1"/>
    <col min="14096" max="14096" width="7.5546875" style="7" bestFit="1" customWidth="1"/>
    <col min="14097" max="14098" width="7.5546875" style="7" customWidth="1"/>
    <col min="14099" max="14099" width="9" style="7" bestFit="1" customWidth="1"/>
    <col min="14100" max="14100" width="17.109375" style="7" customWidth="1"/>
    <col min="14101" max="14104" width="10.109375" style="7" customWidth="1"/>
    <col min="14105" max="14105" width="9" style="7" bestFit="1" customWidth="1"/>
    <col min="14106" max="14106" width="7.5546875" style="7" bestFit="1" customWidth="1"/>
    <col min="14107" max="14107" width="10.44140625" style="7" bestFit="1" customWidth="1"/>
    <col min="14108" max="14111" width="7.5546875" style="7" bestFit="1" customWidth="1"/>
    <col min="14112" max="14112" width="6.88671875" style="7" bestFit="1" customWidth="1"/>
    <col min="14113" max="14113" width="9" style="7" bestFit="1" customWidth="1"/>
    <col min="14114" max="14115" width="7.5546875" style="7" bestFit="1" customWidth="1"/>
    <col min="14116" max="14117" width="9" style="7" bestFit="1" customWidth="1"/>
    <col min="14118" max="14118" width="9" style="7" customWidth="1"/>
    <col min="14119" max="14119" width="7.5546875" style="7" bestFit="1" customWidth="1"/>
    <col min="14120" max="14120" width="9" style="7" bestFit="1" customWidth="1"/>
    <col min="14121" max="14121" width="11.44140625" style="7"/>
    <col min="14122" max="14122" width="29.44140625" style="7" customWidth="1"/>
    <col min="14123" max="14123" width="9" style="7" bestFit="1" customWidth="1"/>
    <col min="14124" max="14124" width="7.5546875" style="7" bestFit="1" customWidth="1"/>
    <col min="14125" max="14125" width="10.44140625" style="7" bestFit="1" customWidth="1"/>
    <col min="14126" max="14129" width="7.5546875" style="7" bestFit="1" customWidth="1"/>
    <col min="14130" max="14130" width="6.88671875" style="7" bestFit="1" customWidth="1"/>
    <col min="14131" max="14131" width="9" style="7" bestFit="1" customWidth="1"/>
    <col min="14132" max="14133" width="7.5546875" style="7" bestFit="1" customWidth="1"/>
    <col min="14134" max="14135" width="9" style="7" bestFit="1" customWidth="1"/>
    <col min="14136" max="14136" width="9" style="7" customWidth="1"/>
    <col min="14137" max="14137" width="7.5546875" style="7" bestFit="1" customWidth="1"/>
    <col min="14138" max="14138" width="9" style="7" bestFit="1" customWidth="1"/>
    <col min="14139" max="14139" width="11.44140625" style="7"/>
    <col min="14140" max="14140" width="29.44140625" style="7" customWidth="1"/>
    <col min="14141" max="14141" width="9" style="7" bestFit="1" customWidth="1"/>
    <col min="14142" max="14142" width="7.5546875" style="7" bestFit="1" customWidth="1"/>
    <col min="14143" max="14143" width="10.44140625" style="7" bestFit="1" customWidth="1"/>
    <col min="14144" max="14147" width="7.5546875" style="7" bestFit="1" customWidth="1"/>
    <col min="14148" max="14148" width="6.88671875" style="7" bestFit="1" customWidth="1"/>
    <col min="14149" max="14149" width="9" style="7" bestFit="1" customWidth="1"/>
    <col min="14150" max="14151" width="7.5546875" style="7" bestFit="1" customWidth="1"/>
    <col min="14152" max="14153" width="9" style="7" bestFit="1" customWidth="1"/>
    <col min="14154" max="14154" width="9" style="7" customWidth="1"/>
    <col min="14155" max="14155" width="7.5546875" style="7" bestFit="1" customWidth="1"/>
    <col min="14156" max="14156" width="9" style="7" bestFit="1" customWidth="1"/>
    <col min="14157" max="14336" width="11.44140625" style="7"/>
    <col min="14337" max="14337" width="31" style="7" customWidth="1"/>
    <col min="14338" max="14338" width="9" style="7" bestFit="1" customWidth="1"/>
    <col min="14339" max="14339" width="7.5546875" style="7" bestFit="1" customWidth="1"/>
    <col min="14340" max="14340" width="10.44140625" style="7" bestFit="1" customWidth="1"/>
    <col min="14341" max="14344" width="7.5546875" style="7" bestFit="1" customWidth="1"/>
    <col min="14345" max="14345" width="6.88671875" style="7" bestFit="1" customWidth="1"/>
    <col min="14346" max="14346" width="9" style="7" bestFit="1" customWidth="1"/>
    <col min="14347" max="14348" width="7.5546875" style="7" bestFit="1" customWidth="1"/>
    <col min="14349" max="14350" width="9" style="7" bestFit="1" customWidth="1"/>
    <col min="14351" max="14351" width="9" style="7" customWidth="1"/>
    <col min="14352" max="14352" width="7.5546875" style="7" bestFit="1" customWidth="1"/>
    <col min="14353" max="14354" width="7.5546875" style="7" customWidth="1"/>
    <col min="14355" max="14355" width="9" style="7" bestFit="1" customWidth="1"/>
    <col min="14356" max="14356" width="17.109375" style="7" customWidth="1"/>
    <col min="14357" max="14360" width="10.109375" style="7" customWidth="1"/>
    <col min="14361" max="14361" width="9" style="7" bestFit="1" customWidth="1"/>
    <col min="14362" max="14362" width="7.5546875" style="7" bestFit="1" customWidth="1"/>
    <col min="14363" max="14363" width="10.44140625" style="7" bestFit="1" customWidth="1"/>
    <col min="14364" max="14367" width="7.5546875" style="7" bestFit="1" customWidth="1"/>
    <col min="14368" max="14368" width="6.88671875" style="7" bestFit="1" customWidth="1"/>
    <col min="14369" max="14369" width="9" style="7" bestFit="1" customWidth="1"/>
    <col min="14370" max="14371" width="7.5546875" style="7" bestFit="1" customWidth="1"/>
    <col min="14372" max="14373" width="9" style="7" bestFit="1" customWidth="1"/>
    <col min="14374" max="14374" width="9" style="7" customWidth="1"/>
    <col min="14375" max="14375" width="7.5546875" style="7" bestFit="1" customWidth="1"/>
    <col min="14376" max="14376" width="9" style="7" bestFit="1" customWidth="1"/>
    <col min="14377" max="14377" width="11.44140625" style="7"/>
    <col min="14378" max="14378" width="29.44140625" style="7" customWidth="1"/>
    <col min="14379" max="14379" width="9" style="7" bestFit="1" customWidth="1"/>
    <col min="14380" max="14380" width="7.5546875" style="7" bestFit="1" customWidth="1"/>
    <col min="14381" max="14381" width="10.44140625" style="7" bestFit="1" customWidth="1"/>
    <col min="14382" max="14385" width="7.5546875" style="7" bestFit="1" customWidth="1"/>
    <col min="14386" max="14386" width="6.88671875" style="7" bestFit="1" customWidth="1"/>
    <col min="14387" max="14387" width="9" style="7" bestFit="1" customWidth="1"/>
    <col min="14388" max="14389" width="7.5546875" style="7" bestFit="1" customWidth="1"/>
    <col min="14390" max="14391" width="9" style="7" bestFit="1" customWidth="1"/>
    <col min="14392" max="14392" width="9" style="7" customWidth="1"/>
    <col min="14393" max="14393" width="7.5546875" style="7" bestFit="1" customWidth="1"/>
    <col min="14394" max="14394" width="9" style="7" bestFit="1" customWidth="1"/>
    <col min="14395" max="14395" width="11.44140625" style="7"/>
    <col min="14396" max="14396" width="29.44140625" style="7" customWidth="1"/>
    <col min="14397" max="14397" width="9" style="7" bestFit="1" customWidth="1"/>
    <col min="14398" max="14398" width="7.5546875" style="7" bestFit="1" customWidth="1"/>
    <col min="14399" max="14399" width="10.44140625" style="7" bestFit="1" customWidth="1"/>
    <col min="14400" max="14403" width="7.5546875" style="7" bestFit="1" customWidth="1"/>
    <col min="14404" max="14404" width="6.88671875" style="7" bestFit="1" customWidth="1"/>
    <col min="14405" max="14405" width="9" style="7" bestFit="1" customWidth="1"/>
    <col min="14406" max="14407" width="7.5546875" style="7" bestFit="1" customWidth="1"/>
    <col min="14408" max="14409" width="9" style="7" bestFit="1" customWidth="1"/>
    <col min="14410" max="14410" width="9" style="7" customWidth="1"/>
    <col min="14411" max="14411" width="7.5546875" style="7" bestFit="1" customWidth="1"/>
    <col min="14412" max="14412" width="9" style="7" bestFit="1" customWidth="1"/>
    <col min="14413" max="14592" width="11.44140625" style="7"/>
    <col min="14593" max="14593" width="31" style="7" customWidth="1"/>
    <col min="14594" max="14594" width="9" style="7" bestFit="1" customWidth="1"/>
    <col min="14595" max="14595" width="7.5546875" style="7" bestFit="1" customWidth="1"/>
    <col min="14596" max="14596" width="10.44140625" style="7" bestFit="1" customWidth="1"/>
    <col min="14597" max="14600" width="7.5546875" style="7" bestFit="1" customWidth="1"/>
    <col min="14601" max="14601" width="6.88671875" style="7" bestFit="1" customWidth="1"/>
    <col min="14602" max="14602" width="9" style="7" bestFit="1" customWidth="1"/>
    <col min="14603" max="14604" width="7.5546875" style="7" bestFit="1" customWidth="1"/>
    <col min="14605" max="14606" width="9" style="7" bestFit="1" customWidth="1"/>
    <col min="14607" max="14607" width="9" style="7" customWidth="1"/>
    <col min="14608" max="14608" width="7.5546875" style="7" bestFit="1" customWidth="1"/>
    <col min="14609" max="14610" width="7.5546875" style="7" customWidth="1"/>
    <col min="14611" max="14611" width="9" style="7" bestFit="1" customWidth="1"/>
    <col min="14612" max="14612" width="17.109375" style="7" customWidth="1"/>
    <col min="14613" max="14616" width="10.109375" style="7" customWidth="1"/>
    <col min="14617" max="14617" width="9" style="7" bestFit="1" customWidth="1"/>
    <col min="14618" max="14618" width="7.5546875" style="7" bestFit="1" customWidth="1"/>
    <col min="14619" max="14619" width="10.44140625" style="7" bestFit="1" customWidth="1"/>
    <col min="14620" max="14623" width="7.5546875" style="7" bestFit="1" customWidth="1"/>
    <col min="14624" max="14624" width="6.88671875" style="7" bestFit="1" customWidth="1"/>
    <col min="14625" max="14625" width="9" style="7" bestFit="1" customWidth="1"/>
    <col min="14626" max="14627" width="7.5546875" style="7" bestFit="1" customWidth="1"/>
    <col min="14628" max="14629" width="9" style="7" bestFit="1" customWidth="1"/>
    <col min="14630" max="14630" width="9" style="7" customWidth="1"/>
    <col min="14631" max="14631" width="7.5546875" style="7" bestFit="1" customWidth="1"/>
    <col min="14632" max="14632" width="9" style="7" bestFit="1" customWidth="1"/>
    <col min="14633" max="14633" width="11.44140625" style="7"/>
    <col min="14634" max="14634" width="29.44140625" style="7" customWidth="1"/>
    <col min="14635" max="14635" width="9" style="7" bestFit="1" customWidth="1"/>
    <col min="14636" max="14636" width="7.5546875" style="7" bestFit="1" customWidth="1"/>
    <col min="14637" max="14637" width="10.44140625" style="7" bestFit="1" customWidth="1"/>
    <col min="14638" max="14641" width="7.5546875" style="7" bestFit="1" customWidth="1"/>
    <col min="14642" max="14642" width="6.88671875" style="7" bestFit="1" customWidth="1"/>
    <col min="14643" max="14643" width="9" style="7" bestFit="1" customWidth="1"/>
    <col min="14644" max="14645" width="7.5546875" style="7" bestFit="1" customWidth="1"/>
    <col min="14646" max="14647" width="9" style="7" bestFit="1" customWidth="1"/>
    <col min="14648" max="14648" width="9" style="7" customWidth="1"/>
    <col min="14649" max="14649" width="7.5546875" style="7" bestFit="1" customWidth="1"/>
    <col min="14650" max="14650" width="9" style="7" bestFit="1" customWidth="1"/>
    <col min="14651" max="14651" width="11.44140625" style="7"/>
    <col min="14652" max="14652" width="29.44140625" style="7" customWidth="1"/>
    <col min="14653" max="14653" width="9" style="7" bestFit="1" customWidth="1"/>
    <col min="14654" max="14654" width="7.5546875" style="7" bestFit="1" customWidth="1"/>
    <col min="14655" max="14655" width="10.44140625" style="7" bestFit="1" customWidth="1"/>
    <col min="14656" max="14659" width="7.5546875" style="7" bestFit="1" customWidth="1"/>
    <col min="14660" max="14660" width="6.88671875" style="7" bestFit="1" customWidth="1"/>
    <col min="14661" max="14661" width="9" style="7" bestFit="1" customWidth="1"/>
    <col min="14662" max="14663" width="7.5546875" style="7" bestFit="1" customWidth="1"/>
    <col min="14664" max="14665" width="9" style="7" bestFit="1" customWidth="1"/>
    <col min="14666" max="14666" width="9" style="7" customWidth="1"/>
    <col min="14667" max="14667" width="7.5546875" style="7" bestFit="1" customWidth="1"/>
    <col min="14668" max="14668" width="9" style="7" bestFit="1" customWidth="1"/>
    <col min="14669" max="14848" width="11.44140625" style="7"/>
    <col min="14849" max="14849" width="31" style="7" customWidth="1"/>
    <col min="14850" max="14850" width="9" style="7" bestFit="1" customWidth="1"/>
    <col min="14851" max="14851" width="7.5546875" style="7" bestFit="1" customWidth="1"/>
    <col min="14852" max="14852" width="10.44140625" style="7" bestFit="1" customWidth="1"/>
    <col min="14853" max="14856" width="7.5546875" style="7" bestFit="1" customWidth="1"/>
    <col min="14857" max="14857" width="6.88671875" style="7" bestFit="1" customWidth="1"/>
    <col min="14858" max="14858" width="9" style="7" bestFit="1" customWidth="1"/>
    <col min="14859" max="14860" width="7.5546875" style="7" bestFit="1" customWidth="1"/>
    <col min="14861" max="14862" width="9" style="7" bestFit="1" customWidth="1"/>
    <col min="14863" max="14863" width="9" style="7" customWidth="1"/>
    <col min="14864" max="14864" width="7.5546875" style="7" bestFit="1" customWidth="1"/>
    <col min="14865" max="14866" width="7.5546875" style="7" customWidth="1"/>
    <col min="14867" max="14867" width="9" style="7" bestFit="1" customWidth="1"/>
    <col min="14868" max="14868" width="17.109375" style="7" customWidth="1"/>
    <col min="14869" max="14872" width="10.109375" style="7" customWidth="1"/>
    <col min="14873" max="14873" width="9" style="7" bestFit="1" customWidth="1"/>
    <col min="14874" max="14874" width="7.5546875" style="7" bestFit="1" customWidth="1"/>
    <col min="14875" max="14875" width="10.44140625" style="7" bestFit="1" customWidth="1"/>
    <col min="14876" max="14879" width="7.5546875" style="7" bestFit="1" customWidth="1"/>
    <col min="14880" max="14880" width="6.88671875" style="7" bestFit="1" customWidth="1"/>
    <col min="14881" max="14881" width="9" style="7" bestFit="1" customWidth="1"/>
    <col min="14882" max="14883" width="7.5546875" style="7" bestFit="1" customWidth="1"/>
    <col min="14884" max="14885" width="9" style="7" bestFit="1" customWidth="1"/>
    <col min="14886" max="14886" width="9" style="7" customWidth="1"/>
    <col min="14887" max="14887" width="7.5546875" style="7" bestFit="1" customWidth="1"/>
    <col min="14888" max="14888" width="9" style="7" bestFit="1" customWidth="1"/>
    <col min="14889" max="14889" width="11.44140625" style="7"/>
    <col min="14890" max="14890" width="29.44140625" style="7" customWidth="1"/>
    <col min="14891" max="14891" width="9" style="7" bestFit="1" customWidth="1"/>
    <col min="14892" max="14892" width="7.5546875" style="7" bestFit="1" customWidth="1"/>
    <col min="14893" max="14893" width="10.44140625" style="7" bestFit="1" customWidth="1"/>
    <col min="14894" max="14897" width="7.5546875" style="7" bestFit="1" customWidth="1"/>
    <col min="14898" max="14898" width="6.88671875" style="7" bestFit="1" customWidth="1"/>
    <col min="14899" max="14899" width="9" style="7" bestFit="1" customWidth="1"/>
    <col min="14900" max="14901" width="7.5546875" style="7" bestFit="1" customWidth="1"/>
    <col min="14902" max="14903" width="9" style="7" bestFit="1" customWidth="1"/>
    <col min="14904" max="14904" width="9" style="7" customWidth="1"/>
    <col min="14905" max="14905" width="7.5546875" style="7" bestFit="1" customWidth="1"/>
    <col min="14906" max="14906" width="9" style="7" bestFit="1" customWidth="1"/>
    <col min="14907" max="14907" width="11.44140625" style="7"/>
    <col min="14908" max="14908" width="29.44140625" style="7" customWidth="1"/>
    <col min="14909" max="14909" width="9" style="7" bestFit="1" customWidth="1"/>
    <col min="14910" max="14910" width="7.5546875" style="7" bestFit="1" customWidth="1"/>
    <col min="14911" max="14911" width="10.44140625" style="7" bestFit="1" customWidth="1"/>
    <col min="14912" max="14915" width="7.5546875" style="7" bestFit="1" customWidth="1"/>
    <col min="14916" max="14916" width="6.88671875" style="7" bestFit="1" customWidth="1"/>
    <col min="14917" max="14917" width="9" style="7" bestFit="1" customWidth="1"/>
    <col min="14918" max="14919" width="7.5546875" style="7" bestFit="1" customWidth="1"/>
    <col min="14920" max="14921" width="9" style="7" bestFit="1" customWidth="1"/>
    <col min="14922" max="14922" width="9" style="7" customWidth="1"/>
    <col min="14923" max="14923" width="7.5546875" style="7" bestFit="1" customWidth="1"/>
    <col min="14924" max="14924" width="9" style="7" bestFit="1" customWidth="1"/>
    <col min="14925" max="15104" width="11.44140625" style="7"/>
    <col min="15105" max="15105" width="31" style="7" customWidth="1"/>
    <col min="15106" max="15106" width="9" style="7" bestFit="1" customWidth="1"/>
    <col min="15107" max="15107" width="7.5546875" style="7" bestFit="1" customWidth="1"/>
    <col min="15108" max="15108" width="10.44140625" style="7" bestFit="1" customWidth="1"/>
    <col min="15109" max="15112" width="7.5546875" style="7" bestFit="1" customWidth="1"/>
    <col min="15113" max="15113" width="6.88671875" style="7" bestFit="1" customWidth="1"/>
    <col min="15114" max="15114" width="9" style="7" bestFit="1" customWidth="1"/>
    <col min="15115" max="15116" width="7.5546875" style="7" bestFit="1" customWidth="1"/>
    <col min="15117" max="15118" width="9" style="7" bestFit="1" customWidth="1"/>
    <col min="15119" max="15119" width="9" style="7" customWidth="1"/>
    <col min="15120" max="15120" width="7.5546875" style="7" bestFit="1" customWidth="1"/>
    <col min="15121" max="15122" width="7.5546875" style="7" customWidth="1"/>
    <col min="15123" max="15123" width="9" style="7" bestFit="1" customWidth="1"/>
    <col min="15124" max="15124" width="17.109375" style="7" customWidth="1"/>
    <col min="15125" max="15128" width="10.109375" style="7" customWidth="1"/>
    <col min="15129" max="15129" width="9" style="7" bestFit="1" customWidth="1"/>
    <col min="15130" max="15130" width="7.5546875" style="7" bestFit="1" customWidth="1"/>
    <col min="15131" max="15131" width="10.44140625" style="7" bestFit="1" customWidth="1"/>
    <col min="15132" max="15135" width="7.5546875" style="7" bestFit="1" customWidth="1"/>
    <col min="15136" max="15136" width="6.88671875" style="7" bestFit="1" customWidth="1"/>
    <col min="15137" max="15137" width="9" style="7" bestFit="1" customWidth="1"/>
    <col min="15138" max="15139" width="7.5546875" style="7" bestFit="1" customWidth="1"/>
    <col min="15140" max="15141" width="9" style="7" bestFit="1" customWidth="1"/>
    <col min="15142" max="15142" width="9" style="7" customWidth="1"/>
    <col min="15143" max="15143" width="7.5546875" style="7" bestFit="1" customWidth="1"/>
    <col min="15144" max="15144" width="9" style="7" bestFit="1" customWidth="1"/>
    <col min="15145" max="15145" width="11.44140625" style="7"/>
    <col min="15146" max="15146" width="29.44140625" style="7" customWidth="1"/>
    <col min="15147" max="15147" width="9" style="7" bestFit="1" customWidth="1"/>
    <col min="15148" max="15148" width="7.5546875" style="7" bestFit="1" customWidth="1"/>
    <col min="15149" max="15149" width="10.44140625" style="7" bestFit="1" customWidth="1"/>
    <col min="15150" max="15153" width="7.5546875" style="7" bestFit="1" customWidth="1"/>
    <col min="15154" max="15154" width="6.88671875" style="7" bestFit="1" customWidth="1"/>
    <col min="15155" max="15155" width="9" style="7" bestFit="1" customWidth="1"/>
    <col min="15156" max="15157" width="7.5546875" style="7" bestFit="1" customWidth="1"/>
    <col min="15158" max="15159" width="9" style="7" bestFit="1" customWidth="1"/>
    <col min="15160" max="15160" width="9" style="7" customWidth="1"/>
    <col min="15161" max="15161" width="7.5546875" style="7" bestFit="1" customWidth="1"/>
    <col min="15162" max="15162" width="9" style="7" bestFit="1" customWidth="1"/>
    <col min="15163" max="15163" width="11.44140625" style="7"/>
    <col min="15164" max="15164" width="29.44140625" style="7" customWidth="1"/>
    <col min="15165" max="15165" width="9" style="7" bestFit="1" customWidth="1"/>
    <col min="15166" max="15166" width="7.5546875" style="7" bestFit="1" customWidth="1"/>
    <col min="15167" max="15167" width="10.44140625" style="7" bestFit="1" customWidth="1"/>
    <col min="15168" max="15171" width="7.5546875" style="7" bestFit="1" customWidth="1"/>
    <col min="15172" max="15172" width="6.88671875" style="7" bestFit="1" customWidth="1"/>
    <col min="15173" max="15173" width="9" style="7" bestFit="1" customWidth="1"/>
    <col min="15174" max="15175" width="7.5546875" style="7" bestFit="1" customWidth="1"/>
    <col min="15176" max="15177" width="9" style="7" bestFit="1" customWidth="1"/>
    <col min="15178" max="15178" width="9" style="7" customWidth="1"/>
    <col min="15179" max="15179" width="7.5546875" style="7" bestFit="1" customWidth="1"/>
    <col min="15180" max="15180" width="9" style="7" bestFit="1" customWidth="1"/>
    <col min="15181" max="15360" width="11.44140625" style="7"/>
    <col min="15361" max="15361" width="31" style="7" customWidth="1"/>
    <col min="15362" max="15362" width="9" style="7" bestFit="1" customWidth="1"/>
    <col min="15363" max="15363" width="7.5546875" style="7" bestFit="1" customWidth="1"/>
    <col min="15364" max="15364" width="10.44140625" style="7" bestFit="1" customWidth="1"/>
    <col min="15365" max="15368" width="7.5546875" style="7" bestFit="1" customWidth="1"/>
    <col min="15369" max="15369" width="6.88671875" style="7" bestFit="1" customWidth="1"/>
    <col min="15370" max="15370" width="9" style="7" bestFit="1" customWidth="1"/>
    <col min="15371" max="15372" width="7.5546875" style="7" bestFit="1" customWidth="1"/>
    <col min="15373" max="15374" width="9" style="7" bestFit="1" customWidth="1"/>
    <col min="15375" max="15375" width="9" style="7" customWidth="1"/>
    <col min="15376" max="15376" width="7.5546875" style="7" bestFit="1" customWidth="1"/>
    <col min="15377" max="15378" width="7.5546875" style="7" customWidth="1"/>
    <col min="15379" max="15379" width="9" style="7" bestFit="1" customWidth="1"/>
    <col min="15380" max="15380" width="17.109375" style="7" customWidth="1"/>
    <col min="15381" max="15384" width="10.109375" style="7" customWidth="1"/>
    <col min="15385" max="15385" width="9" style="7" bestFit="1" customWidth="1"/>
    <col min="15386" max="15386" width="7.5546875" style="7" bestFit="1" customWidth="1"/>
    <col min="15387" max="15387" width="10.44140625" style="7" bestFit="1" customWidth="1"/>
    <col min="15388" max="15391" width="7.5546875" style="7" bestFit="1" customWidth="1"/>
    <col min="15392" max="15392" width="6.88671875" style="7" bestFit="1" customWidth="1"/>
    <col min="15393" max="15393" width="9" style="7" bestFit="1" customWidth="1"/>
    <col min="15394" max="15395" width="7.5546875" style="7" bestFit="1" customWidth="1"/>
    <col min="15396" max="15397" width="9" style="7" bestFit="1" customWidth="1"/>
    <col min="15398" max="15398" width="9" style="7" customWidth="1"/>
    <col min="15399" max="15399" width="7.5546875" style="7" bestFit="1" customWidth="1"/>
    <col min="15400" max="15400" width="9" style="7" bestFit="1" customWidth="1"/>
    <col min="15401" max="15401" width="11.44140625" style="7"/>
    <col min="15402" max="15402" width="29.44140625" style="7" customWidth="1"/>
    <col min="15403" max="15403" width="9" style="7" bestFit="1" customWidth="1"/>
    <col min="15404" max="15404" width="7.5546875" style="7" bestFit="1" customWidth="1"/>
    <col min="15405" max="15405" width="10.44140625" style="7" bestFit="1" customWidth="1"/>
    <col min="15406" max="15409" width="7.5546875" style="7" bestFit="1" customWidth="1"/>
    <col min="15410" max="15410" width="6.88671875" style="7" bestFit="1" customWidth="1"/>
    <col min="15411" max="15411" width="9" style="7" bestFit="1" customWidth="1"/>
    <col min="15412" max="15413" width="7.5546875" style="7" bestFit="1" customWidth="1"/>
    <col min="15414" max="15415" width="9" style="7" bestFit="1" customWidth="1"/>
    <col min="15416" max="15416" width="9" style="7" customWidth="1"/>
    <col min="15417" max="15417" width="7.5546875" style="7" bestFit="1" customWidth="1"/>
    <col min="15418" max="15418" width="9" style="7" bestFit="1" customWidth="1"/>
    <col min="15419" max="15419" width="11.44140625" style="7"/>
    <col min="15420" max="15420" width="29.44140625" style="7" customWidth="1"/>
    <col min="15421" max="15421" width="9" style="7" bestFit="1" customWidth="1"/>
    <col min="15422" max="15422" width="7.5546875" style="7" bestFit="1" customWidth="1"/>
    <col min="15423" max="15423" width="10.44140625" style="7" bestFit="1" customWidth="1"/>
    <col min="15424" max="15427" width="7.5546875" style="7" bestFit="1" customWidth="1"/>
    <col min="15428" max="15428" width="6.88671875" style="7" bestFit="1" customWidth="1"/>
    <col min="15429" max="15429" width="9" style="7" bestFit="1" customWidth="1"/>
    <col min="15430" max="15431" width="7.5546875" style="7" bestFit="1" customWidth="1"/>
    <col min="15432" max="15433" width="9" style="7" bestFit="1" customWidth="1"/>
    <col min="15434" max="15434" width="9" style="7" customWidth="1"/>
    <col min="15435" max="15435" width="7.5546875" style="7" bestFit="1" customWidth="1"/>
    <col min="15436" max="15436" width="9" style="7" bestFit="1" customWidth="1"/>
    <col min="15437" max="15616" width="11.44140625" style="7"/>
    <col min="15617" max="15617" width="31" style="7" customWidth="1"/>
    <col min="15618" max="15618" width="9" style="7" bestFit="1" customWidth="1"/>
    <col min="15619" max="15619" width="7.5546875" style="7" bestFit="1" customWidth="1"/>
    <col min="15620" max="15620" width="10.44140625" style="7" bestFit="1" customWidth="1"/>
    <col min="15621" max="15624" width="7.5546875" style="7" bestFit="1" customWidth="1"/>
    <col min="15625" max="15625" width="6.88671875" style="7" bestFit="1" customWidth="1"/>
    <col min="15626" max="15626" width="9" style="7" bestFit="1" customWidth="1"/>
    <col min="15627" max="15628" width="7.5546875" style="7" bestFit="1" customWidth="1"/>
    <col min="15629" max="15630" width="9" style="7" bestFit="1" customWidth="1"/>
    <col min="15631" max="15631" width="9" style="7" customWidth="1"/>
    <col min="15632" max="15632" width="7.5546875" style="7" bestFit="1" customWidth="1"/>
    <col min="15633" max="15634" width="7.5546875" style="7" customWidth="1"/>
    <col min="15635" max="15635" width="9" style="7" bestFit="1" customWidth="1"/>
    <col min="15636" max="15636" width="17.109375" style="7" customWidth="1"/>
    <col min="15637" max="15640" width="10.109375" style="7" customWidth="1"/>
    <col min="15641" max="15641" width="9" style="7" bestFit="1" customWidth="1"/>
    <col min="15642" max="15642" width="7.5546875" style="7" bestFit="1" customWidth="1"/>
    <col min="15643" max="15643" width="10.44140625" style="7" bestFit="1" customWidth="1"/>
    <col min="15644" max="15647" width="7.5546875" style="7" bestFit="1" customWidth="1"/>
    <col min="15648" max="15648" width="6.88671875" style="7" bestFit="1" customWidth="1"/>
    <col min="15649" max="15649" width="9" style="7" bestFit="1" customWidth="1"/>
    <col min="15650" max="15651" width="7.5546875" style="7" bestFit="1" customWidth="1"/>
    <col min="15652" max="15653" width="9" style="7" bestFit="1" customWidth="1"/>
    <col min="15654" max="15654" width="9" style="7" customWidth="1"/>
    <col min="15655" max="15655" width="7.5546875" style="7" bestFit="1" customWidth="1"/>
    <col min="15656" max="15656" width="9" style="7" bestFit="1" customWidth="1"/>
    <col min="15657" max="15657" width="11.44140625" style="7"/>
    <col min="15658" max="15658" width="29.44140625" style="7" customWidth="1"/>
    <col min="15659" max="15659" width="9" style="7" bestFit="1" customWidth="1"/>
    <col min="15660" max="15660" width="7.5546875" style="7" bestFit="1" customWidth="1"/>
    <col min="15661" max="15661" width="10.44140625" style="7" bestFit="1" customWidth="1"/>
    <col min="15662" max="15665" width="7.5546875" style="7" bestFit="1" customWidth="1"/>
    <col min="15666" max="15666" width="6.88671875" style="7" bestFit="1" customWidth="1"/>
    <col min="15667" max="15667" width="9" style="7" bestFit="1" customWidth="1"/>
    <col min="15668" max="15669" width="7.5546875" style="7" bestFit="1" customWidth="1"/>
    <col min="15670" max="15671" width="9" style="7" bestFit="1" customWidth="1"/>
    <col min="15672" max="15672" width="9" style="7" customWidth="1"/>
    <col min="15673" max="15673" width="7.5546875" style="7" bestFit="1" customWidth="1"/>
    <col min="15674" max="15674" width="9" style="7" bestFit="1" customWidth="1"/>
    <col min="15675" max="15675" width="11.44140625" style="7"/>
    <col min="15676" max="15676" width="29.44140625" style="7" customWidth="1"/>
    <col min="15677" max="15677" width="9" style="7" bestFit="1" customWidth="1"/>
    <col min="15678" max="15678" width="7.5546875" style="7" bestFit="1" customWidth="1"/>
    <col min="15679" max="15679" width="10.44140625" style="7" bestFit="1" customWidth="1"/>
    <col min="15680" max="15683" width="7.5546875" style="7" bestFit="1" customWidth="1"/>
    <col min="15684" max="15684" width="6.88671875" style="7" bestFit="1" customWidth="1"/>
    <col min="15685" max="15685" width="9" style="7" bestFit="1" customWidth="1"/>
    <col min="15686" max="15687" width="7.5546875" style="7" bestFit="1" customWidth="1"/>
    <col min="15688" max="15689" width="9" style="7" bestFit="1" customWidth="1"/>
    <col min="15690" max="15690" width="9" style="7" customWidth="1"/>
    <col min="15691" max="15691" width="7.5546875" style="7" bestFit="1" customWidth="1"/>
    <col min="15692" max="15692" width="9" style="7" bestFit="1" customWidth="1"/>
    <col min="15693" max="15872" width="11.44140625" style="7"/>
    <col min="15873" max="15873" width="31" style="7" customWidth="1"/>
    <col min="15874" max="15874" width="9" style="7" bestFit="1" customWidth="1"/>
    <col min="15875" max="15875" width="7.5546875" style="7" bestFit="1" customWidth="1"/>
    <col min="15876" max="15876" width="10.44140625" style="7" bestFit="1" customWidth="1"/>
    <col min="15877" max="15880" width="7.5546875" style="7" bestFit="1" customWidth="1"/>
    <col min="15881" max="15881" width="6.88671875" style="7" bestFit="1" customWidth="1"/>
    <col min="15882" max="15882" width="9" style="7" bestFit="1" customWidth="1"/>
    <col min="15883" max="15884" width="7.5546875" style="7" bestFit="1" customWidth="1"/>
    <col min="15885" max="15886" width="9" style="7" bestFit="1" customWidth="1"/>
    <col min="15887" max="15887" width="9" style="7" customWidth="1"/>
    <col min="15888" max="15888" width="7.5546875" style="7" bestFit="1" customWidth="1"/>
    <col min="15889" max="15890" width="7.5546875" style="7" customWidth="1"/>
    <col min="15891" max="15891" width="9" style="7" bestFit="1" customWidth="1"/>
    <col min="15892" max="15892" width="17.109375" style="7" customWidth="1"/>
    <col min="15893" max="15896" width="10.109375" style="7" customWidth="1"/>
    <col min="15897" max="15897" width="9" style="7" bestFit="1" customWidth="1"/>
    <col min="15898" max="15898" width="7.5546875" style="7" bestFit="1" customWidth="1"/>
    <col min="15899" max="15899" width="10.44140625" style="7" bestFit="1" customWidth="1"/>
    <col min="15900" max="15903" width="7.5546875" style="7" bestFit="1" customWidth="1"/>
    <col min="15904" max="15904" width="6.88671875" style="7" bestFit="1" customWidth="1"/>
    <col min="15905" max="15905" width="9" style="7" bestFit="1" customWidth="1"/>
    <col min="15906" max="15907" width="7.5546875" style="7" bestFit="1" customWidth="1"/>
    <col min="15908" max="15909" width="9" style="7" bestFit="1" customWidth="1"/>
    <col min="15910" max="15910" width="9" style="7" customWidth="1"/>
    <col min="15911" max="15911" width="7.5546875" style="7" bestFit="1" customWidth="1"/>
    <col min="15912" max="15912" width="9" style="7" bestFit="1" customWidth="1"/>
    <col min="15913" max="15913" width="11.44140625" style="7"/>
    <col min="15914" max="15914" width="29.44140625" style="7" customWidth="1"/>
    <col min="15915" max="15915" width="9" style="7" bestFit="1" customWidth="1"/>
    <col min="15916" max="15916" width="7.5546875" style="7" bestFit="1" customWidth="1"/>
    <col min="15917" max="15917" width="10.44140625" style="7" bestFit="1" customWidth="1"/>
    <col min="15918" max="15921" width="7.5546875" style="7" bestFit="1" customWidth="1"/>
    <col min="15922" max="15922" width="6.88671875" style="7" bestFit="1" customWidth="1"/>
    <col min="15923" max="15923" width="9" style="7" bestFit="1" customWidth="1"/>
    <col min="15924" max="15925" width="7.5546875" style="7" bestFit="1" customWidth="1"/>
    <col min="15926" max="15927" width="9" style="7" bestFit="1" customWidth="1"/>
    <col min="15928" max="15928" width="9" style="7" customWidth="1"/>
    <col min="15929" max="15929" width="7.5546875" style="7" bestFit="1" customWidth="1"/>
    <col min="15930" max="15930" width="9" style="7" bestFit="1" customWidth="1"/>
    <col min="15931" max="15931" width="11.44140625" style="7"/>
    <col min="15932" max="15932" width="29.44140625" style="7" customWidth="1"/>
    <col min="15933" max="15933" width="9" style="7" bestFit="1" customWidth="1"/>
    <col min="15934" max="15934" width="7.5546875" style="7" bestFit="1" customWidth="1"/>
    <col min="15935" max="15935" width="10.44140625" style="7" bestFit="1" customWidth="1"/>
    <col min="15936" max="15939" width="7.5546875" style="7" bestFit="1" customWidth="1"/>
    <col min="15940" max="15940" width="6.88671875" style="7" bestFit="1" customWidth="1"/>
    <col min="15941" max="15941" width="9" style="7" bestFit="1" customWidth="1"/>
    <col min="15942" max="15943" width="7.5546875" style="7" bestFit="1" customWidth="1"/>
    <col min="15944" max="15945" width="9" style="7" bestFit="1" customWidth="1"/>
    <col min="15946" max="15946" width="9" style="7" customWidth="1"/>
    <col min="15947" max="15947" width="7.5546875" style="7" bestFit="1" customWidth="1"/>
    <col min="15948" max="15948" width="9" style="7" bestFit="1" customWidth="1"/>
    <col min="15949" max="16128" width="11.44140625" style="7"/>
    <col min="16129" max="16129" width="31" style="7" customWidth="1"/>
    <col min="16130" max="16130" width="9" style="7" bestFit="1" customWidth="1"/>
    <col min="16131" max="16131" width="7.5546875" style="7" bestFit="1" customWidth="1"/>
    <col min="16132" max="16132" width="10.44140625" style="7" bestFit="1" customWidth="1"/>
    <col min="16133" max="16136" width="7.5546875" style="7" bestFit="1" customWidth="1"/>
    <col min="16137" max="16137" width="6.88671875" style="7" bestFit="1" customWidth="1"/>
    <col min="16138" max="16138" width="9" style="7" bestFit="1" customWidth="1"/>
    <col min="16139" max="16140" width="7.5546875" style="7" bestFit="1" customWidth="1"/>
    <col min="16141" max="16142" width="9" style="7" bestFit="1" customWidth="1"/>
    <col min="16143" max="16143" width="9" style="7" customWidth="1"/>
    <col min="16144" max="16144" width="7.5546875" style="7" bestFit="1" customWidth="1"/>
    <col min="16145" max="16146" width="7.5546875" style="7" customWidth="1"/>
    <col min="16147" max="16147" width="9" style="7" bestFit="1" customWidth="1"/>
    <col min="16148" max="16148" width="17.109375" style="7" customWidth="1"/>
    <col min="16149" max="16152" width="10.109375" style="7" customWidth="1"/>
    <col min="16153" max="16153" width="9" style="7" bestFit="1" customWidth="1"/>
    <col min="16154" max="16154" width="7.5546875" style="7" bestFit="1" customWidth="1"/>
    <col min="16155" max="16155" width="10.44140625" style="7" bestFit="1" customWidth="1"/>
    <col min="16156" max="16159" width="7.5546875" style="7" bestFit="1" customWidth="1"/>
    <col min="16160" max="16160" width="6.88671875" style="7" bestFit="1" customWidth="1"/>
    <col min="16161" max="16161" width="9" style="7" bestFit="1" customWidth="1"/>
    <col min="16162" max="16163" width="7.5546875" style="7" bestFit="1" customWidth="1"/>
    <col min="16164" max="16165" width="9" style="7" bestFit="1" customWidth="1"/>
    <col min="16166" max="16166" width="9" style="7" customWidth="1"/>
    <col min="16167" max="16167" width="7.5546875" style="7" bestFit="1" customWidth="1"/>
    <col min="16168" max="16168" width="9" style="7" bestFit="1" customWidth="1"/>
    <col min="16169" max="16169" width="11.44140625" style="7"/>
    <col min="16170" max="16170" width="29.44140625" style="7" customWidth="1"/>
    <col min="16171" max="16171" width="9" style="7" bestFit="1" customWidth="1"/>
    <col min="16172" max="16172" width="7.5546875" style="7" bestFit="1" customWidth="1"/>
    <col min="16173" max="16173" width="10.44140625" style="7" bestFit="1" customWidth="1"/>
    <col min="16174" max="16177" width="7.5546875" style="7" bestFit="1" customWidth="1"/>
    <col min="16178" max="16178" width="6.88671875" style="7" bestFit="1" customWidth="1"/>
    <col min="16179" max="16179" width="9" style="7" bestFit="1" customWidth="1"/>
    <col min="16180" max="16181" width="7.5546875" style="7" bestFit="1" customWidth="1"/>
    <col min="16182" max="16183" width="9" style="7" bestFit="1" customWidth="1"/>
    <col min="16184" max="16184" width="9" style="7" customWidth="1"/>
    <col min="16185" max="16185" width="7.5546875" style="7" bestFit="1" customWidth="1"/>
    <col min="16186" max="16186" width="9" style="7" bestFit="1" customWidth="1"/>
    <col min="16187" max="16187" width="11.44140625" style="7"/>
    <col min="16188" max="16188" width="29.44140625" style="7" customWidth="1"/>
    <col min="16189" max="16189" width="9" style="7" bestFit="1" customWidth="1"/>
    <col min="16190" max="16190" width="7.5546875" style="7" bestFit="1" customWidth="1"/>
    <col min="16191" max="16191" width="10.44140625" style="7" bestFit="1" customWidth="1"/>
    <col min="16192" max="16195" width="7.5546875" style="7" bestFit="1" customWidth="1"/>
    <col min="16196" max="16196" width="6.88671875" style="7" bestFit="1" customWidth="1"/>
    <col min="16197" max="16197" width="9" style="7" bestFit="1" customWidth="1"/>
    <col min="16198" max="16199" width="7.5546875" style="7" bestFit="1" customWidth="1"/>
    <col min="16200" max="16201" width="9" style="7" bestFit="1" customWidth="1"/>
    <col min="16202" max="16202" width="9" style="7" customWidth="1"/>
    <col min="16203" max="16203" width="7.5546875" style="7" bestFit="1" customWidth="1"/>
    <col min="16204" max="16204" width="9" style="7" bestFit="1" customWidth="1"/>
    <col min="16205" max="16384" width="11.44140625" style="7"/>
  </cols>
  <sheetData>
    <row r="1" spans="1:20" ht="18" customHeight="1">
      <c r="A1" s="1402" t="s">
        <v>1234</v>
      </c>
    </row>
    <row r="2" spans="1:20" ht="42" customHeight="1">
      <c r="A2" s="352" t="s">
        <v>1139</v>
      </c>
      <c r="B2" s="352"/>
      <c r="C2" s="352"/>
      <c r="D2" s="352"/>
      <c r="E2" s="352"/>
      <c r="F2" s="352"/>
      <c r="G2" s="352"/>
      <c r="H2" s="352"/>
      <c r="I2" s="352"/>
      <c r="J2" s="352"/>
      <c r="K2" s="352"/>
      <c r="L2" s="352"/>
      <c r="M2" s="352"/>
      <c r="N2" s="352"/>
      <c r="O2" s="352"/>
      <c r="P2" s="352"/>
      <c r="Q2" s="352"/>
      <c r="R2" s="352"/>
      <c r="S2" s="352"/>
    </row>
    <row r="3" spans="1:20" ht="17.399999999999999">
      <c r="A3" s="800">
        <v>45596</v>
      </c>
      <c r="B3" s="800"/>
      <c r="C3" s="800"/>
      <c r="D3" s="800"/>
      <c r="E3" s="800"/>
      <c r="F3" s="800"/>
      <c r="G3" s="800"/>
      <c r="H3" s="800"/>
      <c r="I3" s="800"/>
      <c r="J3" s="800"/>
      <c r="K3" s="800"/>
      <c r="L3" s="800"/>
      <c r="M3" s="800"/>
      <c r="N3" s="800"/>
      <c r="O3" s="800"/>
      <c r="P3" s="800"/>
      <c r="Q3" s="800"/>
      <c r="R3" s="800"/>
      <c r="S3" s="800"/>
    </row>
    <row r="4" spans="1:20" ht="16.8">
      <c r="A4" s="801" t="s">
        <v>174</v>
      </c>
      <c r="B4" s="801"/>
      <c r="C4" s="801"/>
      <c r="D4" s="801"/>
      <c r="E4" s="801"/>
      <c r="F4" s="801"/>
      <c r="G4" s="801"/>
      <c r="H4" s="801"/>
      <c r="I4" s="801"/>
      <c r="J4" s="801"/>
      <c r="K4" s="801"/>
      <c r="L4" s="801"/>
      <c r="M4" s="801"/>
      <c r="N4" s="801"/>
      <c r="O4" s="801"/>
      <c r="P4" s="801"/>
      <c r="Q4" s="801"/>
      <c r="R4" s="801"/>
      <c r="S4" s="801"/>
    </row>
    <row r="5" spans="1:20" ht="15.75" customHeight="1" thickBot="1">
      <c r="A5" s="1219"/>
      <c r="B5" s="803"/>
      <c r="C5" s="803"/>
      <c r="D5" s="803"/>
      <c r="E5" s="803"/>
      <c r="F5" s="803"/>
      <c r="G5" s="803"/>
      <c r="H5" s="803"/>
      <c r="I5" s="803"/>
      <c r="J5" s="803"/>
      <c r="K5" s="803"/>
      <c r="L5" s="803"/>
      <c r="M5" s="803"/>
      <c r="N5" s="803"/>
      <c r="O5" s="803"/>
      <c r="P5" s="803"/>
      <c r="Q5" s="803"/>
      <c r="R5" s="803"/>
      <c r="S5" s="804"/>
    </row>
    <row r="6" spans="1:20" ht="96.75" customHeight="1">
      <c r="A6" s="356" t="s">
        <v>787</v>
      </c>
      <c r="B6" s="805" t="s">
        <v>29</v>
      </c>
      <c r="C6" s="806" t="s">
        <v>30</v>
      </c>
      <c r="D6" s="806" t="s">
        <v>31</v>
      </c>
      <c r="E6" s="806" t="s">
        <v>32</v>
      </c>
      <c r="F6" s="806" t="s">
        <v>33</v>
      </c>
      <c r="G6" s="806" t="s">
        <v>114</v>
      </c>
      <c r="H6" s="806" t="s">
        <v>35</v>
      </c>
      <c r="I6" s="806" t="s">
        <v>788</v>
      </c>
      <c r="J6" s="806" t="s">
        <v>37</v>
      </c>
      <c r="K6" s="806" t="s">
        <v>38</v>
      </c>
      <c r="L6" s="806" t="s">
        <v>39</v>
      </c>
      <c r="M6" s="806" t="s">
        <v>115</v>
      </c>
      <c r="N6" s="806" t="s">
        <v>150</v>
      </c>
      <c r="O6" s="806" t="s">
        <v>42</v>
      </c>
      <c r="P6" s="806" t="s">
        <v>43</v>
      </c>
      <c r="Q6" s="806" t="s">
        <v>44</v>
      </c>
      <c r="R6" s="806" t="s">
        <v>770</v>
      </c>
      <c r="S6" s="807" t="s">
        <v>46</v>
      </c>
      <c r="T6" s="13"/>
    </row>
    <row r="7" spans="1:20" ht="13.8">
      <c r="A7" s="808" t="s">
        <v>789</v>
      </c>
      <c r="B7" s="1220">
        <v>9.729223028440355E-2</v>
      </c>
      <c r="C7" s="1220">
        <v>8.8921327110087076E-5</v>
      </c>
      <c r="D7" s="1220">
        <v>0.20830805732023949</v>
      </c>
      <c r="E7" s="1220">
        <v>1.7306940619762198E-5</v>
      </c>
      <c r="F7" s="1220">
        <v>0.7681404782025647</v>
      </c>
      <c r="G7" s="1220">
        <v>0.13324764880691103</v>
      </c>
      <c r="H7" s="1220">
        <v>0</v>
      </c>
      <c r="I7" s="1220">
        <v>7.2105268175135948E-2</v>
      </c>
      <c r="J7" s="1220" t="s">
        <v>131</v>
      </c>
      <c r="K7" s="1220">
        <v>0</v>
      </c>
      <c r="L7" s="1220" t="s">
        <v>131</v>
      </c>
      <c r="M7" s="1220">
        <v>2.6115629690440385</v>
      </c>
      <c r="N7" s="1220" t="s">
        <v>131</v>
      </c>
      <c r="O7" s="1220">
        <v>0</v>
      </c>
      <c r="P7" s="1220">
        <v>1.4132788379628134</v>
      </c>
      <c r="Q7" s="1220">
        <v>0</v>
      </c>
      <c r="R7" s="1220">
        <v>1.5520801762747876</v>
      </c>
      <c r="S7" s="809">
        <v>0.28398545415018239</v>
      </c>
      <c r="T7" s="1221"/>
    </row>
    <row r="8" spans="1:20" ht="13.8">
      <c r="A8" s="811" t="s">
        <v>790</v>
      </c>
      <c r="B8" s="1222">
        <v>4.2500493072832622E-2</v>
      </c>
      <c r="C8" s="1222" t="s">
        <v>131</v>
      </c>
      <c r="D8" s="1222">
        <v>1.29622468102317E-2</v>
      </c>
      <c r="E8" s="1222">
        <v>0</v>
      </c>
      <c r="F8" s="1222">
        <v>0</v>
      </c>
      <c r="G8" s="1222">
        <v>0</v>
      </c>
      <c r="H8" s="1222">
        <v>0</v>
      </c>
      <c r="I8" s="1222">
        <v>0</v>
      </c>
      <c r="J8" s="1222" t="s">
        <v>131</v>
      </c>
      <c r="K8" s="1222" t="s">
        <v>131</v>
      </c>
      <c r="L8" s="1222" t="s">
        <v>131</v>
      </c>
      <c r="M8" s="1222" t="s">
        <v>131</v>
      </c>
      <c r="N8" s="1222" t="s">
        <v>131</v>
      </c>
      <c r="O8" s="1222" t="s">
        <v>131</v>
      </c>
      <c r="P8" s="1222" t="s">
        <v>131</v>
      </c>
      <c r="Q8" s="1222" t="s">
        <v>131</v>
      </c>
      <c r="R8" s="1222" t="s">
        <v>131</v>
      </c>
      <c r="S8" s="809">
        <v>1.0303251391669467E-2</v>
      </c>
      <c r="T8" s="13"/>
    </row>
    <row r="9" spans="1:20" ht="13.8">
      <c r="A9" s="811" t="s">
        <v>123</v>
      </c>
      <c r="B9" s="1222">
        <v>0</v>
      </c>
      <c r="C9" s="1222" t="s">
        <v>131</v>
      </c>
      <c r="D9" s="1222">
        <v>2.7067005373194439E-2</v>
      </c>
      <c r="E9" s="1222">
        <v>0</v>
      </c>
      <c r="F9" s="1222">
        <v>0</v>
      </c>
      <c r="G9" s="1222">
        <v>0</v>
      </c>
      <c r="H9" s="1222" t="s">
        <v>131</v>
      </c>
      <c r="I9" s="1222">
        <v>3.9821645398257178E-3</v>
      </c>
      <c r="J9" s="1222" t="s">
        <v>131</v>
      </c>
      <c r="K9" s="1222">
        <v>0</v>
      </c>
      <c r="L9" s="1222" t="s">
        <v>131</v>
      </c>
      <c r="M9" s="1222">
        <v>0</v>
      </c>
      <c r="N9" s="1222" t="s">
        <v>131</v>
      </c>
      <c r="O9" s="1222" t="s">
        <v>131</v>
      </c>
      <c r="P9" s="1222">
        <v>0</v>
      </c>
      <c r="Q9" s="1222" t="s">
        <v>131</v>
      </c>
      <c r="R9" s="1222" t="s">
        <v>131</v>
      </c>
      <c r="S9" s="809">
        <v>1.0724244447147105E-2</v>
      </c>
      <c r="T9" s="13"/>
    </row>
    <row r="10" spans="1:20" ht="13.8">
      <c r="A10" s="811" t="s">
        <v>133</v>
      </c>
      <c r="B10" s="1222">
        <v>0.11724091467911067</v>
      </c>
      <c r="C10" s="1222">
        <v>1.6923006660575747E-6</v>
      </c>
      <c r="D10" s="1222">
        <v>0.27877158490157405</v>
      </c>
      <c r="E10" s="1222">
        <v>0</v>
      </c>
      <c r="F10" s="1222">
        <v>0.66500089501396653</v>
      </c>
      <c r="G10" s="1222">
        <v>0.18740143087978936</v>
      </c>
      <c r="H10" s="1222">
        <v>0</v>
      </c>
      <c r="I10" s="1222">
        <v>0.10873147912395431</v>
      </c>
      <c r="J10" s="1222" t="s">
        <v>131</v>
      </c>
      <c r="K10" s="1222">
        <v>0</v>
      </c>
      <c r="L10" s="1222" t="s">
        <v>131</v>
      </c>
      <c r="M10" s="1222">
        <v>3.6620452852224337</v>
      </c>
      <c r="N10" s="1222" t="s">
        <v>131</v>
      </c>
      <c r="O10" s="1222">
        <v>0</v>
      </c>
      <c r="P10" s="1222">
        <v>0</v>
      </c>
      <c r="Q10" s="1222">
        <v>0</v>
      </c>
      <c r="R10" s="1222">
        <v>2.2112936842515429</v>
      </c>
      <c r="S10" s="809">
        <v>0.36056139574045459</v>
      </c>
      <c r="T10" s="13"/>
    </row>
    <row r="11" spans="1:20" ht="13.8">
      <c r="A11" s="811" t="s">
        <v>710</v>
      </c>
      <c r="B11" s="1222">
        <v>0</v>
      </c>
      <c r="C11" s="1222" t="s">
        <v>131</v>
      </c>
      <c r="D11" s="1222">
        <v>0</v>
      </c>
      <c r="E11" s="1222" t="s">
        <v>131</v>
      </c>
      <c r="F11" s="1222">
        <v>0</v>
      </c>
      <c r="G11" s="1222">
        <v>0</v>
      </c>
      <c r="H11" s="1222">
        <v>0</v>
      </c>
      <c r="I11" s="1222">
        <v>0</v>
      </c>
      <c r="J11" s="1222" t="s">
        <v>131</v>
      </c>
      <c r="K11" s="1222" t="s">
        <v>131</v>
      </c>
      <c r="L11" s="1222" t="s">
        <v>131</v>
      </c>
      <c r="M11" s="1222">
        <v>0</v>
      </c>
      <c r="N11" s="1222" t="s">
        <v>131</v>
      </c>
      <c r="O11" s="1222" t="s">
        <v>131</v>
      </c>
      <c r="P11" s="1222" t="s">
        <v>131</v>
      </c>
      <c r="Q11" s="1222" t="s">
        <v>131</v>
      </c>
      <c r="R11" s="1222" t="s">
        <v>131</v>
      </c>
      <c r="S11" s="809">
        <v>0</v>
      </c>
      <c r="T11" s="13"/>
    </row>
    <row r="12" spans="1:20" ht="13.8">
      <c r="A12" s="811" t="s">
        <v>791</v>
      </c>
      <c r="B12" s="1222">
        <v>0.58977891649636016</v>
      </c>
      <c r="C12" s="1222" t="s">
        <v>131</v>
      </c>
      <c r="D12" s="1222">
        <v>0.11272387750660212</v>
      </c>
      <c r="E12" s="1222">
        <v>0</v>
      </c>
      <c r="F12" s="1222">
        <v>0</v>
      </c>
      <c r="G12" s="1222">
        <v>0</v>
      </c>
      <c r="H12" s="1222" t="s">
        <v>131</v>
      </c>
      <c r="I12" s="1222">
        <v>0</v>
      </c>
      <c r="J12" s="1222" t="s">
        <v>131</v>
      </c>
      <c r="K12" s="1222">
        <v>0</v>
      </c>
      <c r="L12" s="1222" t="s">
        <v>131</v>
      </c>
      <c r="M12" s="1222">
        <v>1.4953660419266448</v>
      </c>
      <c r="N12" s="1222" t="s">
        <v>131</v>
      </c>
      <c r="O12" s="1222" t="s">
        <v>131</v>
      </c>
      <c r="P12" s="1222">
        <v>0</v>
      </c>
      <c r="Q12" s="1222" t="s">
        <v>131</v>
      </c>
      <c r="R12" s="1222" t="s">
        <v>131</v>
      </c>
      <c r="S12" s="809">
        <v>0.17346143050957419</v>
      </c>
      <c r="T12" s="13"/>
    </row>
    <row r="13" spans="1:20" ht="13.8">
      <c r="A13" s="811" t="s">
        <v>792</v>
      </c>
      <c r="B13" s="1222">
        <v>0</v>
      </c>
      <c r="C13" s="1222">
        <v>0</v>
      </c>
      <c r="D13" s="1222">
        <v>0</v>
      </c>
      <c r="E13" s="1222">
        <v>0</v>
      </c>
      <c r="F13" s="1222">
        <v>1.7119510853353479</v>
      </c>
      <c r="G13" s="1222">
        <v>0</v>
      </c>
      <c r="H13" s="1222">
        <v>0</v>
      </c>
      <c r="I13" s="1222">
        <v>0</v>
      </c>
      <c r="J13" s="1222" t="s">
        <v>131</v>
      </c>
      <c r="K13" s="1222">
        <v>0</v>
      </c>
      <c r="L13" s="1222" t="s">
        <v>131</v>
      </c>
      <c r="M13" s="1222">
        <v>0</v>
      </c>
      <c r="N13" s="1222" t="s">
        <v>131</v>
      </c>
      <c r="O13" s="1222" t="s">
        <v>131</v>
      </c>
      <c r="P13" s="1222">
        <v>5.0152281030150512</v>
      </c>
      <c r="Q13" s="1222">
        <v>0</v>
      </c>
      <c r="R13" s="1222">
        <v>0</v>
      </c>
      <c r="S13" s="809">
        <v>0.22507120674186273</v>
      </c>
      <c r="T13" s="13"/>
    </row>
    <row r="14" spans="1:20" ht="13.8" hidden="1">
      <c r="A14" s="811" t="s">
        <v>793</v>
      </c>
      <c r="B14" s="1222">
        <v>4.4747676027482573E-5</v>
      </c>
      <c r="C14" s="1222">
        <v>100</v>
      </c>
      <c r="D14" s="1222">
        <v>5.0130520484211988E-2</v>
      </c>
      <c r="E14" s="1222">
        <v>6.8453515809031585E-5</v>
      </c>
      <c r="F14" s="1222">
        <v>2.2776357176552544E-2</v>
      </c>
      <c r="G14" s="1222">
        <v>5.0852816704370076E-3</v>
      </c>
      <c r="H14" s="1222">
        <v>0</v>
      </c>
      <c r="I14" s="1222">
        <v>0</v>
      </c>
      <c r="J14" s="1222" t="s">
        <v>131</v>
      </c>
      <c r="K14" s="1222" t="s">
        <v>131</v>
      </c>
      <c r="L14" s="1222" t="s">
        <v>131</v>
      </c>
      <c r="M14" s="1222">
        <v>0.63953143724258432</v>
      </c>
      <c r="N14" s="1222" t="s">
        <v>131</v>
      </c>
      <c r="O14" s="1222" t="s">
        <v>131</v>
      </c>
      <c r="P14" s="1222">
        <v>0</v>
      </c>
      <c r="Q14" s="1222" t="s">
        <v>131</v>
      </c>
      <c r="R14" s="1222">
        <v>0</v>
      </c>
      <c r="S14" s="809">
        <v>5.8810859643729514E-2</v>
      </c>
      <c r="T14" s="13"/>
    </row>
    <row r="15" spans="1:20" ht="3" customHeight="1">
      <c r="A15" s="811"/>
      <c r="B15" s="1223"/>
      <c r="C15" s="650"/>
      <c r="D15" s="650"/>
      <c r="E15" s="650"/>
      <c r="F15" s="650"/>
      <c r="G15" s="650"/>
      <c r="H15" s="650"/>
      <c r="I15" s="650"/>
      <c r="J15" s="650"/>
      <c r="K15" s="650"/>
      <c r="L15" s="650"/>
      <c r="M15" s="650"/>
      <c r="N15" s="650"/>
      <c r="O15" s="650"/>
      <c r="P15" s="650"/>
      <c r="Q15" s="650"/>
      <c r="R15" s="650"/>
      <c r="S15" s="817"/>
      <c r="T15" s="13"/>
    </row>
    <row r="16" spans="1:20" ht="13.8">
      <c r="A16" s="808" t="s">
        <v>794</v>
      </c>
      <c r="B16" s="1220">
        <v>2.1883958917888551</v>
      </c>
      <c r="C16" s="1220">
        <v>1.7306127556590007</v>
      </c>
      <c r="D16" s="1220">
        <v>2.1992680316753197</v>
      </c>
      <c r="E16" s="1220">
        <v>1.6472185297524051</v>
      </c>
      <c r="F16" s="1220">
        <v>0.84769924291976784</v>
      </c>
      <c r="G16" s="1220">
        <v>3.7400082868389966</v>
      </c>
      <c r="H16" s="1220">
        <v>0</v>
      </c>
      <c r="I16" s="1220">
        <v>3.8623241921157487</v>
      </c>
      <c r="J16" s="1220" t="s">
        <v>131</v>
      </c>
      <c r="K16" s="1220">
        <v>0.23296245410132821</v>
      </c>
      <c r="L16" s="1220" t="s">
        <v>131</v>
      </c>
      <c r="M16" s="1220">
        <v>10.388769219501643</v>
      </c>
      <c r="N16" s="1220" t="s">
        <v>131</v>
      </c>
      <c r="O16" s="1220">
        <v>0</v>
      </c>
      <c r="P16" s="1220">
        <v>1.8895487444799488</v>
      </c>
      <c r="Q16" s="1220" t="s">
        <v>131</v>
      </c>
      <c r="R16" s="1220">
        <v>8.0160328273162698</v>
      </c>
      <c r="S16" s="809">
        <v>2.7557822529497655</v>
      </c>
      <c r="T16" s="13"/>
    </row>
    <row r="17" spans="1:20" ht="13.8">
      <c r="A17" s="811" t="s">
        <v>790</v>
      </c>
      <c r="B17" s="1222">
        <v>1.0144212828790089</v>
      </c>
      <c r="C17" s="1222" t="s">
        <v>131</v>
      </c>
      <c r="D17" s="1222">
        <v>0.68159337073630855</v>
      </c>
      <c r="E17" s="1222">
        <v>1.9449685461445254</v>
      </c>
      <c r="F17" s="1222">
        <v>0</v>
      </c>
      <c r="G17" s="1222">
        <v>0</v>
      </c>
      <c r="H17" s="1222">
        <v>0</v>
      </c>
      <c r="I17" s="1222">
        <v>0.1809747364762444</v>
      </c>
      <c r="J17" s="1222" t="s">
        <v>131</v>
      </c>
      <c r="K17" s="1222" t="s">
        <v>131</v>
      </c>
      <c r="L17" s="1222" t="s">
        <v>131</v>
      </c>
      <c r="M17" s="1222" t="s">
        <v>131</v>
      </c>
      <c r="N17" s="1222" t="s">
        <v>131</v>
      </c>
      <c r="O17" s="1222" t="s">
        <v>131</v>
      </c>
      <c r="P17" s="1222" t="s">
        <v>131</v>
      </c>
      <c r="Q17" s="1222" t="s">
        <v>131</v>
      </c>
      <c r="R17" s="1222" t="s">
        <v>131</v>
      </c>
      <c r="S17" s="809">
        <v>0.59465729421395719</v>
      </c>
      <c r="T17" s="13"/>
    </row>
    <row r="18" spans="1:20" ht="13.8">
      <c r="A18" s="811" t="s">
        <v>123</v>
      </c>
      <c r="B18" s="1222">
        <v>2.1583138612892179</v>
      </c>
      <c r="C18" s="1222">
        <v>0</v>
      </c>
      <c r="D18" s="1222">
        <v>0.34427286159503256</v>
      </c>
      <c r="E18" s="1222">
        <v>2.3660545753635298</v>
      </c>
      <c r="F18" s="1222">
        <v>1.1347244466813751</v>
      </c>
      <c r="G18" s="1222">
        <v>1.296252440519855</v>
      </c>
      <c r="H18" s="1222" t="s">
        <v>131</v>
      </c>
      <c r="I18" s="1222">
        <v>0.99975422705663486</v>
      </c>
      <c r="J18" s="1222" t="s">
        <v>131</v>
      </c>
      <c r="K18" s="1222">
        <v>0</v>
      </c>
      <c r="L18" s="1222" t="s">
        <v>131</v>
      </c>
      <c r="M18" s="1222">
        <v>9.1553100377775394</v>
      </c>
      <c r="N18" s="1222" t="s">
        <v>131</v>
      </c>
      <c r="O18" s="1222" t="s">
        <v>131</v>
      </c>
      <c r="P18" s="1222" t="s">
        <v>131</v>
      </c>
      <c r="Q18" s="1222" t="s">
        <v>131</v>
      </c>
      <c r="R18" s="1222" t="s">
        <v>131</v>
      </c>
      <c r="S18" s="809">
        <v>1.0553311415850324</v>
      </c>
      <c r="T18" s="13"/>
    </row>
    <row r="19" spans="1:20" ht="13.8">
      <c r="A19" s="811" t="s">
        <v>133</v>
      </c>
      <c r="B19" s="1222">
        <v>2.7611864308883671</v>
      </c>
      <c r="C19" s="1222">
        <v>2.1871356569667286</v>
      </c>
      <c r="D19" s="1222">
        <v>1.9075832762202272</v>
      </c>
      <c r="E19" s="1222">
        <v>3.7207206072704704</v>
      </c>
      <c r="F19" s="1222">
        <v>0.74864730410996805</v>
      </c>
      <c r="G19" s="1222">
        <v>5.0762332525330365</v>
      </c>
      <c r="H19" s="1222">
        <v>0</v>
      </c>
      <c r="I19" s="1222">
        <v>4.3719644584092814</v>
      </c>
      <c r="J19" s="1222" t="s">
        <v>131</v>
      </c>
      <c r="K19" s="1222">
        <v>0.23095513804253237</v>
      </c>
      <c r="L19" s="1222" t="s">
        <v>131</v>
      </c>
      <c r="M19" s="1222">
        <v>15.539721934280495</v>
      </c>
      <c r="N19" s="1222" t="s">
        <v>131</v>
      </c>
      <c r="O19" s="1222">
        <v>0</v>
      </c>
      <c r="P19" s="1222">
        <v>3.4172532516941967</v>
      </c>
      <c r="Q19" s="1222" t="s">
        <v>131</v>
      </c>
      <c r="R19" s="1222">
        <v>0</v>
      </c>
      <c r="S19" s="809">
        <v>3.2596735471071496</v>
      </c>
      <c r="T19" s="13"/>
    </row>
    <row r="20" spans="1:20" ht="13.8">
      <c r="A20" s="811" t="s">
        <v>710</v>
      </c>
      <c r="B20" s="1222" t="s">
        <v>131</v>
      </c>
      <c r="C20" s="1222" t="s">
        <v>131</v>
      </c>
      <c r="D20" s="1222">
        <v>0</v>
      </c>
      <c r="E20" s="1222" t="s">
        <v>131</v>
      </c>
      <c r="F20" s="1222">
        <v>0</v>
      </c>
      <c r="G20" s="1222">
        <v>0</v>
      </c>
      <c r="H20" s="1222">
        <v>0</v>
      </c>
      <c r="I20" s="1222">
        <v>0</v>
      </c>
      <c r="J20" s="1222" t="s">
        <v>131</v>
      </c>
      <c r="K20" s="1222" t="s">
        <v>131</v>
      </c>
      <c r="L20" s="1222" t="s">
        <v>131</v>
      </c>
      <c r="M20" s="1222">
        <v>0</v>
      </c>
      <c r="N20" s="1222" t="s">
        <v>131</v>
      </c>
      <c r="O20" s="1222" t="s">
        <v>131</v>
      </c>
      <c r="P20" s="1222" t="s">
        <v>131</v>
      </c>
      <c r="Q20" s="1222" t="s">
        <v>131</v>
      </c>
      <c r="R20" s="1222" t="s">
        <v>131</v>
      </c>
      <c r="S20" s="809">
        <v>0</v>
      </c>
      <c r="T20" s="13"/>
    </row>
    <row r="21" spans="1:20" ht="13.8">
      <c r="A21" s="811" t="s">
        <v>791</v>
      </c>
      <c r="B21" s="1222">
        <v>0.15614182162474613</v>
      </c>
      <c r="C21" s="1222">
        <v>0</v>
      </c>
      <c r="D21" s="1222">
        <v>0.13624563342467788</v>
      </c>
      <c r="E21" s="1222">
        <v>0</v>
      </c>
      <c r="F21" s="1222">
        <v>0.28533119489138997</v>
      </c>
      <c r="G21" s="1222">
        <v>3.3261125286496523E-2</v>
      </c>
      <c r="H21" s="1222" t="s">
        <v>131</v>
      </c>
      <c r="I21" s="1222">
        <v>0.70282992307051095</v>
      </c>
      <c r="J21" s="1222" t="s">
        <v>131</v>
      </c>
      <c r="K21" s="1222">
        <v>0</v>
      </c>
      <c r="L21" s="1222" t="s">
        <v>131</v>
      </c>
      <c r="M21" s="1222">
        <v>3.4587854286148314</v>
      </c>
      <c r="N21" s="1222" t="s">
        <v>131</v>
      </c>
      <c r="O21" s="1222" t="s">
        <v>131</v>
      </c>
      <c r="P21" s="1222" t="s">
        <v>131</v>
      </c>
      <c r="Q21" s="1222" t="s">
        <v>131</v>
      </c>
      <c r="R21" s="1222" t="s">
        <v>131</v>
      </c>
      <c r="S21" s="809">
        <v>0.36312020426448399</v>
      </c>
      <c r="T21" s="13"/>
    </row>
    <row r="22" spans="1:20" ht="13.8">
      <c r="A22" s="811" t="s">
        <v>792</v>
      </c>
      <c r="B22" s="1222">
        <v>1.2399058523801664E-2</v>
      </c>
      <c r="C22" s="1222">
        <v>1.5468322661662968</v>
      </c>
      <c r="D22" s="1222">
        <v>0.93741404475827084</v>
      </c>
      <c r="E22" s="1222">
        <v>0.84823245289248372</v>
      </c>
      <c r="F22" s="1222">
        <v>1.4212864157288472</v>
      </c>
      <c r="G22" s="1222">
        <v>3.0487312394312482</v>
      </c>
      <c r="H22" s="1222">
        <v>0</v>
      </c>
      <c r="I22" s="1222">
        <v>2.1728098071036852</v>
      </c>
      <c r="J22" s="1222" t="s">
        <v>131</v>
      </c>
      <c r="K22" s="1222">
        <v>0.26531602956257705</v>
      </c>
      <c r="L22" s="1222" t="s">
        <v>131</v>
      </c>
      <c r="M22" s="1222">
        <v>0</v>
      </c>
      <c r="N22" s="1222" t="s">
        <v>131</v>
      </c>
      <c r="O22" s="1222" t="s">
        <v>131</v>
      </c>
      <c r="P22" s="1222">
        <v>0</v>
      </c>
      <c r="Q22" s="1222" t="s">
        <v>131</v>
      </c>
      <c r="R22" s="1222">
        <v>3.1680744158676428</v>
      </c>
      <c r="S22" s="809">
        <v>0.88748270938736029</v>
      </c>
      <c r="T22" s="13"/>
    </row>
    <row r="23" spans="1:20" ht="13.8" hidden="1">
      <c r="A23" s="811" t="s">
        <v>793</v>
      </c>
      <c r="B23" s="1222">
        <v>9.5759852675439951</v>
      </c>
      <c r="C23" s="1222">
        <v>100</v>
      </c>
      <c r="D23" s="1222">
        <v>19.169536679136968</v>
      </c>
      <c r="E23" s="1222">
        <v>1.0052239894918908</v>
      </c>
      <c r="F23" s="1222">
        <v>2.0624101983138297</v>
      </c>
      <c r="G23" s="1222">
        <v>1.5469921020175823</v>
      </c>
      <c r="H23" s="1222">
        <v>0</v>
      </c>
      <c r="I23" s="1222">
        <v>13.882647765374962</v>
      </c>
      <c r="J23" s="1222" t="s">
        <v>131</v>
      </c>
      <c r="K23" s="1222" t="s">
        <v>131</v>
      </c>
      <c r="L23" s="1222" t="s">
        <v>131</v>
      </c>
      <c r="M23" s="1222">
        <v>0.13451615160586541</v>
      </c>
      <c r="N23" s="1222" t="s">
        <v>131</v>
      </c>
      <c r="O23" s="1222" t="s">
        <v>131</v>
      </c>
      <c r="P23" s="1222">
        <v>0</v>
      </c>
      <c r="Q23" s="1222" t="s">
        <v>131</v>
      </c>
      <c r="R23" s="1222">
        <v>16.93121693121693</v>
      </c>
      <c r="S23" s="809">
        <v>11.573529306421875</v>
      </c>
      <c r="T23" s="13"/>
    </row>
    <row r="24" spans="1:20" ht="2.25" customHeight="1">
      <c r="A24" s="811"/>
      <c r="B24" s="1223"/>
      <c r="C24" s="650"/>
      <c r="D24" s="650"/>
      <c r="E24" s="650"/>
      <c r="F24" s="650"/>
      <c r="G24" s="650"/>
      <c r="H24" s="650"/>
      <c r="I24" s="650"/>
      <c r="J24" s="650"/>
      <c r="K24" s="650"/>
      <c r="L24" s="650"/>
      <c r="M24" s="650"/>
      <c r="N24" s="650"/>
      <c r="O24" s="650"/>
      <c r="P24" s="650"/>
      <c r="Q24" s="650"/>
      <c r="R24" s="650"/>
      <c r="S24" s="817"/>
      <c r="T24" s="13"/>
    </row>
    <row r="25" spans="1:20" ht="13.8">
      <c r="A25" s="808" t="s">
        <v>796</v>
      </c>
      <c r="B25" s="1220">
        <v>19.812301699418047</v>
      </c>
      <c r="C25" s="1220">
        <v>9.5985506734728112</v>
      </c>
      <c r="D25" s="1220">
        <v>10.781056288281764</v>
      </c>
      <c r="E25" s="1220">
        <v>20.441073650694932</v>
      </c>
      <c r="F25" s="1220">
        <v>3.1412075808564039</v>
      </c>
      <c r="G25" s="1220">
        <v>25.104577645080163</v>
      </c>
      <c r="H25" s="1220">
        <v>0</v>
      </c>
      <c r="I25" s="1220">
        <v>9.8658188196730148</v>
      </c>
      <c r="J25" s="1220">
        <v>5.8666603322379517E-7</v>
      </c>
      <c r="K25" s="1220">
        <v>62.525621423611277</v>
      </c>
      <c r="L25" s="1220">
        <v>0</v>
      </c>
      <c r="M25" s="1220">
        <v>12.66600703433328</v>
      </c>
      <c r="N25" s="1220" t="s">
        <v>131</v>
      </c>
      <c r="O25" s="1220">
        <v>0</v>
      </c>
      <c r="P25" s="1220" t="s">
        <v>131</v>
      </c>
      <c r="Q25" s="1220" t="s">
        <v>131</v>
      </c>
      <c r="R25" s="1220" t="s">
        <v>131</v>
      </c>
      <c r="S25" s="809">
        <v>16.638179969400269</v>
      </c>
      <c r="T25" s="13"/>
    </row>
    <row r="26" spans="1:20" ht="13.8">
      <c r="A26" s="811" t="s">
        <v>790</v>
      </c>
      <c r="B26" s="1222">
        <v>47.213944829461809</v>
      </c>
      <c r="C26" s="1222" t="s">
        <v>131</v>
      </c>
      <c r="D26" s="1222">
        <v>11.451996390862842</v>
      </c>
      <c r="E26" s="1222">
        <v>30.55498641472369</v>
      </c>
      <c r="F26" s="1222">
        <v>8.7729594999554568</v>
      </c>
      <c r="G26" s="1222">
        <v>5.0596504235795781</v>
      </c>
      <c r="H26" s="1222">
        <v>0</v>
      </c>
      <c r="I26" s="1222">
        <v>28.234081168207499</v>
      </c>
      <c r="J26" s="1222" t="s">
        <v>131</v>
      </c>
      <c r="K26" s="1222" t="s">
        <v>131</v>
      </c>
      <c r="L26" s="1222" t="s">
        <v>131</v>
      </c>
      <c r="M26" s="1222" t="s">
        <v>131</v>
      </c>
      <c r="N26" s="1222" t="s">
        <v>131</v>
      </c>
      <c r="O26" s="1222" t="s">
        <v>131</v>
      </c>
      <c r="P26" s="1222" t="s">
        <v>131</v>
      </c>
      <c r="Q26" s="1222" t="s">
        <v>131</v>
      </c>
      <c r="R26" s="1222" t="s">
        <v>131</v>
      </c>
      <c r="S26" s="809">
        <v>43.305624662820669</v>
      </c>
      <c r="T26" s="13"/>
    </row>
    <row r="27" spans="1:20" ht="13.8">
      <c r="A27" s="811" t="s">
        <v>123</v>
      </c>
      <c r="B27" s="1222">
        <v>7.733445610780243</v>
      </c>
      <c r="C27" s="1222">
        <v>100</v>
      </c>
      <c r="D27" s="1222">
        <v>1.5860976125987623</v>
      </c>
      <c r="E27" s="1222">
        <v>29.848901451384673</v>
      </c>
      <c r="F27" s="1222">
        <v>2.6453646287048382</v>
      </c>
      <c r="G27" s="1222">
        <v>12.802306059460152</v>
      </c>
      <c r="H27" s="1222" t="s">
        <v>131</v>
      </c>
      <c r="I27" s="1222">
        <v>1.398044619078979</v>
      </c>
      <c r="J27" s="1222" t="s">
        <v>131</v>
      </c>
      <c r="K27" s="1222" t="s">
        <v>131</v>
      </c>
      <c r="L27" s="1222" t="s">
        <v>131</v>
      </c>
      <c r="M27" s="1222">
        <v>0</v>
      </c>
      <c r="N27" s="1222" t="s">
        <v>131</v>
      </c>
      <c r="O27" s="1222" t="s">
        <v>131</v>
      </c>
      <c r="P27" s="1222" t="s">
        <v>131</v>
      </c>
      <c r="Q27" s="1222" t="s">
        <v>131</v>
      </c>
      <c r="R27" s="1222" t="s">
        <v>131</v>
      </c>
      <c r="S27" s="809">
        <v>5.3895226979663384</v>
      </c>
      <c r="T27" s="13"/>
    </row>
    <row r="28" spans="1:20" ht="13.8">
      <c r="A28" s="811" t="s">
        <v>133</v>
      </c>
      <c r="B28" s="1222">
        <v>20.975404731067066</v>
      </c>
      <c r="C28" s="1222">
        <v>12.666192854009195</v>
      </c>
      <c r="D28" s="1222">
        <v>10.300470594740352</v>
      </c>
      <c r="E28" s="1222">
        <v>23.547912571075589</v>
      </c>
      <c r="F28" s="1222">
        <v>4.0627765400662161</v>
      </c>
      <c r="G28" s="1222">
        <v>27.190448107098614</v>
      </c>
      <c r="H28" s="1222">
        <v>0</v>
      </c>
      <c r="I28" s="1222">
        <v>13.017951677217535</v>
      </c>
      <c r="J28" s="1222">
        <v>5.8666603322379517E-7</v>
      </c>
      <c r="K28" s="1222">
        <v>76.164267284965121</v>
      </c>
      <c r="L28" s="1222">
        <v>0</v>
      </c>
      <c r="M28" s="1222">
        <v>15.274944084888498</v>
      </c>
      <c r="N28" s="1222" t="s">
        <v>131</v>
      </c>
      <c r="O28" s="1222">
        <v>0</v>
      </c>
      <c r="P28" s="1222" t="s">
        <v>131</v>
      </c>
      <c r="Q28" s="1222" t="s">
        <v>131</v>
      </c>
      <c r="R28" s="1222" t="s">
        <v>131</v>
      </c>
      <c r="S28" s="809">
        <v>18.552782592343</v>
      </c>
      <c r="T28" s="13"/>
    </row>
    <row r="29" spans="1:20" ht="13.8">
      <c r="A29" s="811" t="s">
        <v>710</v>
      </c>
      <c r="B29" s="1222" t="s">
        <v>131</v>
      </c>
      <c r="C29" s="1222" t="s">
        <v>131</v>
      </c>
      <c r="D29" s="1222">
        <v>0</v>
      </c>
      <c r="E29" s="1222">
        <v>100</v>
      </c>
      <c r="F29" s="1222">
        <v>0</v>
      </c>
      <c r="G29" s="1222">
        <v>0</v>
      </c>
      <c r="H29" s="1222">
        <v>0</v>
      </c>
      <c r="I29" s="1222" t="s">
        <v>131</v>
      </c>
      <c r="J29" s="1222" t="s">
        <v>131</v>
      </c>
      <c r="K29" s="1222" t="s">
        <v>131</v>
      </c>
      <c r="L29" s="1222" t="s">
        <v>131</v>
      </c>
      <c r="M29" s="1222">
        <v>0</v>
      </c>
      <c r="N29" s="1222" t="s">
        <v>131</v>
      </c>
      <c r="O29" s="1222" t="s">
        <v>131</v>
      </c>
      <c r="P29" s="1222" t="s">
        <v>131</v>
      </c>
      <c r="Q29" s="1222" t="s">
        <v>131</v>
      </c>
      <c r="R29" s="1222" t="s">
        <v>131</v>
      </c>
      <c r="S29" s="809">
        <v>4.3572061039299698E-2</v>
      </c>
      <c r="T29" s="13"/>
    </row>
    <row r="30" spans="1:20" ht="13.8">
      <c r="A30" s="811" t="s">
        <v>791</v>
      </c>
      <c r="B30" s="1222">
        <v>16.746688955407222</v>
      </c>
      <c r="C30" s="1222">
        <v>4.6174405527654692</v>
      </c>
      <c r="D30" s="1222">
        <v>39.901940396928879</v>
      </c>
      <c r="E30" s="1222">
        <v>15.190568046801681</v>
      </c>
      <c r="F30" s="1222">
        <v>0.60245216818482716</v>
      </c>
      <c r="G30" s="1222">
        <v>12.774670861957038</v>
      </c>
      <c r="H30" s="1222" t="s">
        <v>131</v>
      </c>
      <c r="I30" s="1222">
        <v>20.343035316027731</v>
      </c>
      <c r="J30" s="1222" t="s">
        <v>131</v>
      </c>
      <c r="K30" s="1222">
        <v>10.162004413556524</v>
      </c>
      <c r="L30" s="1222" t="s">
        <v>131</v>
      </c>
      <c r="M30" s="1222">
        <v>0.48115527983945583</v>
      </c>
      <c r="N30" s="1222" t="s">
        <v>131</v>
      </c>
      <c r="O30" s="1222" t="s">
        <v>131</v>
      </c>
      <c r="P30" s="1222" t="s">
        <v>131</v>
      </c>
      <c r="Q30" s="1222" t="s">
        <v>131</v>
      </c>
      <c r="R30" s="1222" t="s">
        <v>131</v>
      </c>
      <c r="S30" s="809">
        <v>16.610456110433713</v>
      </c>
      <c r="T30" s="13"/>
    </row>
    <row r="31" spans="1:20" ht="13.8">
      <c r="A31" s="811" t="s">
        <v>792</v>
      </c>
      <c r="B31" s="1222">
        <v>0.44758773333661667</v>
      </c>
      <c r="C31" s="1222">
        <v>0</v>
      </c>
      <c r="D31" s="1222">
        <v>5.7907354778704399</v>
      </c>
      <c r="E31" s="1222">
        <v>11.781457978578903</v>
      </c>
      <c r="F31" s="1222">
        <v>0.94078936234197974</v>
      </c>
      <c r="G31" s="1222">
        <v>17.706883878571507</v>
      </c>
      <c r="H31" s="1222">
        <v>0</v>
      </c>
      <c r="I31" s="1222">
        <v>0.84540643405621274</v>
      </c>
      <c r="J31" s="1222" t="s">
        <v>131</v>
      </c>
      <c r="K31" s="1222">
        <v>61.540369358455536</v>
      </c>
      <c r="L31" s="1222" t="s">
        <v>131</v>
      </c>
      <c r="M31" s="1222">
        <v>3.5035905089707047</v>
      </c>
      <c r="N31" s="1222" t="s">
        <v>131</v>
      </c>
      <c r="O31" s="1222" t="s">
        <v>131</v>
      </c>
      <c r="P31" s="1222" t="s">
        <v>131</v>
      </c>
      <c r="Q31" s="1222" t="s">
        <v>131</v>
      </c>
      <c r="R31" s="1222" t="s">
        <v>131</v>
      </c>
      <c r="S31" s="809">
        <v>3.7572873210457587</v>
      </c>
      <c r="T31" s="13"/>
    </row>
    <row r="32" spans="1:20" ht="13.8" hidden="1">
      <c r="A32" s="811" t="s">
        <v>793</v>
      </c>
      <c r="B32" s="1222">
        <v>25.607117131222516</v>
      </c>
      <c r="C32" s="1222">
        <v>88.22524564365024</v>
      </c>
      <c r="D32" s="1222">
        <v>5.391909357900432</v>
      </c>
      <c r="E32" s="1222">
        <v>23.817891464534707</v>
      </c>
      <c r="F32" s="1222">
        <v>7.7679737508917102</v>
      </c>
      <c r="G32" s="1222">
        <v>76.360256366017637</v>
      </c>
      <c r="H32" s="1222">
        <v>0</v>
      </c>
      <c r="I32" s="1222">
        <v>4.5435466768538397</v>
      </c>
      <c r="J32" s="1222" t="s">
        <v>131</v>
      </c>
      <c r="K32" s="1222">
        <v>71.942027727847716</v>
      </c>
      <c r="L32" s="1222" t="s">
        <v>131</v>
      </c>
      <c r="M32" s="1222">
        <v>76.087060357798137</v>
      </c>
      <c r="N32" s="1222" t="s">
        <v>131</v>
      </c>
      <c r="O32" s="1222" t="s">
        <v>131</v>
      </c>
      <c r="P32" s="1222" t="s">
        <v>131</v>
      </c>
      <c r="Q32" s="1222" t="s">
        <v>131</v>
      </c>
      <c r="R32" s="1222" t="s">
        <v>131</v>
      </c>
      <c r="S32" s="809">
        <v>16.69363149586567</v>
      </c>
      <c r="T32" s="13"/>
    </row>
    <row r="33" spans="1:20" ht="3.75" customHeight="1">
      <c r="A33" s="811"/>
      <c r="B33" s="1223"/>
      <c r="C33" s="650"/>
      <c r="D33" s="650"/>
      <c r="E33" s="650"/>
      <c r="F33" s="650"/>
      <c r="G33" s="650"/>
      <c r="H33" s="650"/>
      <c r="I33" s="650"/>
      <c r="J33" s="650"/>
      <c r="K33" s="650"/>
      <c r="L33" s="650"/>
      <c r="M33" s="650"/>
      <c r="N33" s="650"/>
      <c r="O33" s="650"/>
      <c r="P33" s="650"/>
      <c r="Q33" s="650"/>
      <c r="R33" s="650"/>
      <c r="S33" s="817"/>
      <c r="T33" s="13"/>
    </row>
    <row r="34" spans="1:20" ht="13.8">
      <c r="A34" s="808" t="s">
        <v>797</v>
      </c>
      <c r="B34" s="1220">
        <v>7.1340548097983669</v>
      </c>
      <c r="C34" s="1220">
        <v>76.105491844087823</v>
      </c>
      <c r="D34" s="1220">
        <v>13.125664338644761</v>
      </c>
      <c r="E34" s="1220">
        <v>57.961324878808007</v>
      </c>
      <c r="F34" s="1220">
        <v>20.648855418505089</v>
      </c>
      <c r="G34" s="1220">
        <v>13.723426703594352</v>
      </c>
      <c r="H34" s="1220">
        <v>0</v>
      </c>
      <c r="I34" s="1220">
        <v>7.4042152395406058</v>
      </c>
      <c r="J34" s="1220">
        <v>8.2158408421090101</v>
      </c>
      <c r="K34" s="1220">
        <v>16.296629254690075</v>
      </c>
      <c r="L34" s="1220">
        <v>21.244663956901793</v>
      </c>
      <c r="M34" s="1220">
        <v>79.649863615922996</v>
      </c>
      <c r="N34" s="1220" t="s">
        <v>131</v>
      </c>
      <c r="O34" s="1220">
        <v>2.8849724222727695</v>
      </c>
      <c r="P34" s="1220" t="s">
        <v>131</v>
      </c>
      <c r="Q34" s="1220" t="s">
        <v>131</v>
      </c>
      <c r="R34" s="1220" t="s">
        <v>131</v>
      </c>
      <c r="S34" s="809">
        <v>11.699370685221885</v>
      </c>
      <c r="T34" s="13"/>
    </row>
    <row r="35" spans="1:20" ht="13.8">
      <c r="A35" s="811" t="s">
        <v>790</v>
      </c>
      <c r="B35" s="1222">
        <v>21.236359818308827</v>
      </c>
      <c r="C35" s="1222" t="s">
        <v>131</v>
      </c>
      <c r="D35" s="1222">
        <v>37.310893758386314</v>
      </c>
      <c r="E35" s="1222">
        <v>35.785458113720651</v>
      </c>
      <c r="F35" s="1222">
        <v>35.345409405231266</v>
      </c>
      <c r="G35" s="1222">
        <v>8.0071262519942561</v>
      </c>
      <c r="H35" s="1222">
        <v>0</v>
      </c>
      <c r="I35" s="1222">
        <v>0</v>
      </c>
      <c r="J35" s="1222" t="s">
        <v>131</v>
      </c>
      <c r="K35" s="1222" t="s">
        <v>131</v>
      </c>
      <c r="L35" s="1222" t="s">
        <v>131</v>
      </c>
      <c r="M35" s="1222" t="s">
        <v>131</v>
      </c>
      <c r="N35" s="1222" t="s">
        <v>131</v>
      </c>
      <c r="O35" s="1222" t="s">
        <v>131</v>
      </c>
      <c r="P35" s="1222" t="s">
        <v>131</v>
      </c>
      <c r="Q35" s="1222" t="s">
        <v>131</v>
      </c>
      <c r="R35" s="1222" t="s">
        <v>131</v>
      </c>
      <c r="S35" s="809">
        <v>29.515327131669512</v>
      </c>
      <c r="T35" s="13"/>
    </row>
    <row r="36" spans="1:20" ht="13.8">
      <c r="A36" s="811" t="s">
        <v>123</v>
      </c>
      <c r="B36" s="1222">
        <v>3.9199926514361207</v>
      </c>
      <c r="C36" s="1222">
        <v>89.691911775968407</v>
      </c>
      <c r="D36" s="1222">
        <v>3.6362815494872343</v>
      </c>
      <c r="E36" s="1222">
        <v>100</v>
      </c>
      <c r="F36" s="1222">
        <v>20.025749318702605</v>
      </c>
      <c r="G36" s="1222">
        <v>9.0360595588314698</v>
      </c>
      <c r="H36" s="1222" t="s">
        <v>131</v>
      </c>
      <c r="I36" s="1222">
        <v>4.6538150333310067E-2</v>
      </c>
      <c r="J36" s="1222" t="s">
        <v>131</v>
      </c>
      <c r="K36" s="1222" t="s">
        <v>131</v>
      </c>
      <c r="L36" s="1222" t="s">
        <v>131</v>
      </c>
      <c r="M36" s="1222" t="s">
        <v>131</v>
      </c>
      <c r="N36" s="1222" t="s">
        <v>131</v>
      </c>
      <c r="O36" s="1222" t="s">
        <v>131</v>
      </c>
      <c r="P36" s="1222" t="s">
        <v>131</v>
      </c>
      <c r="Q36" s="1222" t="s">
        <v>131</v>
      </c>
      <c r="R36" s="1222" t="s">
        <v>131</v>
      </c>
      <c r="S36" s="809">
        <v>5.09913272335905</v>
      </c>
      <c r="T36" s="13"/>
    </row>
    <row r="37" spans="1:20" ht="13.8">
      <c r="A37" s="811" t="s">
        <v>133</v>
      </c>
      <c r="B37" s="1222">
        <v>6.5556004195915545</v>
      </c>
      <c r="C37" s="1222">
        <v>75.306698488199075</v>
      </c>
      <c r="D37" s="1222">
        <v>12.766804426930376</v>
      </c>
      <c r="E37" s="1222">
        <v>54.874530972584935</v>
      </c>
      <c r="F37" s="1222">
        <v>26.147828328884891</v>
      </c>
      <c r="G37" s="1222">
        <v>12.998411982899761</v>
      </c>
      <c r="H37" s="1222" t="s">
        <v>131</v>
      </c>
      <c r="I37" s="1222">
        <v>7.4833654645862726</v>
      </c>
      <c r="J37" s="1222">
        <v>8.2158408421090101</v>
      </c>
      <c r="K37" s="1222">
        <v>14.074738630393874</v>
      </c>
      <c r="L37" s="1222">
        <v>21.244663956901793</v>
      </c>
      <c r="M37" s="1222" t="s">
        <v>131</v>
      </c>
      <c r="N37" s="1222" t="s">
        <v>131</v>
      </c>
      <c r="O37" s="1222">
        <v>2.8849724222727695</v>
      </c>
      <c r="P37" s="1222" t="s">
        <v>131</v>
      </c>
      <c r="Q37" s="1222" t="s">
        <v>131</v>
      </c>
      <c r="R37" s="1222" t="s">
        <v>131</v>
      </c>
      <c r="S37" s="809">
        <v>11.101988505943455</v>
      </c>
      <c r="T37" s="13"/>
    </row>
    <row r="38" spans="1:20" ht="13.8">
      <c r="A38" s="811" t="s">
        <v>710</v>
      </c>
      <c r="B38" s="1222" t="s">
        <v>131</v>
      </c>
      <c r="C38" s="1222" t="s">
        <v>131</v>
      </c>
      <c r="D38" s="1222">
        <v>0</v>
      </c>
      <c r="E38" s="1222">
        <v>100</v>
      </c>
      <c r="F38" s="1222">
        <v>0</v>
      </c>
      <c r="G38" s="1222" t="s">
        <v>131</v>
      </c>
      <c r="H38" s="1222" t="s">
        <v>131</v>
      </c>
      <c r="I38" s="1222">
        <v>0</v>
      </c>
      <c r="J38" s="1222" t="s">
        <v>131</v>
      </c>
      <c r="K38" s="1222" t="s">
        <v>131</v>
      </c>
      <c r="L38" s="1222" t="s">
        <v>131</v>
      </c>
      <c r="M38" s="1222" t="s">
        <v>131</v>
      </c>
      <c r="N38" s="1222" t="s">
        <v>131</v>
      </c>
      <c r="O38" s="1222" t="s">
        <v>131</v>
      </c>
      <c r="P38" s="1222" t="s">
        <v>131</v>
      </c>
      <c r="Q38" s="1222" t="s">
        <v>131</v>
      </c>
      <c r="R38" s="1222" t="s">
        <v>131</v>
      </c>
      <c r="S38" s="809">
        <v>2.9553483441132742</v>
      </c>
      <c r="T38" s="13"/>
    </row>
    <row r="39" spans="1:20" ht="13.8">
      <c r="A39" s="811" t="s">
        <v>791</v>
      </c>
      <c r="B39" s="1222">
        <v>9.9414346526011244</v>
      </c>
      <c r="C39" s="1222">
        <v>26.588829115959118</v>
      </c>
      <c r="D39" s="1222">
        <v>26.18472921395858</v>
      </c>
      <c r="E39" s="1222">
        <v>70.234725677570196</v>
      </c>
      <c r="F39" s="1222">
        <v>30.427271749371144</v>
      </c>
      <c r="G39" s="1222">
        <v>43.701860115679658</v>
      </c>
      <c r="H39" s="1222" t="s">
        <v>131</v>
      </c>
      <c r="I39" s="1222">
        <v>10.498952027613715</v>
      </c>
      <c r="J39" s="1222" t="s">
        <v>131</v>
      </c>
      <c r="K39" s="1222" t="s">
        <v>131</v>
      </c>
      <c r="L39" s="1222" t="s">
        <v>131</v>
      </c>
      <c r="M39" s="1222">
        <v>79.649863615922996</v>
      </c>
      <c r="N39" s="1222" t="s">
        <v>131</v>
      </c>
      <c r="O39" s="1222" t="s">
        <v>131</v>
      </c>
      <c r="P39" s="1222" t="s">
        <v>131</v>
      </c>
      <c r="Q39" s="1222" t="s">
        <v>131</v>
      </c>
      <c r="R39" s="1222" t="s">
        <v>131</v>
      </c>
      <c r="S39" s="809">
        <v>24.597874065899845</v>
      </c>
      <c r="T39" s="13"/>
    </row>
    <row r="40" spans="1:20" ht="13.8">
      <c r="A40" s="811" t="s">
        <v>792</v>
      </c>
      <c r="B40" s="1222">
        <v>0</v>
      </c>
      <c r="C40" s="1222">
        <v>76.05448686953801</v>
      </c>
      <c r="D40" s="1222">
        <v>3.2422750408298313</v>
      </c>
      <c r="E40" s="1222">
        <v>33.912238910862392</v>
      </c>
      <c r="F40" s="1222">
        <v>2.0988174519389964</v>
      </c>
      <c r="G40" s="1222">
        <v>11.790532619319213</v>
      </c>
      <c r="H40" s="1222" t="s">
        <v>131</v>
      </c>
      <c r="I40" s="1222">
        <v>41.782364001395891</v>
      </c>
      <c r="J40" s="1222" t="s">
        <v>131</v>
      </c>
      <c r="K40" s="1222">
        <v>100</v>
      </c>
      <c r="L40" s="1222" t="s">
        <v>131</v>
      </c>
      <c r="M40" s="1222" t="s">
        <v>131</v>
      </c>
      <c r="N40" s="1222" t="s">
        <v>131</v>
      </c>
      <c r="O40" s="1222" t="s">
        <v>131</v>
      </c>
      <c r="P40" s="1222" t="s">
        <v>131</v>
      </c>
      <c r="Q40" s="1222" t="s">
        <v>131</v>
      </c>
      <c r="R40" s="1222" t="s">
        <v>131</v>
      </c>
      <c r="S40" s="809">
        <v>5.2414896994206117</v>
      </c>
      <c r="T40" s="13"/>
    </row>
    <row r="41" spans="1:20" ht="13.8" hidden="1">
      <c r="A41" s="811" t="s">
        <v>793</v>
      </c>
      <c r="B41" s="1222">
        <v>5.8568802367134545</v>
      </c>
      <c r="C41" s="1222">
        <v>99.925065732472945</v>
      </c>
      <c r="D41" s="1222">
        <v>89.291253239451024</v>
      </c>
      <c r="E41" s="1222">
        <v>69.86565954673334</v>
      </c>
      <c r="F41" s="1222">
        <v>53.69944684353792</v>
      </c>
      <c r="G41" s="1222">
        <v>88.146530872763279</v>
      </c>
      <c r="H41" s="1222" t="s">
        <v>131</v>
      </c>
      <c r="I41" s="1222">
        <v>82.891504475008304</v>
      </c>
      <c r="J41" s="1222" t="s">
        <v>131</v>
      </c>
      <c r="K41" s="1222">
        <v>19.587177529230352</v>
      </c>
      <c r="L41" s="1222" t="s">
        <v>131</v>
      </c>
      <c r="M41" s="1222" t="s">
        <v>131</v>
      </c>
      <c r="N41" s="1222" t="s">
        <v>131</v>
      </c>
      <c r="O41" s="1222" t="s">
        <v>131</v>
      </c>
      <c r="P41" s="1222" t="s">
        <v>131</v>
      </c>
      <c r="Q41" s="1222" t="s">
        <v>131</v>
      </c>
      <c r="R41" s="1222" t="s">
        <v>131</v>
      </c>
      <c r="S41" s="809">
        <v>44.531525201051316</v>
      </c>
      <c r="T41" s="13"/>
    </row>
    <row r="42" spans="1:20" ht="3" customHeight="1">
      <c r="A42" s="811"/>
      <c r="B42" s="1223"/>
      <c r="C42" s="650"/>
      <c r="D42" s="650"/>
      <c r="E42" s="650"/>
      <c r="F42" s="650"/>
      <c r="G42" s="650"/>
      <c r="H42" s="650"/>
      <c r="I42" s="650"/>
      <c r="J42" s="650"/>
      <c r="K42" s="650"/>
      <c r="L42" s="650"/>
      <c r="M42" s="650"/>
      <c r="N42" s="650"/>
      <c r="O42" s="650"/>
      <c r="P42" s="650"/>
      <c r="Q42" s="650"/>
      <c r="R42" s="650"/>
      <c r="S42" s="817"/>
      <c r="T42" s="13"/>
    </row>
    <row r="43" spans="1:20" ht="13.8">
      <c r="A43" s="808" t="s">
        <v>798</v>
      </c>
      <c r="B43" s="1220">
        <v>6.9039617345683642</v>
      </c>
      <c r="C43" s="1220">
        <v>100</v>
      </c>
      <c r="D43" s="1220">
        <v>3.6178646027812964</v>
      </c>
      <c r="E43" s="1220">
        <v>23.096279603348691</v>
      </c>
      <c r="F43" s="1220">
        <v>13.981020682738118</v>
      </c>
      <c r="G43" s="1220">
        <v>25.761506710922394</v>
      </c>
      <c r="H43" s="1220">
        <v>0</v>
      </c>
      <c r="I43" s="1220">
        <v>21.574956544981216</v>
      </c>
      <c r="J43" s="1220">
        <v>3.2756608187289356</v>
      </c>
      <c r="K43" s="1220" t="s">
        <v>131</v>
      </c>
      <c r="L43" s="1220">
        <v>31.231071183487302</v>
      </c>
      <c r="M43" s="1220" t="s">
        <v>131</v>
      </c>
      <c r="N43" s="1220" t="s">
        <v>131</v>
      </c>
      <c r="O43" s="1220">
        <v>80.024006913998562</v>
      </c>
      <c r="P43" s="1220" t="s">
        <v>131</v>
      </c>
      <c r="Q43" s="1220" t="s">
        <v>131</v>
      </c>
      <c r="R43" s="1220" t="s">
        <v>131</v>
      </c>
      <c r="S43" s="809">
        <v>3.6385732772467536</v>
      </c>
      <c r="T43" s="13"/>
    </row>
    <row r="44" spans="1:20" ht="13.5" customHeight="1">
      <c r="A44" s="811" t="s">
        <v>790</v>
      </c>
      <c r="B44" s="1222">
        <v>10.946624404598019</v>
      </c>
      <c r="C44" s="1222" t="s">
        <v>131</v>
      </c>
      <c r="D44" s="1222">
        <v>8.4669356868797685</v>
      </c>
      <c r="E44" s="1222">
        <v>14.363834994253519</v>
      </c>
      <c r="F44" s="1222">
        <v>4.3591239375061903</v>
      </c>
      <c r="G44" s="1222">
        <v>5.6234562938415094</v>
      </c>
      <c r="H44" s="1222">
        <v>0</v>
      </c>
      <c r="I44" s="1222">
        <v>19.573470719892107</v>
      </c>
      <c r="J44" s="1222" t="s">
        <v>131</v>
      </c>
      <c r="K44" s="1222" t="s">
        <v>131</v>
      </c>
      <c r="L44" s="1222" t="s">
        <v>131</v>
      </c>
      <c r="M44" s="1222" t="s">
        <v>131</v>
      </c>
      <c r="N44" s="1222" t="s">
        <v>131</v>
      </c>
      <c r="O44" s="1222" t="s">
        <v>131</v>
      </c>
      <c r="P44" s="1222" t="s">
        <v>131</v>
      </c>
      <c r="Q44" s="1222" t="s">
        <v>131</v>
      </c>
      <c r="R44" s="1222" t="s">
        <v>131</v>
      </c>
      <c r="S44" s="809">
        <v>9.5901830943735646</v>
      </c>
      <c r="T44" s="13"/>
    </row>
    <row r="45" spans="1:20" ht="13.8">
      <c r="A45" s="811" t="s">
        <v>123</v>
      </c>
      <c r="B45" s="1222">
        <v>0</v>
      </c>
      <c r="C45" s="1222" t="s">
        <v>131</v>
      </c>
      <c r="D45" s="1222">
        <v>1.5850697767652351</v>
      </c>
      <c r="E45" s="1222" t="s">
        <v>131</v>
      </c>
      <c r="F45" s="1222" t="s">
        <v>131</v>
      </c>
      <c r="G45" s="1222" t="s">
        <v>131</v>
      </c>
      <c r="H45" s="1222" t="s">
        <v>131</v>
      </c>
      <c r="I45" s="1222">
        <v>0</v>
      </c>
      <c r="J45" s="1222" t="s">
        <v>131</v>
      </c>
      <c r="K45" s="1222" t="s">
        <v>131</v>
      </c>
      <c r="L45" s="1222" t="s">
        <v>131</v>
      </c>
      <c r="M45" s="1222" t="s">
        <v>131</v>
      </c>
      <c r="N45" s="1222" t="s">
        <v>131</v>
      </c>
      <c r="O45" s="1222" t="s">
        <v>131</v>
      </c>
      <c r="P45" s="1222" t="s">
        <v>131</v>
      </c>
      <c r="Q45" s="1222" t="s">
        <v>131</v>
      </c>
      <c r="R45" s="1222" t="s">
        <v>131</v>
      </c>
      <c r="S45" s="809">
        <v>1.5110819867044896</v>
      </c>
      <c r="T45" s="13"/>
    </row>
    <row r="46" spans="1:20" ht="12.75" customHeight="1">
      <c r="A46" s="811" t="s">
        <v>133</v>
      </c>
      <c r="B46" s="1222">
        <v>4.358755978987908</v>
      </c>
      <c r="C46" s="1222" t="s">
        <v>131</v>
      </c>
      <c r="D46" s="1222">
        <v>2.0812517320091533</v>
      </c>
      <c r="E46" s="1222">
        <v>21.33646386561907</v>
      </c>
      <c r="F46" s="1222">
        <v>1.8181785124027046E-4</v>
      </c>
      <c r="G46" s="1222">
        <v>19.585845501987897</v>
      </c>
      <c r="H46" s="1222" t="s">
        <v>131</v>
      </c>
      <c r="I46" s="1222">
        <v>21.106006273829532</v>
      </c>
      <c r="J46" s="1222">
        <v>3.2756608187289356</v>
      </c>
      <c r="K46" s="1222" t="s">
        <v>131</v>
      </c>
      <c r="L46" s="1222">
        <v>31.231071183487302</v>
      </c>
      <c r="M46" s="1222" t="s">
        <v>131</v>
      </c>
      <c r="N46" s="1222" t="s">
        <v>131</v>
      </c>
      <c r="O46" s="1222">
        <v>80.024006913998562</v>
      </c>
      <c r="P46" s="1222" t="s">
        <v>131</v>
      </c>
      <c r="Q46" s="1222" t="s">
        <v>131</v>
      </c>
      <c r="R46" s="1222" t="s">
        <v>131</v>
      </c>
      <c r="S46" s="809">
        <v>3.2715153769852687</v>
      </c>
      <c r="T46" s="13"/>
    </row>
    <row r="47" spans="1:20" ht="13.8">
      <c r="A47" s="811" t="s">
        <v>710</v>
      </c>
      <c r="B47" s="1222" t="s">
        <v>131</v>
      </c>
      <c r="C47" s="1222" t="s">
        <v>131</v>
      </c>
      <c r="D47" s="1222">
        <v>0</v>
      </c>
      <c r="E47" s="1222" t="s">
        <v>131</v>
      </c>
      <c r="F47" s="1222">
        <v>0</v>
      </c>
      <c r="G47" s="1222" t="s">
        <v>131</v>
      </c>
      <c r="H47" s="1222" t="s">
        <v>131</v>
      </c>
      <c r="I47" s="1222" t="s">
        <v>131</v>
      </c>
      <c r="J47" s="1222" t="s">
        <v>131</v>
      </c>
      <c r="K47" s="1222" t="s">
        <v>131</v>
      </c>
      <c r="L47" s="1222" t="s">
        <v>131</v>
      </c>
      <c r="M47" s="1222" t="s">
        <v>131</v>
      </c>
      <c r="N47" s="1222" t="s">
        <v>131</v>
      </c>
      <c r="O47" s="1222" t="s">
        <v>131</v>
      </c>
      <c r="P47" s="1222" t="s">
        <v>131</v>
      </c>
      <c r="Q47" s="1222" t="s">
        <v>131</v>
      </c>
      <c r="R47" s="1222" t="s">
        <v>131</v>
      </c>
      <c r="S47" s="809">
        <v>0</v>
      </c>
      <c r="T47" s="13"/>
    </row>
    <row r="48" spans="1:20" ht="13.8">
      <c r="A48" s="811" t="s">
        <v>791</v>
      </c>
      <c r="B48" s="1222">
        <v>94.374474865742968</v>
      </c>
      <c r="C48" s="1222">
        <v>100</v>
      </c>
      <c r="D48" s="1222">
        <v>30.991392747792183</v>
      </c>
      <c r="E48" s="1222">
        <v>100</v>
      </c>
      <c r="F48" s="1222">
        <v>100</v>
      </c>
      <c r="G48" s="1222">
        <v>99.441559280468766</v>
      </c>
      <c r="H48" s="1222" t="s">
        <v>131</v>
      </c>
      <c r="I48" s="1222">
        <v>99.999930835778713</v>
      </c>
      <c r="J48" s="1222" t="s">
        <v>131</v>
      </c>
      <c r="K48" s="1222" t="s">
        <v>131</v>
      </c>
      <c r="L48" s="1222" t="s">
        <v>131</v>
      </c>
      <c r="M48" s="1222" t="s">
        <v>131</v>
      </c>
      <c r="N48" s="1222" t="s">
        <v>131</v>
      </c>
      <c r="O48" s="1222" t="s">
        <v>131</v>
      </c>
      <c r="P48" s="1222" t="s">
        <v>131</v>
      </c>
      <c r="Q48" s="1222" t="s">
        <v>131</v>
      </c>
      <c r="R48" s="1222" t="s">
        <v>131</v>
      </c>
      <c r="S48" s="809">
        <v>47.85581810061236</v>
      </c>
      <c r="T48" s="13"/>
    </row>
    <row r="49" spans="1:20" ht="13.8">
      <c r="A49" s="811" t="s">
        <v>792</v>
      </c>
      <c r="B49" s="1222">
        <v>0</v>
      </c>
      <c r="C49" s="1222" t="s">
        <v>131</v>
      </c>
      <c r="D49" s="1222">
        <v>0</v>
      </c>
      <c r="E49" s="1222" t="s">
        <v>131</v>
      </c>
      <c r="F49" s="1222" t="s">
        <v>131</v>
      </c>
      <c r="G49" s="1222" t="s">
        <v>131</v>
      </c>
      <c r="H49" s="1222" t="s">
        <v>131</v>
      </c>
      <c r="I49" s="1222" t="s">
        <v>131</v>
      </c>
      <c r="J49" s="1222" t="s">
        <v>131</v>
      </c>
      <c r="K49" s="1222" t="s">
        <v>131</v>
      </c>
      <c r="L49" s="1222" t="s">
        <v>131</v>
      </c>
      <c r="M49" s="1222" t="s">
        <v>131</v>
      </c>
      <c r="N49" s="1222" t="s">
        <v>131</v>
      </c>
      <c r="O49" s="1222" t="s">
        <v>131</v>
      </c>
      <c r="P49" s="1222" t="s">
        <v>131</v>
      </c>
      <c r="Q49" s="1222" t="s">
        <v>131</v>
      </c>
      <c r="R49" s="1222" t="s">
        <v>131</v>
      </c>
      <c r="S49" s="809">
        <v>0</v>
      </c>
      <c r="T49" s="13"/>
    </row>
    <row r="50" spans="1:20" ht="13.8" hidden="1">
      <c r="A50" s="811" t="s">
        <v>793</v>
      </c>
      <c r="B50" s="1222">
        <v>93.820437408523304</v>
      </c>
      <c r="C50" s="1222">
        <v>100</v>
      </c>
      <c r="D50" s="1222">
        <v>86.503495094274427</v>
      </c>
      <c r="E50" s="1222">
        <v>96.348900530467063</v>
      </c>
      <c r="F50" s="1222">
        <v>85.275184575537807</v>
      </c>
      <c r="G50" s="1222">
        <v>94.336562129026746</v>
      </c>
      <c r="H50" s="1222" t="s">
        <v>131</v>
      </c>
      <c r="I50" s="1222">
        <v>92.162280920834917</v>
      </c>
      <c r="J50" s="1222" t="s">
        <v>131</v>
      </c>
      <c r="K50" s="1222" t="s">
        <v>131</v>
      </c>
      <c r="L50" s="1222" t="s">
        <v>131</v>
      </c>
      <c r="M50" s="1222" t="s">
        <v>131</v>
      </c>
      <c r="N50" s="1222" t="s">
        <v>131</v>
      </c>
      <c r="O50" s="1222" t="s">
        <v>131</v>
      </c>
      <c r="P50" s="1222" t="s">
        <v>131</v>
      </c>
      <c r="Q50" s="1222" t="s">
        <v>131</v>
      </c>
      <c r="R50" s="1222" t="s">
        <v>131</v>
      </c>
      <c r="S50" s="809">
        <v>87.468461941768112</v>
      </c>
      <c r="T50" s="13"/>
    </row>
    <row r="51" spans="1:20" ht="3" customHeight="1">
      <c r="A51" s="811"/>
      <c r="B51" s="1223"/>
      <c r="C51" s="650"/>
      <c r="D51" s="650"/>
      <c r="E51" s="650"/>
      <c r="F51" s="650"/>
      <c r="G51" s="650"/>
      <c r="H51" s="650"/>
      <c r="I51" s="650"/>
      <c r="J51" s="650"/>
      <c r="K51" s="650"/>
      <c r="L51" s="650"/>
      <c r="M51" s="650"/>
      <c r="N51" s="650"/>
      <c r="O51" s="650"/>
      <c r="P51" s="650"/>
      <c r="Q51" s="650"/>
      <c r="R51" s="650"/>
      <c r="S51" s="817"/>
      <c r="T51" s="13"/>
    </row>
    <row r="52" spans="1:20" ht="13.8">
      <c r="A52" s="808" t="s">
        <v>799</v>
      </c>
      <c r="B52" s="1220">
        <v>2.8460801972945604</v>
      </c>
      <c r="C52" s="1220">
        <v>3.5539996546716286</v>
      </c>
      <c r="D52" s="1220">
        <v>4.0339474748098914</v>
      </c>
      <c r="E52" s="1220">
        <v>3.8323910780760633</v>
      </c>
      <c r="F52" s="1220">
        <v>3.2849733697921573</v>
      </c>
      <c r="G52" s="1220">
        <v>3.3226795767893869</v>
      </c>
      <c r="H52" s="1220" t="s">
        <v>131</v>
      </c>
      <c r="I52" s="1220">
        <v>3.740891153032976</v>
      </c>
      <c r="J52" s="1220">
        <v>3.2817649869328878</v>
      </c>
      <c r="K52" s="1220">
        <v>1.3132210260845167</v>
      </c>
      <c r="L52" s="1220">
        <v>3.5661683062928473</v>
      </c>
      <c r="M52" s="1220">
        <v>0.53643387605246173</v>
      </c>
      <c r="N52" s="1220">
        <v>4.1340393703663816</v>
      </c>
      <c r="O52" s="1220">
        <v>4.703409080372106</v>
      </c>
      <c r="P52" s="1220" t="s">
        <v>131</v>
      </c>
      <c r="Q52" s="1220" t="s">
        <v>131</v>
      </c>
      <c r="R52" s="1220" t="s">
        <v>131</v>
      </c>
      <c r="S52" s="809">
        <v>3.5295830258103096</v>
      </c>
      <c r="T52" s="13"/>
    </row>
    <row r="53" spans="1:20" ht="13.8">
      <c r="A53" s="811" t="s">
        <v>790</v>
      </c>
      <c r="B53" s="1222">
        <v>3.3006863379687696</v>
      </c>
      <c r="C53" s="1222">
        <v>5.2995771279067929</v>
      </c>
      <c r="D53" s="1222">
        <v>5.7464524071088814</v>
      </c>
      <c r="E53" s="1222">
        <v>3.9697146683566054</v>
      </c>
      <c r="F53" s="1222">
        <v>5.8761034865479642</v>
      </c>
      <c r="G53" s="1222">
        <v>5.39376419746021</v>
      </c>
      <c r="H53" s="1222" t="s">
        <v>131</v>
      </c>
      <c r="I53" s="1222">
        <v>8.2310966686485934</v>
      </c>
      <c r="J53" s="1222" t="s">
        <v>131</v>
      </c>
      <c r="K53" s="1222">
        <v>3.7958856262028653</v>
      </c>
      <c r="L53" s="1222">
        <v>3.6415567622548703</v>
      </c>
      <c r="M53" s="1222" t="s">
        <v>131</v>
      </c>
      <c r="N53" s="1222">
        <v>4.8523925863549264</v>
      </c>
      <c r="O53" s="1222" t="s">
        <v>131</v>
      </c>
      <c r="P53" s="1222" t="s">
        <v>131</v>
      </c>
      <c r="Q53" s="1222" t="s">
        <v>131</v>
      </c>
      <c r="R53" s="1222" t="s">
        <v>131</v>
      </c>
      <c r="S53" s="809">
        <v>5.3446344822576082</v>
      </c>
      <c r="T53" s="13"/>
    </row>
    <row r="54" spans="1:20" ht="13.8">
      <c r="A54" s="811" t="s">
        <v>133</v>
      </c>
      <c r="B54" s="1222">
        <v>2.6897209059825191</v>
      </c>
      <c r="C54" s="1222">
        <v>3.4421561307777147</v>
      </c>
      <c r="D54" s="1222">
        <v>3.2222404066652706</v>
      </c>
      <c r="E54" s="1222">
        <v>3.6290220355614307</v>
      </c>
      <c r="F54" s="1222">
        <v>2.861820420703693</v>
      </c>
      <c r="G54" s="1222">
        <v>2.7833591180087494</v>
      </c>
      <c r="H54" s="1222" t="s">
        <v>131</v>
      </c>
      <c r="I54" s="1222">
        <v>2.6949867087688379</v>
      </c>
      <c r="J54" s="1222">
        <v>3.2817649869328878</v>
      </c>
      <c r="K54" s="1222">
        <v>1.2929742876136241</v>
      </c>
      <c r="L54" s="1222">
        <v>3.4906868009727519</v>
      </c>
      <c r="M54" s="1222">
        <v>0.57165087204109721</v>
      </c>
      <c r="N54" s="1222">
        <v>3.5679069735660223</v>
      </c>
      <c r="O54" s="1222">
        <v>4.703409080372106</v>
      </c>
      <c r="P54" s="1222" t="s">
        <v>131</v>
      </c>
      <c r="Q54" s="1222" t="s">
        <v>131</v>
      </c>
      <c r="R54" s="1222" t="s">
        <v>131</v>
      </c>
      <c r="S54" s="809">
        <v>2.9228388467026405</v>
      </c>
      <c r="T54" s="13"/>
    </row>
    <row r="55" spans="1:20" ht="13.8">
      <c r="A55" s="819" t="s">
        <v>1140</v>
      </c>
      <c r="B55" s="1222" t="s">
        <v>131</v>
      </c>
      <c r="C55" s="1222" t="s">
        <v>131</v>
      </c>
      <c r="D55" s="1222" t="s">
        <v>131</v>
      </c>
      <c r="E55" s="1222" t="s">
        <v>131</v>
      </c>
      <c r="F55" s="1222">
        <v>22.250007976517857</v>
      </c>
      <c r="G55" s="1222">
        <v>0</v>
      </c>
      <c r="H55" s="1222" t="s">
        <v>131</v>
      </c>
      <c r="I55" s="1222">
        <v>17.059468117837955</v>
      </c>
      <c r="J55" s="1222">
        <v>1.5719187271943632E-3</v>
      </c>
      <c r="K55" s="1222" t="s">
        <v>131</v>
      </c>
      <c r="L55" s="1222" t="s">
        <v>131</v>
      </c>
      <c r="M55" s="1222" t="s">
        <v>131</v>
      </c>
      <c r="N55" s="1222" t="s">
        <v>131</v>
      </c>
      <c r="O55" s="1222" t="s">
        <v>131</v>
      </c>
      <c r="P55" s="1222" t="s">
        <v>131</v>
      </c>
      <c r="Q55" s="1222" t="s">
        <v>131</v>
      </c>
      <c r="R55" s="1222" t="s">
        <v>131</v>
      </c>
      <c r="S55" s="809">
        <v>4.9649704620060851</v>
      </c>
      <c r="T55" s="13"/>
    </row>
    <row r="56" spans="1:20" ht="13.8">
      <c r="A56" s="819" t="s">
        <v>1141</v>
      </c>
      <c r="B56" s="1222">
        <v>2.6897209059825191</v>
      </c>
      <c r="C56" s="1222">
        <v>3.4421561307777147</v>
      </c>
      <c r="D56" s="1222">
        <v>3.2222404066652706</v>
      </c>
      <c r="E56" s="1222">
        <v>3.6290220355614307</v>
      </c>
      <c r="F56" s="1222">
        <v>2.8593671610165106</v>
      </c>
      <c r="G56" s="1222">
        <v>2.783551051763292</v>
      </c>
      <c r="H56" s="1222" t="s">
        <v>131</v>
      </c>
      <c r="I56" s="1222">
        <v>2.6801018605168667</v>
      </c>
      <c r="J56" s="1222">
        <v>3.5981672074381534</v>
      </c>
      <c r="K56" s="1222">
        <v>1.2929742876136241</v>
      </c>
      <c r="L56" s="1222">
        <v>3.4906868009727519</v>
      </c>
      <c r="M56" s="1222">
        <v>0.57165087204109721</v>
      </c>
      <c r="N56" s="1222">
        <v>3.5679069735660223</v>
      </c>
      <c r="O56" s="1222">
        <v>4.703409080372106</v>
      </c>
      <c r="P56" s="1222" t="s">
        <v>131</v>
      </c>
      <c r="Q56" s="1222" t="s">
        <v>131</v>
      </c>
      <c r="R56" s="1222" t="s">
        <v>131</v>
      </c>
      <c r="S56" s="809">
        <v>2.9210835548387575</v>
      </c>
      <c r="T56" s="13"/>
    </row>
    <row r="57" spans="1:20" ht="13.8">
      <c r="A57" s="820" t="s">
        <v>1142</v>
      </c>
      <c r="B57" s="1222">
        <v>5.2130962395604792</v>
      </c>
      <c r="C57" s="1222" t="s">
        <v>131</v>
      </c>
      <c r="D57" s="1222">
        <v>2.712752215141061</v>
      </c>
      <c r="E57" s="1222">
        <v>65.131525082013624</v>
      </c>
      <c r="F57" s="1222">
        <v>3.3822040800685063</v>
      </c>
      <c r="G57" s="1222">
        <v>8.3612962554912222</v>
      </c>
      <c r="H57" s="1222" t="s">
        <v>131</v>
      </c>
      <c r="I57" s="1222">
        <v>60.125568309783382</v>
      </c>
      <c r="J57" s="1222" t="s">
        <v>131</v>
      </c>
      <c r="K57" s="1222" t="s">
        <v>131</v>
      </c>
      <c r="L57" s="1222">
        <v>99.91189092635075</v>
      </c>
      <c r="M57" s="1222">
        <v>0.57165087204109721</v>
      </c>
      <c r="N57" s="1222" t="s">
        <v>131</v>
      </c>
      <c r="O57" s="1222">
        <v>0.25143688996712171</v>
      </c>
      <c r="P57" s="1222" t="s">
        <v>131</v>
      </c>
      <c r="Q57" s="1222" t="s">
        <v>131</v>
      </c>
      <c r="R57" s="1222" t="s">
        <v>131</v>
      </c>
      <c r="S57" s="809">
        <v>4.7728278393315087</v>
      </c>
      <c r="T57" s="13"/>
    </row>
    <row r="58" spans="1:20" ht="13.8">
      <c r="A58" s="811" t="s">
        <v>791</v>
      </c>
      <c r="B58" s="1222" t="s">
        <v>131</v>
      </c>
      <c r="C58" s="1222" t="s">
        <v>131</v>
      </c>
      <c r="D58" s="1222" t="s">
        <v>131</v>
      </c>
      <c r="E58" s="1222" t="s">
        <v>131</v>
      </c>
      <c r="F58" s="1222" t="s">
        <v>131</v>
      </c>
      <c r="G58" s="1222" t="s">
        <v>131</v>
      </c>
      <c r="H58" s="1222" t="s">
        <v>131</v>
      </c>
      <c r="I58" s="1222" t="s">
        <v>131</v>
      </c>
      <c r="J58" s="1222" t="s">
        <v>131</v>
      </c>
      <c r="K58" s="1222" t="s">
        <v>131</v>
      </c>
      <c r="L58" s="1222" t="s">
        <v>131</v>
      </c>
      <c r="M58" s="1222" t="s">
        <v>131</v>
      </c>
      <c r="N58" s="1222" t="s">
        <v>131</v>
      </c>
      <c r="O58" s="1222" t="s">
        <v>131</v>
      </c>
      <c r="P58" s="1222" t="s">
        <v>131</v>
      </c>
      <c r="Q58" s="1222" t="s">
        <v>131</v>
      </c>
      <c r="R58" s="1222" t="s">
        <v>131</v>
      </c>
      <c r="S58" s="809" t="s">
        <v>131</v>
      </c>
      <c r="T58" s="13"/>
    </row>
    <row r="59" spans="1:20" ht="12.75" hidden="1" customHeight="1">
      <c r="A59" s="811" t="s">
        <v>793</v>
      </c>
      <c r="B59" s="1222">
        <v>99.750797493641159</v>
      </c>
      <c r="C59" s="1222">
        <v>3.8482941178620491</v>
      </c>
      <c r="D59" s="1222">
        <v>66.156867461109186</v>
      </c>
      <c r="E59" s="1222">
        <v>7.5394499611848129</v>
      </c>
      <c r="F59" s="1222">
        <v>96.918549347946765</v>
      </c>
      <c r="G59" s="1222">
        <v>1.7598565492982554</v>
      </c>
      <c r="H59" s="1222" t="s">
        <v>131</v>
      </c>
      <c r="I59" s="1222">
        <v>78.384930664515252</v>
      </c>
      <c r="J59" s="1222" t="s">
        <v>131</v>
      </c>
      <c r="K59" s="1222">
        <v>100</v>
      </c>
      <c r="L59" s="1222" t="s">
        <v>131</v>
      </c>
      <c r="M59" s="1222">
        <v>0</v>
      </c>
      <c r="N59" s="1222" t="s">
        <v>131</v>
      </c>
      <c r="O59" s="1222" t="s">
        <v>131</v>
      </c>
      <c r="P59" s="1222" t="s">
        <v>131</v>
      </c>
      <c r="Q59" s="1222" t="s">
        <v>131</v>
      </c>
      <c r="R59" s="1222" t="s">
        <v>131</v>
      </c>
      <c r="S59" s="809">
        <v>3.1776106489908202</v>
      </c>
      <c r="T59" s="13"/>
    </row>
    <row r="60" spans="1:20" ht="3" customHeight="1">
      <c r="A60" s="811"/>
      <c r="B60" s="1223"/>
      <c r="C60" s="650"/>
      <c r="D60" s="650"/>
      <c r="E60" s="650"/>
      <c r="F60" s="650"/>
      <c r="G60" s="650"/>
      <c r="H60" s="650"/>
      <c r="I60" s="650"/>
      <c r="J60" s="650"/>
      <c r="K60" s="650"/>
      <c r="L60" s="650"/>
      <c r="M60" s="650"/>
      <c r="N60" s="650"/>
      <c r="O60" s="650"/>
      <c r="P60" s="650"/>
      <c r="Q60" s="650"/>
      <c r="R60" s="650"/>
      <c r="S60" s="817"/>
      <c r="T60" s="13"/>
    </row>
    <row r="61" spans="1:20" ht="13.8">
      <c r="A61" s="808" t="s">
        <v>803</v>
      </c>
      <c r="B61" s="1220">
        <v>2.1540753402838209</v>
      </c>
      <c r="C61" s="1220">
        <v>6.88203592845377</v>
      </c>
      <c r="D61" s="1220">
        <v>2.9680905861291724</v>
      </c>
      <c r="E61" s="1220">
        <v>4.8276745078070178</v>
      </c>
      <c r="F61" s="1220">
        <v>3.2673692024997378</v>
      </c>
      <c r="G61" s="1220">
        <v>2.78144278659021</v>
      </c>
      <c r="H61" s="1220" t="s">
        <v>131</v>
      </c>
      <c r="I61" s="1220">
        <v>3.0360313707313984</v>
      </c>
      <c r="J61" s="1220">
        <v>6.8151033331102537</v>
      </c>
      <c r="K61" s="1220">
        <v>7.000957377052706</v>
      </c>
      <c r="L61" s="1220">
        <v>0</v>
      </c>
      <c r="M61" s="1220" t="s">
        <v>131</v>
      </c>
      <c r="N61" s="1220" t="s">
        <v>131</v>
      </c>
      <c r="O61" s="1220" t="s">
        <v>131</v>
      </c>
      <c r="P61" s="1220" t="s">
        <v>131</v>
      </c>
      <c r="Q61" s="1220" t="s">
        <v>131</v>
      </c>
      <c r="R61" s="1220" t="s">
        <v>131</v>
      </c>
      <c r="S61" s="809">
        <v>2.8666678246811199</v>
      </c>
      <c r="T61" s="13"/>
    </row>
    <row r="62" spans="1:20" ht="13.8">
      <c r="A62" s="811" t="s">
        <v>133</v>
      </c>
      <c r="B62" s="1222">
        <v>2.1658942003666528</v>
      </c>
      <c r="C62" s="1222">
        <v>0</v>
      </c>
      <c r="D62" s="1222">
        <v>2.5504745519863645</v>
      </c>
      <c r="E62" s="1222">
        <v>6.2983160834810992</v>
      </c>
      <c r="F62" s="1222">
        <v>3.1488753604392983</v>
      </c>
      <c r="G62" s="1222">
        <v>2.6858501107456507</v>
      </c>
      <c r="H62" s="1222" t="s">
        <v>131</v>
      </c>
      <c r="I62" s="1222">
        <v>3.1037832437351458</v>
      </c>
      <c r="J62" s="1222">
        <v>6.8131483156095394</v>
      </c>
      <c r="K62" s="1222">
        <v>7.9670969952994257</v>
      </c>
      <c r="L62" s="1222">
        <v>0</v>
      </c>
      <c r="M62" s="1222" t="s">
        <v>131</v>
      </c>
      <c r="N62" s="1222" t="s">
        <v>131</v>
      </c>
      <c r="O62" s="1222" t="s">
        <v>131</v>
      </c>
      <c r="P62" s="1222" t="s">
        <v>131</v>
      </c>
      <c r="Q62" s="1222" t="s">
        <v>131</v>
      </c>
      <c r="R62" s="1222" t="s">
        <v>131</v>
      </c>
      <c r="S62" s="809">
        <v>2.6897084668302438</v>
      </c>
      <c r="T62" s="13"/>
    </row>
    <row r="63" spans="1:20" ht="13.8">
      <c r="A63" s="811" t="s">
        <v>804</v>
      </c>
      <c r="B63" s="1222">
        <v>1.9855297886187129</v>
      </c>
      <c r="C63" s="1222">
        <v>6.9019346830724126</v>
      </c>
      <c r="D63" s="1222">
        <v>4.4987149388868275</v>
      </c>
      <c r="E63" s="1222">
        <v>3.8725290648745316</v>
      </c>
      <c r="F63" s="1222">
        <v>3.6405801158012481</v>
      </c>
      <c r="G63" s="1222">
        <v>4.017170234613511</v>
      </c>
      <c r="H63" s="1222" t="s">
        <v>131</v>
      </c>
      <c r="I63" s="1222">
        <v>2.7546203005339889</v>
      </c>
      <c r="J63" s="1222">
        <v>12.005237303707791</v>
      </c>
      <c r="K63" s="1222">
        <v>5.2571663075182373</v>
      </c>
      <c r="L63" s="1222">
        <v>0</v>
      </c>
      <c r="M63" s="1222" t="s">
        <v>131</v>
      </c>
      <c r="N63" s="1222" t="s">
        <v>131</v>
      </c>
      <c r="O63" s="1222" t="s">
        <v>131</v>
      </c>
      <c r="P63" s="1222" t="s">
        <v>131</v>
      </c>
      <c r="Q63" s="1222" t="s">
        <v>131</v>
      </c>
      <c r="R63" s="1222" t="s">
        <v>131</v>
      </c>
      <c r="S63" s="809">
        <v>3.7899354554665998</v>
      </c>
      <c r="T63" s="13"/>
    </row>
    <row r="64" spans="1:20" ht="13.8" hidden="1">
      <c r="A64" s="811" t="s">
        <v>793</v>
      </c>
      <c r="B64" s="1222" t="s">
        <v>131</v>
      </c>
      <c r="C64" s="1222" t="s">
        <v>131</v>
      </c>
      <c r="D64" s="1222" t="s">
        <v>131</v>
      </c>
      <c r="E64" s="1222">
        <v>0</v>
      </c>
      <c r="F64" s="1222" t="s">
        <v>131</v>
      </c>
      <c r="G64" s="1222" t="s">
        <v>131</v>
      </c>
      <c r="H64" s="1222" t="s">
        <v>131</v>
      </c>
      <c r="I64" s="1222" t="s">
        <v>131</v>
      </c>
      <c r="J64" s="1222" t="s">
        <v>131</v>
      </c>
      <c r="K64" s="1222" t="s">
        <v>131</v>
      </c>
      <c r="L64" s="1222" t="s">
        <v>131</v>
      </c>
      <c r="M64" s="1222" t="s">
        <v>131</v>
      </c>
      <c r="N64" s="1222" t="s">
        <v>131</v>
      </c>
      <c r="O64" s="1222" t="s">
        <v>131</v>
      </c>
      <c r="P64" s="1222" t="s">
        <v>131</v>
      </c>
      <c r="Q64" s="1222" t="s">
        <v>131</v>
      </c>
      <c r="R64" s="1222" t="s">
        <v>131</v>
      </c>
      <c r="S64" s="809">
        <v>0</v>
      </c>
      <c r="T64" s="13"/>
    </row>
    <row r="65" spans="1:20" ht="4.5" customHeight="1">
      <c r="A65" s="821"/>
      <c r="B65" s="1223"/>
      <c r="C65" s="650"/>
      <c r="D65" s="650"/>
      <c r="E65" s="650"/>
      <c r="F65" s="650"/>
      <c r="G65" s="650"/>
      <c r="H65" s="650"/>
      <c r="I65" s="650"/>
      <c r="J65" s="650"/>
      <c r="K65" s="650"/>
      <c r="L65" s="650"/>
      <c r="M65" s="650"/>
      <c r="N65" s="650"/>
      <c r="O65" s="650"/>
      <c r="P65" s="650"/>
      <c r="Q65" s="650"/>
      <c r="R65" s="650"/>
      <c r="S65" s="824"/>
      <c r="T65" s="13"/>
    </row>
    <row r="66" spans="1:20" s="176" customFormat="1" ht="27" customHeight="1">
      <c r="A66" s="825" t="s">
        <v>1143</v>
      </c>
      <c r="B66" s="1224">
        <v>4.0681678462845845</v>
      </c>
      <c r="C66" s="1224">
        <v>4.9981952133859142</v>
      </c>
      <c r="D66" s="1224">
        <v>4.0098833319517473</v>
      </c>
      <c r="E66" s="1224">
        <v>6.9354163263298672</v>
      </c>
      <c r="F66" s="1224">
        <v>4.1145052396014998</v>
      </c>
      <c r="G66" s="1224">
        <v>4.2728346535191379</v>
      </c>
      <c r="H66" s="1224">
        <v>0</v>
      </c>
      <c r="I66" s="1224">
        <v>2.9895068218630572</v>
      </c>
      <c r="J66" s="1224">
        <v>6.9713285728582761</v>
      </c>
      <c r="K66" s="1224">
        <v>2.8647937379167163</v>
      </c>
      <c r="L66" s="1224">
        <v>3.5900431151479215</v>
      </c>
      <c r="M66" s="1224">
        <v>5.2149642021615286</v>
      </c>
      <c r="N66" s="1224">
        <v>4.1340393703663816</v>
      </c>
      <c r="O66" s="1224">
        <v>4.203565425315765</v>
      </c>
      <c r="P66" s="1224">
        <v>1.4658658432485279</v>
      </c>
      <c r="Q66" s="1224">
        <v>0</v>
      </c>
      <c r="R66" s="1224">
        <v>2.490925871852574</v>
      </c>
      <c r="S66" s="1225">
        <v>4.0705005841837112</v>
      </c>
      <c r="T66" s="175"/>
    </row>
    <row r="67" spans="1:20" ht="4.5" customHeight="1" thickBot="1">
      <c r="A67" s="828"/>
      <c r="B67" s="28"/>
      <c r="C67" s="28"/>
      <c r="D67" s="28"/>
      <c r="E67" s="28"/>
      <c r="F67" s="28"/>
      <c r="G67" s="28"/>
      <c r="H67" s="28"/>
      <c r="I67" s="28"/>
      <c r="J67" s="28"/>
      <c r="K67" s="28"/>
      <c r="L67" s="28"/>
      <c r="M67" s="28"/>
      <c r="N67" s="28"/>
      <c r="O67" s="28"/>
      <c r="P67" s="28"/>
      <c r="Q67" s="28"/>
      <c r="R67" s="28"/>
      <c r="S67" s="28"/>
      <c r="T67" s="13"/>
    </row>
    <row r="68" spans="1:20" ht="13.8">
      <c r="A68" s="18" t="s">
        <v>1144</v>
      </c>
      <c r="B68" s="18"/>
      <c r="C68" s="18"/>
      <c r="D68" s="18"/>
      <c r="E68" s="18"/>
      <c r="F68" s="18"/>
      <c r="G68" s="18"/>
      <c r="H68" s="18"/>
      <c r="I68" s="18"/>
      <c r="J68" s="18"/>
      <c r="K68" s="18"/>
      <c r="L68" s="18"/>
      <c r="M68" s="18"/>
      <c r="N68" s="18"/>
      <c r="O68" s="18"/>
      <c r="P68" s="18"/>
      <c r="Q68" s="18"/>
      <c r="R68" s="18"/>
      <c r="S68" s="18"/>
      <c r="T68" s="13"/>
    </row>
    <row r="69" spans="1:20" ht="13.8">
      <c r="A69" s="18" t="s">
        <v>1145</v>
      </c>
      <c r="B69" s="18"/>
      <c r="C69" s="18"/>
      <c r="D69" s="18"/>
      <c r="E69" s="18"/>
      <c r="F69" s="18"/>
      <c r="G69" s="18"/>
      <c r="H69" s="18"/>
      <c r="I69" s="18"/>
      <c r="J69" s="18"/>
      <c r="K69" s="18"/>
      <c r="L69" s="18"/>
      <c r="M69" s="18"/>
      <c r="N69" s="18"/>
      <c r="O69" s="18"/>
      <c r="P69" s="18"/>
      <c r="Q69" s="18"/>
      <c r="R69" s="18"/>
      <c r="S69" s="18"/>
      <c r="T69" s="13"/>
    </row>
    <row r="70" spans="1:20" ht="13.5" customHeight="1">
      <c r="A70" s="149" t="s">
        <v>172</v>
      </c>
      <c r="B70" s="149"/>
      <c r="C70" s="149"/>
      <c r="D70" s="149"/>
      <c r="E70" s="149"/>
      <c r="F70" s="149"/>
      <c r="G70" s="149"/>
      <c r="H70" s="149"/>
      <c r="I70" s="149"/>
      <c r="J70" s="149"/>
      <c r="K70" s="149"/>
      <c r="L70" s="149"/>
      <c r="M70" s="149"/>
      <c r="N70" s="149"/>
      <c r="O70" s="149"/>
      <c r="P70" s="149"/>
      <c r="Q70" s="149"/>
      <c r="R70" s="149"/>
      <c r="S70" s="149"/>
      <c r="T70" s="13"/>
    </row>
    <row r="71" spans="1:20" ht="13.5" customHeight="1">
      <c r="A71" s="149"/>
      <c r="B71" s="149"/>
      <c r="C71" s="149"/>
      <c r="D71" s="149"/>
      <c r="E71" s="149"/>
      <c r="F71" s="149"/>
      <c r="G71" s="149"/>
      <c r="H71" s="149"/>
      <c r="I71" s="149"/>
      <c r="J71" s="149"/>
      <c r="K71" s="149"/>
      <c r="L71" s="149"/>
      <c r="M71" s="149"/>
      <c r="N71" s="149"/>
      <c r="O71" s="149"/>
      <c r="P71" s="149"/>
      <c r="Q71" s="149"/>
      <c r="R71" s="149"/>
      <c r="S71" s="149"/>
    </row>
    <row r="72" spans="1:20" ht="13.5" customHeight="1">
      <c r="A72" s="149"/>
      <c r="B72" s="149"/>
      <c r="C72" s="149"/>
      <c r="D72" s="149"/>
      <c r="E72" s="149"/>
      <c r="F72" s="149"/>
      <c r="G72" s="149"/>
      <c r="H72" s="149"/>
      <c r="I72" s="149"/>
      <c r="J72" s="149"/>
      <c r="K72" s="149"/>
      <c r="L72" s="149"/>
      <c r="M72" s="149"/>
      <c r="N72" s="149"/>
      <c r="O72" s="149"/>
      <c r="P72" s="149"/>
      <c r="Q72" s="149"/>
      <c r="R72" s="149"/>
      <c r="S72" s="149"/>
    </row>
  </sheetData>
  <mergeCells count="4">
    <mergeCell ref="A2:S2"/>
    <mergeCell ref="A3:S3"/>
    <mergeCell ref="A4:S4"/>
    <mergeCell ref="A70:S72"/>
  </mergeCells>
  <hyperlinks>
    <hyperlink ref="A1" location="Índice!A1" display="Volver al Índice" xr:uid="{BDA00446-7105-404F-8AFE-1B86F9938274}"/>
  </hyperlinks>
  <printOptions horizontalCentered="1" verticalCentered="1"/>
  <pageMargins left="0.15748031496062992" right="0.15748031496062992" top="0.78740157480314965" bottom="0.78740157480314965" header="0" footer="0"/>
  <pageSetup paperSize="9" scale="5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AA9A3-42E7-446A-AB42-D503308A27C5}">
  <sheetPr codeName="Hoja39">
    <pageSetUpPr fitToPage="1"/>
  </sheetPr>
  <dimension ref="A1:I72"/>
  <sheetViews>
    <sheetView showGridLines="0" zoomScaleNormal="75" workbookViewId="0"/>
  </sheetViews>
  <sheetFormatPr baseColWidth="10" defaultColWidth="11.44140625" defaultRowHeight="13.2"/>
  <cols>
    <col min="1" max="1" width="47.88671875" style="1062" customWidth="1"/>
    <col min="2" max="6" width="22.109375" style="1062" customWidth="1"/>
    <col min="7" max="256" width="11.44140625" style="1062"/>
    <col min="257" max="257" width="47.88671875" style="1062" customWidth="1"/>
    <col min="258" max="262" width="22.109375" style="1062" customWidth="1"/>
    <col min="263" max="512" width="11.44140625" style="1062"/>
    <col min="513" max="513" width="47.88671875" style="1062" customWidth="1"/>
    <col min="514" max="518" width="22.109375" style="1062" customWidth="1"/>
    <col min="519" max="768" width="11.44140625" style="1062"/>
    <col min="769" max="769" width="47.88671875" style="1062" customWidth="1"/>
    <col min="770" max="774" width="22.109375" style="1062" customWidth="1"/>
    <col min="775" max="1024" width="11.44140625" style="1062"/>
    <col min="1025" max="1025" width="47.88671875" style="1062" customWidth="1"/>
    <col min="1026" max="1030" width="22.109375" style="1062" customWidth="1"/>
    <col min="1031" max="1280" width="11.44140625" style="1062"/>
    <col min="1281" max="1281" width="47.88671875" style="1062" customWidth="1"/>
    <col min="1282" max="1286" width="22.109375" style="1062" customWidth="1"/>
    <col min="1287" max="1536" width="11.44140625" style="1062"/>
    <col min="1537" max="1537" width="47.88671875" style="1062" customWidth="1"/>
    <col min="1538" max="1542" width="22.109375" style="1062" customWidth="1"/>
    <col min="1543" max="1792" width="11.44140625" style="1062"/>
    <col min="1793" max="1793" width="47.88671875" style="1062" customWidth="1"/>
    <col min="1794" max="1798" width="22.109375" style="1062" customWidth="1"/>
    <col min="1799" max="2048" width="11.44140625" style="1062"/>
    <col min="2049" max="2049" width="47.88671875" style="1062" customWidth="1"/>
    <col min="2050" max="2054" width="22.109375" style="1062" customWidth="1"/>
    <col min="2055" max="2304" width="11.44140625" style="1062"/>
    <col min="2305" max="2305" width="47.88671875" style="1062" customWidth="1"/>
    <col min="2306" max="2310" width="22.109375" style="1062" customWidth="1"/>
    <col min="2311" max="2560" width="11.44140625" style="1062"/>
    <col min="2561" max="2561" width="47.88671875" style="1062" customWidth="1"/>
    <col min="2562" max="2566" width="22.109375" style="1062" customWidth="1"/>
    <col min="2567" max="2816" width="11.44140625" style="1062"/>
    <col min="2817" max="2817" width="47.88671875" style="1062" customWidth="1"/>
    <col min="2818" max="2822" width="22.109375" style="1062" customWidth="1"/>
    <col min="2823" max="3072" width="11.44140625" style="1062"/>
    <col min="3073" max="3073" width="47.88671875" style="1062" customWidth="1"/>
    <col min="3074" max="3078" width="22.109375" style="1062" customWidth="1"/>
    <col min="3079" max="3328" width="11.44140625" style="1062"/>
    <col min="3329" max="3329" width="47.88671875" style="1062" customWidth="1"/>
    <col min="3330" max="3334" width="22.109375" style="1062" customWidth="1"/>
    <col min="3335" max="3584" width="11.44140625" style="1062"/>
    <col min="3585" max="3585" width="47.88671875" style="1062" customWidth="1"/>
    <col min="3586" max="3590" width="22.109375" style="1062" customWidth="1"/>
    <col min="3591" max="3840" width="11.44140625" style="1062"/>
    <col min="3841" max="3841" width="47.88671875" style="1062" customWidth="1"/>
    <col min="3842" max="3846" width="22.109375" style="1062" customWidth="1"/>
    <col min="3847" max="4096" width="11.44140625" style="1062"/>
    <col min="4097" max="4097" width="47.88671875" style="1062" customWidth="1"/>
    <col min="4098" max="4102" width="22.109375" style="1062" customWidth="1"/>
    <col min="4103" max="4352" width="11.44140625" style="1062"/>
    <col min="4353" max="4353" width="47.88671875" style="1062" customWidth="1"/>
    <col min="4354" max="4358" width="22.109375" style="1062" customWidth="1"/>
    <col min="4359" max="4608" width="11.44140625" style="1062"/>
    <col min="4609" max="4609" width="47.88671875" style="1062" customWidth="1"/>
    <col min="4610" max="4614" width="22.109375" style="1062" customWidth="1"/>
    <col min="4615" max="4864" width="11.44140625" style="1062"/>
    <col min="4865" max="4865" width="47.88671875" style="1062" customWidth="1"/>
    <col min="4866" max="4870" width="22.109375" style="1062" customWidth="1"/>
    <col min="4871" max="5120" width="11.44140625" style="1062"/>
    <col min="5121" max="5121" width="47.88671875" style="1062" customWidth="1"/>
    <col min="5122" max="5126" width="22.109375" style="1062" customWidth="1"/>
    <col min="5127" max="5376" width="11.44140625" style="1062"/>
    <col min="5377" max="5377" width="47.88671875" style="1062" customWidth="1"/>
    <col min="5378" max="5382" width="22.109375" style="1062" customWidth="1"/>
    <col min="5383" max="5632" width="11.44140625" style="1062"/>
    <col min="5633" max="5633" width="47.88671875" style="1062" customWidth="1"/>
    <col min="5634" max="5638" width="22.109375" style="1062" customWidth="1"/>
    <col min="5639" max="5888" width="11.44140625" style="1062"/>
    <col min="5889" max="5889" width="47.88671875" style="1062" customWidth="1"/>
    <col min="5890" max="5894" width="22.109375" style="1062" customWidth="1"/>
    <col min="5895" max="6144" width="11.44140625" style="1062"/>
    <col min="6145" max="6145" width="47.88671875" style="1062" customWidth="1"/>
    <col min="6146" max="6150" width="22.109375" style="1062" customWidth="1"/>
    <col min="6151" max="6400" width="11.44140625" style="1062"/>
    <col min="6401" max="6401" width="47.88671875" style="1062" customWidth="1"/>
    <col min="6402" max="6406" width="22.109375" style="1062" customWidth="1"/>
    <col min="6407" max="6656" width="11.44140625" style="1062"/>
    <col min="6657" max="6657" width="47.88671875" style="1062" customWidth="1"/>
    <col min="6658" max="6662" width="22.109375" style="1062" customWidth="1"/>
    <col min="6663" max="6912" width="11.44140625" style="1062"/>
    <col min="6913" max="6913" width="47.88671875" style="1062" customWidth="1"/>
    <col min="6914" max="6918" width="22.109375" style="1062" customWidth="1"/>
    <col min="6919" max="7168" width="11.44140625" style="1062"/>
    <col min="7169" max="7169" width="47.88671875" style="1062" customWidth="1"/>
    <col min="7170" max="7174" width="22.109375" style="1062" customWidth="1"/>
    <col min="7175" max="7424" width="11.44140625" style="1062"/>
    <col min="7425" max="7425" width="47.88671875" style="1062" customWidth="1"/>
    <col min="7426" max="7430" width="22.109375" style="1062" customWidth="1"/>
    <col min="7431" max="7680" width="11.44140625" style="1062"/>
    <col min="7681" max="7681" width="47.88671875" style="1062" customWidth="1"/>
    <col min="7682" max="7686" width="22.109375" style="1062" customWidth="1"/>
    <col min="7687" max="7936" width="11.44140625" style="1062"/>
    <col min="7937" max="7937" width="47.88671875" style="1062" customWidth="1"/>
    <col min="7938" max="7942" width="22.109375" style="1062" customWidth="1"/>
    <col min="7943" max="8192" width="11.44140625" style="1062"/>
    <col min="8193" max="8193" width="47.88671875" style="1062" customWidth="1"/>
    <col min="8194" max="8198" width="22.109375" style="1062" customWidth="1"/>
    <col min="8199" max="8448" width="11.44140625" style="1062"/>
    <col min="8449" max="8449" width="47.88671875" style="1062" customWidth="1"/>
    <col min="8450" max="8454" width="22.109375" style="1062" customWidth="1"/>
    <col min="8455" max="8704" width="11.44140625" style="1062"/>
    <col min="8705" max="8705" width="47.88671875" style="1062" customWidth="1"/>
    <col min="8706" max="8710" width="22.109375" style="1062" customWidth="1"/>
    <col min="8711" max="8960" width="11.44140625" style="1062"/>
    <col min="8961" max="8961" width="47.88671875" style="1062" customWidth="1"/>
    <col min="8962" max="8966" width="22.109375" style="1062" customWidth="1"/>
    <col min="8967" max="9216" width="11.44140625" style="1062"/>
    <col min="9217" max="9217" width="47.88671875" style="1062" customWidth="1"/>
    <col min="9218" max="9222" width="22.109375" style="1062" customWidth="1"/>
    <col min="9223" max="9472" width="11.44140625" style="1062"/>
    <col min="9473" max="9473" width="47.88671875" style="1062" customWidth="1"/>
    <col min="9474" max="9478" width="22.109375" style="1062" customWidth="1"/>
    <col min="9479" max="9728" width="11.44140625" style="1062"/>
    <col min="9729" max="9729" width="47.88671875" style="1062" customWidth="1"/>
    <col min="9730" max="9734" width="22.109375" style="1062" customWidth="1"/>
    <col min="9735" max="9984" width="11.44140625" style="1062"/>
    <col min="9985" max="9985" width="47.88671875" style="1062" customWidth="1"/>
    <col min="9986" max="9990" width="22.109375" style="1062" customWidth="1"/>
    <col min="9991" max="10240" width="11.44140625" style="1062"/>
    <col min="10241" max="10241" width="47.88671875" style="1062" customWidth="1"/>
    <col min="10242" max="10246" width="22.109375" style="1062" customWidth="1"/>
    <col min="10247" max="10496" width="11.44140625" style="1062"/>
    <col min="10497" max="10497" width="47.88671875" style="1062" customWidth="1"/>
    <col min="10498" max="10502" width="22.109375" style="1062" customWidth="1"/>
    <col min="10503" max="10752" width="11.44140625" style="1062"/>
    <col min="10753" max="10753" width="47.88671875" style="1062" customWidth="1"/>
    <col min="10754" max="10758" width="22.109375" style="1062" customWidth="1"/>
    <col min="10759" max="11008" width="11.44140625" style="1062"/>
    <col min="11009" max="11009" width="47.88671875" style="1062" customWidth="1"/>
    <col min="11010" max="11014" width="22.109375" style="1062" customWidth="1"/>
    <col min="11015" max="11264" width="11.44140625" style="1062"/>
    <col min="11265" max="11265" width="47.88671875" style="1062" customWidth="1"/>
    <col min="11266" max="11270" width="22.109375" style="1062" customWidth="1"/>
    <col min="11271" max="11520" width="11.44140625" style="1062"/>
    <col min="11521" max="11521" width="47.88671875" style="1062" customWidth="1"/>
    <col min="11522" max="11526" width="22.109375" style="1062" customWidth="1"/>
    <col min="11527" max="11776" width="11.44140625" style="1062"/>
    <col min="11777" max="11777" width="47.88671875" style="1062" customWidth="1"/>
    <col min="11778" max="11782" width="22.109375" style="1062" customWidth="1"/>
    <col min="11783" max="12032" width="11.44140625" style="1062"/>
    <col min="12033" max="12033" width="47.88671875" style="1062" customWidth="1"/>
    <col min="12034" max="12038" width="22.109375" style="1062" customWidth="1"/>
    <col min="12039" max="12288" width="11.44140625" style="1062"/>
    <col min="12289" max="12289" width="47.88671875" style="1062" customWidth="1"/>
    <col min="12290" max="12294" width="22.109375" style="1062" customWidth="1"/>
    <col min="12295" max="12544" width="11.44140625" style="1062"/>
    <col min="12545" max="12545" width="47.88671875" style="1062" customWidth="1"/>
    <col min="12546" max="12550" width="22.109375" style="1062" customWidth="1"/>
    <col min="12551" max="12800" width="11.44140625" style="1062"/>
    <col min="12801" max="12801" width="47.88671875" style="1062" customWidth="1"/>
    <col min="12802" max="12806" width="22.109375" style="1062" customWidth="1"/>
    <col min="12807" max="13056" width="11.44140625" style="1062"/>
    <col min="13057" max="13057" width="47.88671875" style="1062" customWidth="1"/>
    <col min="13058" max="13062" width="22.109375" style="1062" customWidth="1"/>
    <col min="13063" max="13312" width="11.44140625" style="1062"/>
    <col min="13313" max="13313" width="47.88671875" style="1062" customWidth="1"/>
    <col min="13314" max="13318" width="22.109375" style="1062" customWidth="1"/>
    <col min="13319" max="13568" width="11.44140625" style="1062"/>
    <col min="13569" max="13569" width="47.88671875" style="1062" customWidth="1"/>
    <col min="13570" max="13574" width="22.109375" style="1062" customWidth="1"/>
    <col min="13575" max="13824" width="11.44140625" style="1062"/>
    <col min="13825" max="13825" width="47.88671875" style="1062" customWidth="1"/>
    <col min="13826" max="13830" width="22.109375" style="1062" customWidth="1"/>
    <col min="13831" max="14080" width="11.44140625" style="1062"/>
    <col min="14081" max="14081" width="47.88671875" style="1062" customWidth="1"/>
    <col min="14082" max="14086" width="22.109375" style="1062" customWidth="1"/>
    <col min="14087" max="14336" width="11.44140625" style="1062"/>
    <col min="14337" max="14337" width="47.88671875" style="1062" customWidth="1"/>
    <col min="14338" max="14342" width="22.109375" style="1062" customWidth="1"/>
    <col min="14343" max="14592" width="11.44140625" style="1062"/>
    <col min="14593" max="14593" width="47.88671875" style="1062" customWidth="1"/>
    <col min="14594" max="14598" width="22.109375" style="1062" customWidth="1"/>
    <col min="14599" max="14848" width="11.44140625" style="1062"/>
    <col min="14849" max="14849" width="47.88671875" style="1062" customWidth="1"/>
    <col min="14850" max="14854" width="22.109375" style="1062" customWidth="1"/>
    <col min="14855" max="15104" width="11.44140625" style="1062"/>
    <col min="15105" max="15105" width="47.88671875" style="1062" customWidth="1"/>
    <col min="15106" max="15110" width="22.109375" style="1062" customWidth="1"/>
    <col min="15111" max="15360" width="11.44140625" style="1062"/>
    <col min="15361" max="15361" width="47.88671875" style="1062" customWidth="1"/>
    <col min="15362" max="15366" width="22.109375" style="1062" customWidth="1"/>
    <col min="15367" max="15616" width="11.44140625" style="1062"/>
    <col min="15617" max="15617" width="47.88671875" style="1062" customWidth="1"/>
    <col min="15618" max="15622" width="22.109375" style="1062" customWidth="1"/>
    <col min="15623" max="15872" width="11.44140625" style="1062"/>
    <col min="15873" max="15873" width="47.88671875" style="1062" customWidth="1"/>
    <col min="15874" max="15878" width="22.109375" style="1062" customWidth="1"/>
    <col min="15879" max="16128" width="11.44140625" style="1062"/>
    <col min="16129" max="16129" width="47.88671875" style="1062" customWidth="1"/>
    <col min="16130" max="16134" width="22.109375" style="1062" customWidth="1"/>
    <col min="16135" max="16384" width="11.44140625" style="1062"/>
  </cols>
  <sheetData>
    <row r="1" spans="1:9" s="1054" customFormat="1" ht="18" customHeight="1">
      <c r="A1" s="1402" t="s">
        <v>1234</v>
      </c>
      <c r="B1" s="1052"/>
      <c r="C1" s="1052"/>
      <c r="D1" s="1052"/>
      <c r="E1" s="1052"/>
      <c r="F1" s="1053"/>
    </row>
    <row r="2" spans="1:9" s="1056" customFormat="1" ht="38.25" customHeight="1">
      <c r="A2" s="1055" t="s">
        <v>1019</v>
      </c>
      <c r="B2" s="1055"/>
      <c r="C2" s="1055"/>
      <c r="D2" s="1055"/>
      <c r="E2" s="1055"/>
      <c r="F2" s="1055"/>
    </row>
    <row r="3" spans="1:9" s="1054" customFormat="1" ht="27.75" customHeight="1">
      <c r="A3" s="1057">
        <v>45596</v>
      </c>
      <c r="B3" s="1058"/>
      <c r="C3" s="1059"/>
      <c r="D3" s="1059"/>
      <c r="E3" s="1059"/>
      <c r="F3" s="1059"/>
    </row>
    <row r="4" spans="1:9" s="1054" customFormat="1" ht="11.25" customHeight="1">
      <c r="A4" s="1060"/>
      <c r="B4" s="1060"/>
      <c r="C4" s="1060"/>
      <c r="D4" s="1060"/>
      <c r="E4" s="1060"/>
      <c r="F4" s="1061"/>
    </row>
    <row r="5" spans="1:9" ht="14.25" customHeight="1" thickBot="1">
      <c r="B5" s="1063"/>
      <c r="C5" s="1063"/>
      <c r="D5" s="1063"/>
      <c r="E5" s="1063"/>
      <c r="F5" s="1063"/>
    </row>
    <row r="6" spans="1:9" s="1066" customFormat="1" ht="18.75" customHeight="1">
      <c r="A6" s="1064" t="s">
        <v>1</v>
      </c>
      <c r="B6" s="1065" t="s">
        <v>1020</v>
      </c>
      <c r="C6" s="1065"/>
      <c r="D6" s="1065"/>
      <c r="E6" s="1065"/>
      <c r="F6" s="1064" t="s">
        <v>1021</v>
      </c>
    </row>
    <row r="7" spans="1:9" s="1066" customFormat="1" ht="24.75" customHeight="1">
      <c r="A7" s="1067"/>
      <c r="B7" s="1068" t="s">
        <v>1022</v>
      </c>
      <c r="C7" s="1068" t="s">
        <v>1023</v>
      </c>
      <c r="D7" s="1068" t="s">
        <v>1024</v>
      </c>
      <c r="E7" s="1068" t="s">
        <v>1025</v>
      </c>
      <c r="F7" s="1067"/>
    </row>
    <row r="8" spans="1:9" s="1066" customFormat="1" ht="19.5" customHeight="1">
      <c r="A8" s="1069"/>
      <c r="B8" s="1070"/>
      <c r="C8" s="1070"/>
      <c r="D8" s="1070"/>
      <c r="E8" s="1070"/>
      <c r="F8" s="1071"/>
    </row>
    <row r="9" spans="1:9" ht="11.25" customHeight="1">
      <c r="A9" s="1072"/>
      <c r="B9" s="1073"/>
      <c r="C9" s="1073"/>
      <c r="D9" s="1073"/>
      <c r="E9" s="1073"/>
    </row>
    <row r="10" spans="1:9" s="1077" customFormat="1" ht="21" customHeight="1">
      <c r="A10" s="1074" t="s">
        <v>29</v>
      </c>
      <c r="B10" s="1075">
        <v>4.820303779631729</v>
      </c>
      <c r="C10" s="1075">
        <v>4.0634971968156384</v>
      </c>
      <c r="D10" s="1075">
        <v>3.6946771882405445</v>
      </c>
      <c r="E10" s="1075">
        <v>3.384365231338911</v>
      </c>
      <c r="F10" s="1076">
        <v>4.07</v>
      </c>
    </row>
    <row r="11" spans="1:9" s="1077" customFormat="1" ht="21" customHeight="1">
      <c r="A11" s="1074" t="s">
        <v>30</v>
      </c>
      <c r="B11" s="1075">
        <v>5.0014050399030392</v>
      </c>
      <c r="C11" s="1075">
        <v>4.9223659221100586</v>
      </c>
      <c r="D11" s="1075">
        <v>4.8825636336701814</v>
      </c>
      <c r="E11" s="1075">
        <v>4.424644945640777</v>
      </c>
      <c r="F11" s="1076">
        <v>5</v>
      </c>
    </row>
    <row r="12" spans="1:9" s="1077" customFormat="1" ht="21" customHeight="1">
      <c r="A12" s="1074" t="s">
        <v>31</v>
      </c>
      <c r="B12" s="1075">
        <v>4.3887953234325243</v>
      </c>
      <c r="C12" s="1075">
        <v>3.809435400552994</v>
      </c>
      <c r="D12" s="1075">
        <v>3.4902603619817252</v>
      </c>
      <c r="E12" s="1075">
        <v>3.0855035704048817</v>
      </c>
      <c r="F12" s="1076">
        <v>4.01</v>
      </c>
    </row>
    <row r="13" spans="1:9" s="1077" customFormat="1" ht="21" customHeight="1">
      <c r="A13" s="1074" t="s">
        <v>32</v>
      </c>
      <c r="B13" s="1075">
        <v>7.3449883491098644</v>
      </c>
      <c r="C13" s="1075">
        <v>6.7863536735474517</v>
      </c>
      <c r="D13" s="1075">
        <v>6.3629193060158435</v>
      </c>
      <c r="E13" s="1075">
        <v>5.7772783262879903</v>
      </c>
      <c r="F13" s="1076">
        <v>6.94</v>
      </c>
    </row>
    <row r="14" spans="1:9" s="1077" customFormat="1" ht="21" customHeight="1">
      <c r="A14" s="1074" t="s">
        <v>33</v>
      </c>
      <c r="B14" s="1075">
        <v>4.6845596458313787</v>
      </c>
      <c r="C14" s="1075">
        <v>4.0688609961168662</v>
      </c>
      <c r="D14" s="1075">
        <v>3.8232357524946763</v>
      </c>
      <c r="E14" s="1075">
        <v>3.6322396290196091</v>
      </c>
      <c r="F14" s="1076">
        <v>4.1100000000000003</v>
      </c>
    </row>
    <row r="15" spans="1:9" s="1077" customFormat="1" ht="21" customHeight="1">
      <c r="A15" s="1074" t="s">
        <v>114</v>
      </c>
      <c r="B15" s="1075">
        <v>5.0543062866974733</v>
      </c>
      <c r="C15" s="1075">
        <v>3.982227051169005</v>
      </c>
      <c r="D15" s="1075">
        <v>3.5695124901081932</v>
      </c>
      <c r="E15" s="1075">
        <v>3.2989770823234794</v>
      </c>
      <c r="F15" s="1076">
        <v>4.2699999999999996</v>
      </c>
    </row>
    <row r="16" spans="1:9" s="1077" customFormat="1" ht="21" customHeight="1">
      <c r="A16" s="1074" t="s">
        <v>35</v>
      </c>
      <c r="B16" s="1075" t="s">
        <v>131</v>
      </c>
      <c r="C16" s="1075" t="s">
        <v>131</v>
      </c>
      <c r="D16" s="1075" t="s">
        <v>131</v>
      </c>
      <c r="E16" s="1075" t="s">
        <v>131</v>
      </c>
      <c r="F16" s="1076" t="s">
        <v>131</v>
      </c>
      <c r="I16" s="1078"/>
    </row>
    <row r="17" spans="1:6" s="1077" customFormat="1" ht="21" customHeight="1">
      <c r="A17" s="1074" t="s">
        <v>36</v>
      </c>
      <c r="B17" s="1075">
        <v>3.9941982663383966</v>
      </c>
      <c r="C17" s="1075">
        <v>3.2007412403396183</v>
      </c>
      <c r="D17" s="1075">
        <v>2.7936430833535084</v>
      </c>
      <c r="E17" s="1075">
        <v>2.554634919592198</v>
      </c>
      <c r="F17" s="1076">
        <v>2.99</v>
      </c>
    </row>
    <row r="18" spans="1:6" s="1077" customFormat="1" ht="21" customHeight="1">
      <c r="A18" s="1074" t="s">
        <v>37</v>
      </c>
      <c r="B18" s="1075">
        <v>7.1074066631872874</v>
      </c>
      <c r="C18" s="1075">
        <v>5.6436669193153026</v>
      </c>
      <c r="D18" s="1075">
        <v>4.8520414489106765</v>
      </c>
      <c r="E18" s="1075">
        <v>4.1460834973143532</v>
      </c>
      <c r="F18" s="1076">
        <v>6.97</v>
      </c>
    </row>
    <row r="19" spans="1:6" s="1077" customFormat="1" ht="21" customHeight="1">
      <c r="A19" s="1074" t="s">
        <v>38</v>
      </c>
      <c r="B19" s="1075">
        <v>4.6574982633787707</v>
      </c>
      <c r="C19" s="1075">
        <v>3.5434840819729252</v>
      </c>
      <c r="D19" s="1075">
        <v>2.7986054688185451</v>
      </c>
      <c r="E19" s="1075">
        <v>2.3240228475176989</v>
      </c>
      <c r="F19" s="1076">
        <v>2.86</v>
      </c>
    </row>
    <row r="20" spans="1:6" s="1077" customFormat="1" ht="21" customHeight="1">
      <c r="A20" s="1074" t="s">
        <v>96</v>
      </c>
      <c r="B20" s="1075">
        <v>6.4089438522624818</v>
      </c>
      <c r="C20" s="1075">
        <v>4.5154103265844201</v>
      </c>
      <c r="D20" s="1075">
        <v>3.26174803400193</v>
      </c>
      <c r="E20" s="1075">
        <v>2.171779297534175</v>
      </c>
      <c r="F20" s="1076">
        <v>3.59</v>
      </c>
    </row>
    <row r="21" spans="1:6" s="1077" customFormat="1" ht="21" customHeight="1">
      <c r="A21" s="1074" t="s">
        <v>115</v>
      </c>
      <c r="B21" s="1075">
        <v>5.305216984428605</v>
      </c>
      <c r="C21" s="1075">
        <v>5.2326449895725862</v>
      </c>
      <c r="D21" s="1075">
        <v>5.2057408391778131</v>
      </c>
      <c r="E21" s="1075">
        <v>5.0047528081696262</v>
      </c>
      <c r="F21" s="1076">
        <v>5.21</v>
      </c>
    </row>
    <row r="22" spans="1:6" s="1077" customFormat="1" ht="21" customHeight="1">
      <c r="A22" s="1074" t="s">
        <v>41</v>
      </c>
      <c r="B22" s="1075">
        <v>6.7956792679442479</v>
      </c>
      <c r="C22" s="1075">
        <v>5.0166664512216164</v>
      </c>
      <c r="D22" s="1075">
        <v>3.8336309343998933</v>
      </c>
      <c r="E22" s="1075">
        <v>2.559529026266294</v>
      </c>
      <c r="F22" s="1076">
        <v>4.13</v>
      </c>
    </row>
    <row r="23" spans="1:6" s="1077" customFormat="1" ht="21" customHeight="1">
      <c r="A23" s="27" t="s">
        <v>42</v>
      </c>
      <c r="B23" s="1075">
        <v>7.9617074200117459</v>
      </c>
      <c r="C23" s="1075">
        <v>5.5828831248074975</v>
      </c>
      <c r="D23" s="1075">
        <v>3.941898653095719</v>
      </c>
      <c r="E23" s="1075">
        <v>2.743248261578445</v>
      </c>
      <c r="F23" s="1076">
        <v>4.2</v>
      </c>
    </row>
    <row r="24" spans="1:6" s="1077" customFormat="1" ht="24" customHeight="1">
      <c r="A24" s="1074" t="s">
        <v>43</v>
      </c>
      <c r="B24" s="1075">
        <v>1.4658658386936581</v>
      </c>
      <c r="C24" s="1075">
        <v>1.4658658386936581</v>
      </c>
      <c r="D24" s="1075">
        <v>1.4658658386936581</v>
      </c>
      <c r="E24" s="1075">
        <v>1.4658658386936581</v>
      </c>
      <c r="F24" s="1076">
        <v>1.47</v>
      </c>
    </row>
    <row r="25" spans="1:6" s="1077" customFormat="1" ht="24" customHeight="1">
      <c r="A25" s="1074" t="s">
        <v>44</v>
      </c>
      <c r="B25" s="1075" t="s">
        <v>131</v>
      </c>
      <c r="C25" s="1075" t="s">
        <v>131</v>
      </c>
      <c r="D25" s="1075" t="s">
        <v>131</v>
      </c>
      <c r="E25" s="1075" t="s">
        <v>131</v>
      </c>
      <c r="F25" s="1076" t="s">
        <v>131</v>
      </c>
    </row>
    <row r="26" spans="1:6" s="1077" customFormat="1" ht="24" customHeight="1">
      <c r="A26" s="1074" t="s">
        <v>45</v>
      </c>
      <c r="B26" s="1075">
        <v>2.490925812402228</v>
      </c>
      <c r="C26" s="1075">
        <v>2.490925812402228</v>
      </c>
      <c r="D26" s="1075">
        <v>2.490925812402228</v>
      </c>
      <c r="E26" s="1075">
        <v>2.490925812402228</v>
      </c>
      <c r="F26" s="1076">
        <v>2.4900000000000002</v>
      </c>
    </row>
    <row r="27" spans="1:6" ht="23.25" customHeight="1" thickBot="1">
      <c r="A27" s="418" t="s">
        <v>46</v>
      </c>
      <c r="B27" s="1079">
        <v>4.7187837574002591</v>
      </c>
      <c r="C27" s="1079">
        <v>3.960070264105465</v>
      </c>
      <c r="D27" s="1079">
        <v>3.5794039782172939</v>
      </c>
      <c r="E27" s="1079">
        <v>3.2277874599239538</v>
      </c>
      <c r="F27" s="1079">
        <v>4.07</v>
      </c>
    </row>
    <row r="28" spans="1:6" ht="4.5" customHeight="1">
      <c r="A28" s="1080"/>
      <c r="B28" s="1081"/>
      <c r="C28" s="1081"/>
      <c r="D28" s="1081"/>
      <c r="E28" s="1081"/>
      <c r="F28" s="1082"/>
    </row>
    <row r="29" spans="1:6" s="1085" customFormat="1" ht="14.25" customHeight="1">
      <c r="A29" s="1083" t="s">
        <v>1026</v>
      </c>
      <c r="B29" s="1083"/>
      <c r="C29" s="1083"/>
      <c r="D29" s="1083"/>
      <c r="E29" s="1083"/>
      <c r="F29" s="1084"/>
    </row>
    <row r="30" spans="1:6">
      <c r="A30" s="1086" t="s">
        <v>1027</v>
      </c>
      <c r="B30" s="1086"/>
      <c r="C30" s="1086"/>
      <c r="D30" s="1086"/>
      <c r="E30" s="1086"/>
      <c r="F30" s="1082"/>
    </row>
    <row r="31" spans="1:6">
      <c r="A31" s="1086" t="s">
        <v>1028</v>
      </c>
      <c r="B31" s="1087"/>
      <c r="C31" s="1086"/>
      <c r="D31" s="1086"/>
      <c r="E31" s="1086"/>
      <c r="F31" s="1082"/>
    </row>
    <row r="32" spans="1:6">
      <c r="A32" s="1086" t="s">
        <v>1029</v>
      </c>
      <c r="B32" s="1087"/>
      <c r="C32" s="1086"/>
      <c r="D32" s="1086"/>
      <c r="E32" s="1086"/>
      <c r="F32" s="1082"/>
    </row>
    <row r="33" spans="1:9">
      <c r="A33" s="33"/>
      <c r="B33" s="18"/>
      <c r="C33" s="18"/>
      <c r="D33" s="18"/>
      <c r="E33" s="18"/>
      <c r="F33" s="18"/>
      <c r="G33" s="18"/>
      <c r="H33" s="18"/>
      <c r="I33" s="18"/>
    </row>
    <row r="34" spans="1:9">
      <c r="A34" s="884"/>
      <c r="B34" s="885"/>
      <c r="C34" s="885"/>
      <c r="D34" s="876"/>
      <c r="E34" s="885"/>
      <c r="F34" s="885"/>
      <c r="G34" s="885"/>
      <c r="H34" s="876"/>
      <c r="I34" s="885"/>
    </row>
    <row r="35" spans="1:9">
      <c r="A35" s="884"/>
    </row>
    <row r="55" spans="2:6">
      <c r="B55" s="1088"/>
      <c r="C55" s="1088"/>
      <c r="D55" s="1088"/>
      <c r="E55" s="1088"/>
      <c r="F55" s="1088"/>
    </row>
    <row r="56" spans="2:6">
      <c r="B56" s="1088"/>
      <c r="C56" s="1088"/>
      <c r="D56" s="1088"/>
      <c r="E56" s="1088"/>
      <c r="F56" s="1088"/>
    </row>
    <row r="57" spans="2:6">
      <c r="B57" s="1088"/>
      <c r="C57" s="1088"/>
      <c r="D57" s="1088"/>
      <c r="E57" s="1088"/>
      <c r="F57" s="1088"/>
    </row>
    <row r="58" spans="2:6">
      <c r="B58" s="1088"/>
      <c r="C58" s="1088"/>
      <c r="D58" s="1088"/>
      <c r="E58" s="1088"/>
      <c r="F58" s="1088"/>
    </row>
    <row r="59" spans="2:6">
      <c r="B59" s="1088"/>
      <c r="C59" s="1088"/>
      <c r="D59" s="1088"/>
      <c r="E59" s="1088"/>
      <c r="F59" s="1088"/>
    </row>
    <row r="60" spans="2:6">
      <c r="B60" s="1088"/>
      <c r="C60" s="1088"/>
      <c r="D60" s="1088"/>
      <c r="E60" s="1088"/>
      <c r="F60" s="1088"/>
    </row>
    <row r="61" spans="2:6">
      <c r="B61" s="1088"/>
      <c r="C61" s="1088"/>
      <c r="D61" s="1088"/>
      <c r="E61" s="1088"/>
      <c r="F61" s="1088"/>
    </row>
    <row r="62" spans="2:6">
      <c r="B62" s="1088"/>
      <c r="C62" s="1088"/>
      <c r="D62" s="1088"/>
      <c r="E62" s="1088"/>
      <c r="F62" s="1088"/>
    </row>
    <row r="63" spans="2:6">
      <c r="B63" s="1088"/>
      <c r="C63" s="1088"/>
      <c r="D63" s="1088"/>
      <c r="E63" s="1088"/>
      <c r="F63" s="1088"/>
    </row>
    <row r="64" spans="2:6">
      <c r="B64" s="1088"/>
      <c r="C64" s="1088"/>
      <c r="D64" s="1088"/>
      <c r="E64" s="1088"/>
      <c r="F64" s="1088"/>
    </row>
    <row r="65" spans="2:6">
      <c r="B65" s="1088"/>
      <c r="C65" s="1088"/>
      <c r="D65" s="1088"/>
      <c r="E65" s="1088"/>
      <c r="F65" s="1088"/>
    </row>
    <row r="66" spans="2:6">
      <c r="B66" s="1088"/>
      <c r="C66" s="1088"/>
      <c r="D66" s="1088"/>
      <c r="E66" s="1088"/>
      <c r="F66" s="1088"/>
    </row>
    <row r="67" spans="2:6">
      <c r="B67" s="1088"/>
      <c r="C67" s="1088"/>
      <c r="D67" s="1088"/>
      <c r="E67" s="1088"/>
      <c r="F67" s="1088"/>
    </row>
    <row r="68" spans="2:6">
      <c r="B68" s="1088"/>
      <c r="C68" s="1088"/>
      <c r="D68" s="1088"/>
      <c r="E68" s="1088"/>
      <c r="F68" s="1088"/>
    </row>
    <row r="69" spans="2:6">
      <c r="B69" s="1088"/>
      <c r="C69" s="1088"/>
      <c r="D69" s="1088"/>
      <c r="E69" s="1088"/>
      <c r="F69" s="1088"/>
    </row>
    <row r="70" spans="2:6">
      <c r="B70" s="1088"/>
      <c r="C70" s="1088"/>
      <c r="D70" s="1088"/>
      <c r="E70" s="1088"/>
      <c r="F70" s="1088"/>
    </row>
    <row r="71" spans="2:6">
      <c r="B71" s="1088"/>
      <c r="C71" s="1088"/>
      <c r="D71" s="1088"/>
      <c r="E71" s="1088"/>
      <c r="F71" s="1088"/>
    </row>
    <row r="72" spans="2:6">
      <c r="B72" s="1088"/>
      <c r="C72" s="1088"/>
      <c r="D72" s="1088"/>
      <c r="E72" s="1088"/>
      <c r="F72" s="1088"/>
    </row>
  </sheetData>
  <mergeCells count="9">
    <mergeCell ref="A29:E29"/>
    <mergeCell ref="A2:F2"/>
    <mergeCell ref="A4:E4"/>
    <mergeCell ref="A6:A8"/>
    <mergeCell ref="F6:F8"/>
    <mergeCell ref="B7:B8"/>
    <mergeCell ref="C7:C8"/>
    <mergeCell ref="D7:D8"/>
    <mergeCell ref="E7:E8"/>
  </mergeCells>
  <hyperlinks>
    <hyperlink ref="A1" location="Índice!A1" display="Volver al Índice" xr:uid="{52B426CC-E9CE-4A0E-933E-1538F58866BD}"/>
  </hyperlinks>
  <printOptions horizontalCentered="1" verticalCentered="1"/>
  <pageMargins left="0.51" right="0.61" top="1.2204724409448819" bottom="0.78740157480314965" header="0" footer="0"/>
  <pageSetup paperSize="9" scale="7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5857E-5A8B-47A0-96E1-D9416FD4F764}">
  <sheetPr codeName="Hoja48"/>
  <dimension ref="A1:W30"/>
  <sheetViews>
    <sheetView showGridLines="0" zoomScaleNormal="100" workbookViewId="0"/>
  </sheetViews>
  <sheetFormatPr baseColWidth="10" defaultColWidth="11.44140625" defaultRowHeight="13.8"/>
  <cols>
    <col min="1" max="1" width="32.44140625" style="269" customWidth="1"/>
    <col min="2" max="10" width="12.5546875" style="269" customWidth="1"/>
    <col min="11" max="11" width="15.44140625" style="269" customWidth="1"/>
    <col min="12" max="12" width="12.5546875" style="269" bestFit="1" customWidth="1"/>
    <col min="13" max="13" width="12.109375" style="269" customWidth="1"/>
    <col min="14" max="15" width="11.5546875" style="269" customWidth="1"/>
    <col min="16" max="16" width="14.5546875" style="269" customWidth="1"/>
    <col min="17" max="17" width="22" style="269" customWidth="1"/>
    <col min="18" max="19" width="15.5546875" style="269" customWidth="1"/>
    <col min="20" max="20" width="14" style="269" customWidth="1"/>
    <col min="21" max="21" width="14.109375" style="269" customWidth="1"/>
    <col min="22" max="22" width="13.109375" style="269" customWidth="1"/>
    <col min="23" max="23" width="14.44140625" style="269" customWidth="1"/>
    <col min="24" max="256" width="11.44140625" style="269"/>
    <col min="257" max="257" width="32.44140625" style="269" customWidth="1"/>
    <col min="258" max="266" width="12.5546875" style="269" customWidth="1"/>
    <col min="267" max="267" width="15.44140625" style="269" customWidth="1"/>
    <col min="268" max="268" width="12.5546875" style="269" bestFit="1" customWidth="1"/>
    <col min="269" max="269" width="12.109375" style="269" customWidth="1"/>
    <col min="270" max="271" width="11.5546875" style="269" customWidth="1"/>
    <col min="272" max="272" width="14.5546875" style="269" customWidth="1"/>
    <col min="273" max="273" width="22" style="269" customWidth="1"/>
    <col min="274" max="275" width="15.5546875" style="269" customWidth="1"/>
    <col min="276" max="276" width="14" style="269" customWidth="1"/>
    <col min="277" max="277" width="14.109375" style="269" customWidth="1"/>
    <col min="278" max="278" width="13.109375" style="269" customWidth="1"/>
    <col min="279" max="279" width="14.44140625" style="269" customWidth="1"/>
    <col min="280" max="512" width="11.44140625" style="269"/>
    <col min="513" max="513" width="32.44140625" style="269" customWidth="1"/>
    <col min="514" max="522" width="12.5546875" style="269" customWidth="1"/>
    <col min="523" max="523" width="15.44140625" style="269" customWidth="1"/>
    <col min="524" max="524" width="12.5546875" style="269" bestFit="1" customWidth="1"/>
    <col min="525" max="525" width="12.109375" style="269" customWidth="1"/>
    <col min="526" max="527" width="11.5546875" style="269" customWidth="1"/>
    <col min="528" max="528" width="14.5546875" style="269" customWidth="1"/>
    <col min="529" max="529" width="22" style="269" customWidth="1"/>
    <col min="530" max="531" width="15.5546875" style="269" customWidth="1"/>
    <col min="532" max="532" width="14" style="269" customWidth="1"/>
    <col min="533" max="533" width="14.109375" style="269" customWidth="1"/>
    <col min="534" max="534" width="13.109375" style="269" customWidth="1"/>
    <col min="535" max="535" width="14.44140625" style="269" customWidth="1"/>
    <col min="536" max="768" width="11.44140625" style="269"/>
    <col min="769" max="769" width="32.44140625" style="269" customWidth="1"/>
    <col min="770" max="778" width="12.5546875" style="269" customWidth="1"/>
    <col min="779" max="779" width="15.44140625" style="269" customWidth="1"/>
    <col min="780" max="780" width="12.5546875" style="269" bestFit="1" customWidth="1"/>
    <col min="781" max="781" width="12.109375" style="269" customWidth="1"/>
    <col min="782" max="783" width="11.5546875" style="269" customWidth="1"/>
    <col min="784" max="784" width="14.5546875" style="269" customWidth="1"/>
    <col min="785" max="785" width="22" style="269" customWidth="1"/>
    <col min="786" max="787" width="15.5546875" style="269" customWidth="1"/>
    <col min="788" max="788" width="14" style="269" customWidth="1"/>
    <col min="789" max="789" width="14.109375" style="269" customWidth="1"/>
    <col min="790" max="790" width="13.109375" style="269" customWidth="1"/>
    <col min="791" max="791" width="14.44140625" style="269" customWidth="1"/>
    <col min="792" max="1024" width="11.44140625" style="269"/>
    <col min="1025" max="1025" width="32.44140625" style="269" customWidth="1"/>
    <col min="1026" max="1034" width="12.5546875" style="269" customWidth="1"/>
    <col min="1035" max="1035" width="15.44140625" style="269" customWidth="1"/>
    <col min="1036" max="1036" width="12.5546875" style="269" bestFit="1" customWidth="1"/>
    <col min="1037" max="1037" width="12.109375" style="269" customWidth="1"/>
    <col min="1038" max="1039" width="11.5546875" style="269" customWidth="1"/>
    <col min="1040" max="1040" width="14.5546875" style="269" customWidth="1"/>
    <col min="1041" max="1041" width="22" style="269" customWidth="1"/>
    <col min="1042" max="1043" width="15.5546875" style="269" customWidth="1"/>
    <col min="1044" max="1044" width="14" style="269" customWidth="1"/>
    <col min="1045" max="1045" width="14.109375" style="269" customWidth="1"/>
    <col min="1046" max="1046" width="13.109375" style="269" customWidth="1"/>
    <col min="1047" max="1047" width="14.44140625" style="269" customWidth="1"/>
    <col min="1048" max="1280" width="11.44140625" style="269"/>
    <col min="1281" max="1281" width="32.44140625" style="269" customWidth="1"/>
    <col min="1282" max="1290" width="12.5546875" style="269" customWidth="1"/>
    <col min="1291" max="1291" width="15.44140625" style="269" customWidth="1"/>
    <col min="1292" max="1292" width="12.5546875" style="269" bestFit="1" customWidth="1"/>
    <col min="1293" max="1293" width="12.109375" style="269" customWidth="1"/>
    <col min="1294" max="1295" width="11.5546875" style="269" customWidth="1"/>
    <col min="1296" max="1296" width="14.5546875" style="269" customWidth="1"/>
    <col min="1297" max="1297" width="22" style="269" customWidth="1"/>
    <col min="1298" max="1299" width="15.5546875" style="269" customWidth="1"/>
    <col min="1300" max="1300" width="14" style="269" customWidth="1"/>
    <col min="1301" max="1301" width="14.109375" style="269" customWidth="1"/>
    <col min="1302" max="1302" width="13.109375" style="269" customWidth="1"/>
    <col min="1303" max="1303" width="14.44140625" style="269" customWidth="1"/>
    <col min="1304" max="1536" width="11.44140625" style="269"/>
    <col min="1537" max="1537" width="32.44140625" style="269" customWidth="1"/>
    <col min="1538" max="1546" width="12.5546875" style="269" customWidth="1"/>
    <col min="1547" max="1547" width="15.44140625" style="269" customWidth="1"/>
    <col min="1548" max="1548" width="12.5546875" style="269" bestFit="1" customWidth="1"/>
    <col min="1549" max="1549" width="12.109375" style="269" customWidth="1"/>
    <col min="1550" max="1551" width="11.5546875" style="269" customWidth="1"/>
    <col min="1552" max="1552" width="14.5546875" style="269" customWidth="1"/>
    <col min="1553" max="1553" width="22" style="269" customWidth="1"/>
    <col min="1554" max="1555" width="15.5546875" style="269" customWidth="1"/>
    <col min="1556" max="1556" width="14" style="269" customWidth="1"/>
    <col min="1557" max="1557" width="14.109375" style="269" customWidth="1"/>
    <col min="1558" max="1558" width="13.109375" style="269" customWidth="1"/>
    <col min="1559" max="1559" width="14.44140625" style="269" customWidth="1"/>
    <col min="1560" max="1792" width="11.44140625" style="269"/>
    <col min="1793" max="1793" width="32.44140625" style="269" customWidth="1"/>
    <col min="1794" max="1802" width="12.5546875" style="269" customWidth="1"/>
    <col min="1803" max="1803" width="15.44140625" style="269" customWidth="1"/>
    <col min="1804" max="1804" width="12.5546875" style="269" bestFit="1" customWidth="1"/>
    <col min="1805" max="1805" width="12.109375" style="269" customWidth="1"/>
    <col min="1806" max="1807" width="11.5546875" style="269" customWidth="1"/>
    <col min="1808" max="1808" width="14.5546875" style="269" customWidth="1"/>
    <col min="1809" max="1809" width="22" style="269" customWidth="1"/>
    <col min="1810" max="1811" width="15.5546875" style="269" customWidth="1"/>
    <col min="1812" max="1812" width="14" style="269" customWidth="1"/>
    <col min="1813" max="1813" width="14.109375" style="269" customWidth="1"/>
    <col min="1814" max="1814" width="13.109375" style="269" customWidth="1"/>
    <col min="1815" max="1815" width="14.44140625" style="269" customWidth="1"/>
    <col min="1816" max="2048" width="11.44140625" style="269"/>
    <col min="2049" max="2049" width="32.44140625" style="269" customWidth="1"/>
    <col min="2050" max="2058" width="12.5546875" style="269" customWidth="1"/>
    <col min="2059" max="2059" width="15.44140625" style="269" customWidth="1"/>
    <col min="2060" max="2060" width="12.5546875" style="269" bestFit="1" customWidth="1"/>
    <col min="2061" max="2061" width="12.109375" style="269" customWidth="1"/>
    <col min="2062" max="2063" width="11.5546875" style="269" customWidth="1"/>
    <col min="2064" max="2064" width="14.5546875" style="269" customWidth="1"/>
    <col min="2065" max="2065" width="22" style="269" customWidth="1"/>
    <col min="2066" max="2067" width="15.5546875" style="269" customWidth="1"/>
    <col min="2068" max="2068" width="14" style="269" customWidth="1"/>
    <col min="2069" max="2069" width="14.109375" style="269" customWidth="1"/>
    <col min="2070" max="2070" width="13.109375" style="269" customWidth="1"/>
    <col min="2071" max="2071" width="14.44140625" style="269" customWidth="1"/>
    <col min="2072" max="2304" width="11.44140625" style="269"/>
    <col min="2305" max="2305" width="32.44140625" style="269" customWidth="1"/>
    <col min="2306" max="2314" width="12.5546875" style="269" customWidth="1"/>
    <col min="2315" max="2315" width="15.44140625" style="269" customWidth="1"/>
    <col min="2316" max="2316" width="12.5546875" style="269" bestFit="1" customWidth="1"/>
    <col min="2317" max="2317" width="12.109375" style="269" customWidth="1"/>
    <col min="2318" max="2319" width="11.5546875" style="269" customWidth="1"/>
    <col min="2320" max="2320" width="14.5546875" style="269" customWidth="1"/>
    <col min="2321" max="2321" width="22" style="269" customWidth="1"/>
    <col min="2322" max="2323" width="15.5546875" style="269" customWidth="1"/>
    <col min="2324" max="2324" width="14" style="269" customWidth="1"/>
    <col min="2325" max="2325" width="14.109375" style="269" customWidth="1"/>
    <col min="2326" max="2326" width="13.109375" style="269" customWidth="1"/>
    <col min="2327" max="2327" width="14.44140625" style="269" customWidth="1"/>
    <col min="2328" max="2560" width="11.44140625" style="269"/>
    <col min="2561" max="2561" width="32.44140625" style="269" customWidth="1"/>
    <col min="2562" max="2570" width="12.5546875" style="269" customWidth="1"/>
    <col min="2571" max="2571" width="15.44140625" style="269" customWidth="1"/>
    <col min="2572" max="2572" width="12.5546875" style="269" bestFit="1" customWidth="1"/>
    <col min="2573" max="2573" width="12.109375" style="269" customWidth="1"/>
    <col min="2574" max="2575" width="11.5546875" style="269" customWidth="1"/>
    <col min="2576" max="2576" width="14.5546875" style="269" customWidth="1"/>
    <col min="2577" max="2577" width="22" style="269" customWidth="1"/>
    <col min="2578" max="2579" width="15.5546875" style="269" customWidth="1"/>
    <col min="2580" max="2580" width="14" style="269" customWidth="1"/>
    <col min="2581" max="2581" width="14.109375" style="269" customWidth="1"/>
    <col min="2582" max="2582" width="13.109375" style="269" customWidth="1"/>
    <col min="2583" max="2583" width="14.44140625" style="269" customWidth="1"/>
    <col min="2584" max="2816" width="11.44140625" style="269"/>
    <col min="2817" max="2817" width="32.44140625" style="269" customWidth="1"/>
    <col min="2818" max="2826" width="12.5546875" style="269" customWidth="1"/>
    <col min="2827" max="2827" width="15.44140625" style="269" customWidth="1"/>
    <col min="2828" max="2828" width="12.5546875" style="269" bestFit="1" customWidth="1"/>
    <col min="2829" max="2829" width="12.109375" style="269" customWidth="1"/>
    <col min="2830" max="2831" width="11.5546875" style="269" customWidth="1"/>
    <col min="2832" max="2832" width="14.5546875" style="269" customWidth="1"/>
    <col min="2833" max="2833" width="22" style="269" customWidth="1"/>
    <col min="2834" max="2835" width="15.5546875" style="269" customWidth="1"/>
    <col min="2836" max="2836" width="14" style="269" customWidth="1"/>
    <col min="2837" max="2837" width="14.109375" style="269" customWidth="1"/>
    <col min="2838" max="2838" width="13.109375" style="269" customWidth="1"/>
    <col min="2839" max="2839" width="14.44140625" style="269" customWidth="1"/>
    <col min="2840" max="3072" width="11.44140625" style="269"/>
    <col min="3073" max="3073" width="32.44140625" style="269" customWidth="1"/>
    <col min="3074" max="3082" width="12.5546875" style="269" customWidth="1"/>
    <col min="3083" max="3083" width="15.44140625" style="269" customWidth="1"/>
    <col min="3084" max="3084" width="12.5546875" style="269" bestFit="1" customWidth="1"/>
    <col min="3085" max="3085" width="12.109375" style="269" customWidth="1"/>
    <col min="3086" max="3087" width="11.5546875" style="269" customWidth="1"/>
    <col min="3088" max="3088" width="14.5546875" style="269" customWidth="1"/>
    <col min="3089" max="3089" width="22" style="269" customWidth="1"/>
    <col min="3090" max="3091" width="15.5546875" style="269" customWidth="1"/>
    <col min="3092" max="3092" width="14" style="269" customWidth="1"/>
    <col min="3093" max="3093" width="14.109375" style="269" customWidth="1"/>
    <col min="3094" max="3094" width="13.109375" style="269" customWidth="1"/>
    <col min="3095" max="3095" width="14.44140625" style="269" customWidth="1"/>
    <col min="3096" max="3328" width="11.44140625" style="269"/>
    <col min="3329" max="3329" width="32.44140625" style="269" customWidth="1"/>
    <col min="3330" max="3338" width="12.5546875" style="269" customWidth="1"/>
    <col min="3339" max="3339" width="15.44140625" style="269" customWidth="1"/>
    <col min="3340" max="3340" width="12.5546875" style="269" bestFit="1" customWidth="1"/>
    <col min="3341" max="3341" width="12.109375" style="269" customWidth="1"/>
    <col min="3342" max="3343" width="11.5546875" style="269" customWidth="1"/>
    <col min="3344" max="3344" width="14.5546875" style="269" customWidth="1"/>
    <col min="3345" max="3345" width="22" style="269" customWidth="1"/>
    <col min="3346" max="3347" width="15.5546875" style="269" customWidth="1"/>
    <col min="3348" max="3348" width="14" style="269" customWidth="1"/>
    <col min="3349" max="3349" width="14.109375" style="269" customWidth="1"/>
    <col min="3350" max="3350" width="13.109375" style="269" customWidth="1"/>
    <col min="3351" max="3351" width="14.44140625" style="269" customWidth="1"/>
    <col min="3352" max="3584" width="11.44140625" style="269"/>
    <col min="3585" max="3585" width="32.44140625" style="269" customWidth="1"/>
    <col min="3586" max="3594" width="12.5546875" style="269" customWidth="1"/>
    <col min="3595" max="3595" width="15.44140625" style="269" customWidth="1"/>
    <col min="3596" max="3596" width="12.5546875" style="269" bestFit="1" customWidth="1"/>
    <col min="3597" max="3597" width="12.109375" style="269" customWidth="1"/>
    <col min="3598" max="3599" width="11.5546875" style="269" customWidth="1"/>
    <col min="3600" max="3600" width="14.5546875" style="269" customWidth="1"/>
    <col min="3601" max="3601" width="22" style="269" customWidth="1"/>
    <col min="3602" max="3603" width="15.5546875" style="269" customWidth="1"/>
    <col min="3604" max="3604" width="14" style="269" customWidth="1"/>
    <col min="3605" max="3605" width="14.109375" style="269" customWidth="1"/>
    <col min="3606" max="3606" width="13.109375" style="269" customWidth="1"/>
    <col min="3607" max="3607" width="14.44140625" style="269" customWidth="1"/>
    <col min="3608" max="3840" width="11.44140625" style="269"/>
    <col min="3841" max="3841" width="32.44140625" style="269" customWidth="1"/>
    <col min="3842" max="3850" width="12.5546875" style="269" customWidth="1"/>
    <col min="3851" max="3851" width="15.44140625" style="269" customWidth="1"/>
    <col min="3852" max="3852" width="12.5546875" style="269" bestFit="1" customWidth="1"/>
    <col min="3853" max="3853" width="12.109375" style="269" customWidth="1"/>
    <col min="3854" max="3855" width="11.5546875" style="269" customWidth="1"/>
    <col min="3856" max="3856" width="14.5546875" style="269" customWidth="1"/>
    <col min="3857" max="3857" width="22" style="269" customWidth="1"/>
    <col min="3858" max="3859" width="15.5546875" style="269" customWidth="1"/>
    <col min="3860" max="3860" width="14" style="269" customWidth="1"/>
    <col min="3861" max="3861" width="14.109375" style="269" customWidth="1"/>
    <col min="3862" max="3862" width="13.109375" style="269" customWidth="1"/>
    <col min="3863" max="3863" width="14.44140625" style="269" customWidth="1"/>
    <col min="3864" max="4096" width="11.44140625" style="269"/>
    <col min="4097" max="4097" width="32.44140625" style="269" customWidth="1"/>
    <col min="4098" max="4106" width="12.5546875" style="269" customWidth="1"/>
    <col min="4107" max="4107" width="15.44140625" style="269" customWidth="1"/>
    <col min="4108" max="4108" width="12.5546875" style="269" bestFit="1" customWidth="1"/>
    <col min="4109" max="4109" width="12.109375" style="269" customWidth="1"/>
    <col min="4110" max="4111" width="11.5546875" style="269" customWidth="1"/>
    <col min="4112" max="4112" width="14.5546875" style="269" customWidth="1"/>
    <col min="4113" max="4113" width="22" style="269" customWidth="1"/>
    <col min="4114" max="4115" width="15.5546875" style="269" customWidth="1"/>
    <col min="4116" max="4116" width="14" style="269" customWidth="1"/>
    <col min="4117" max="4117" width="14.109375" style="269" customWidth="1"/>
    <col min="4118" max="4118" width="13.109375" style="269" customWidth="1"/>
    <col min="4119" max="4119" width="14.44140625" style="269" customWidth="1"/>
    <col min="4120" max="4352" width="11.44140625" style="269"/>
    <col min="4353" max="4353" width="32.44140625" style="269" customWidth="1"/>
    <col min="4354" max="4362" width="12.5546875" style="269" customWidth="1"/>
    <col min="4363" max="4363" width="15.44140625" style="269" customWidth="1"/>
    <col min="4364" max="4364" width="12.5546875" style="269" bestFit="1" customWidth="1"/>
    <col min="4365" max="4365" width="12.109375" style="269" customWidth="1"/>
    <col min="4366" max="4367" width="11.5546875" style="269" customWidth="1"/>
    <col min="4368" max="4368" width="14.5546875" style="269" customWidth="1"/>
    <col min="4369" max="4369" width="22" style="269" customWidth="1"/>
    <col min="4370" max="4371" width="15.5546875" style="269" customWidth="1"/>
    <col min="4372" max="4372" width="14" style="269" customWidth="1"/>
    <col min="4373" max="4373" width="14.109375" style="269" customWidth="1"/>
    <col min="4374" max="4374" width="13.109375" style="269" customWidth="1"/>
    <col min="4375" max="4375" width="14.44140625" style="269" customWidth="1"/>
    <col min="4376" max="4608" width="11.44140625" style="269"/>
    <col min="4609" max="4609" width="32.44140625" style="269" customWidth="1"/>
    <col min="4610" max="4618" width="12.5546875" style="269" customWidth="1"/>
    <col min="4619" max="4619" width="15.44140625" style="269" customWidth="1"/>
    <col min="4620" max="4620" width="12.5546875" style="269" bestFit="1" customWidth="1"/>
    <col min="4621" max="4621" width="12.109375" style="269" customWidth="1"/>
    <col min="4622" max="4623" width="11.5546875" style="269" customWidth="1"/>
    <col min="4624" max="4624" width="14.5546875" style="269" customWidth="1"/>
    <col min="4625" max="4625" width="22" style="269" customWidth="1"/>
    <col min="4626" max="4627" width="15.5546875" style="269" customWidth="1"/>
    <col min="4628" max="4628" width="14" style="269" customWidth="1"/>
    <col min="4629" max="4629" width="14.109375" style="269" customWidth="1"/>
    <col min="4630" max="4630" width="13.109375" style="269" customWidth="1"/>
    <col min="4631" max="4631" width="14.44140625" style="269" customWidth="1"/>
    <col min="4632" max="4864" width="11.44140625" style="269"/>
    <col min="4865" max="4865" width="32.44140625" style="269" customWidth="1"/>
    <col min="4866" max="4874" width="12.5546875" style="269" customWidth="1"/>
    <col min="4875" max="4875" width="15.44140625" style="269" customWidth="1"/>
    <col min="4876" max="4876" width="12.5546875" style="269" bestFit="1" customWidth="1"/>
    <col min="4877" max="4877" width="12.109375" style="269" customWidth="1"/>
    <col min="4878" max="4879" width="11.5546875" style="269" customWidth="1"/>
    <col min="4880" max="4880" width="14.5546875" style="269" customWidth="1"/>
    <col min="4881" max="4881" width="22" style="269" customWidth="1"/>
    <col min="4882" max="4883" width="15.5546875" style="269" customWidth="1"/>
    <col min="4884" max="4884" width="14" style="269" customWidth="1"/>
    <col min="4885" max="4885" width="14.109375" style="269" customWidth="1"/>
    <col min="4886" max="4886" width="13.109375" style="269" customWidth="1"/>
    <col min="4887" max="4887" width="14.44140625" style="269" customWidth="1"/>
    <col min="4888" max="5120" width="11.44140625" style="269"/>
    <col min="5121" max="5121" width="32.44140625" style="269" customWidth="1"/>
    <col min="5122" max="5130" width="12.5546875" style="269" customWidth="1"/>
    <col min="5131" max="5131" width="15.44140625" style="269" customWidth="1"/>
    <col min="5132" max="5132" width="12.5546875" style="269" bestFit="1" customWidth="1"/>
    <col min="5133" max="5133" width="12.109375" style="269" customWidth="1"/>
    <col min="5134" max="5135" width="11.5546875" style="269" customWidth="1"/>
    <col min="5136" max="5136" width="14.5546875" style="269" customWidth="1"/>
    <col min="5137" max="5137" width="22" style="269" customWidth="1"/>
    <col min="5138" max="5139" width="15.5546875" style="269" customWidth="1"/>
    <col min="5140" max="5140" width="14" style="269" customWidth="1"/>
    <col min="5141" max="5141" width="14.109375" style="269" customWidth="1"/>
    <col min="5142" max="5142" width="13.109375" style="269" customWidth="1"/>
    <col min="5143" max="5143" width="14.44140625" style="269" customWidth="1"/>
    <col min="5144" max="5376" width="11.44140625" style="269"/>
    <col min="5377" max="5377" width="32.44140625" style="269" customWidth="1"/>
    <col min="5378" max="5386" width="12.5546875" style="269" customWidth="1"/>
    <col min="5387" max="5387" width="15.44140625" style="269" customWidth="1"/>
    <col min="5388" max="5388" width="12.5546875" style="269" bestFit="1" customWidth="1"/>
    <col min="5389" max="5389" width="12.109375" style="269" customWidth="1"/>
    <col min="5390" max="5391" width="11.5546875" style="269" customWidth="1"/>
    <col min="5392" max="5392" width="14.5546875" style="269" customWidth="1"/>
    <col min="5393" max="5393" width="22" style="269" customWidth="1"/>
    <col min="5394" max="5395" width="15.5546875" style="269" customWidth="1"/>
    <col min="5396" max="5396" width="14" style="269" customWidth="1"/>
    <col min="5397" max="5397" width="14.109375" style="269" customWidth="1"/>
    <col min="5398" max="5398" width="13.109375" style="269" customWidth="1"/>
    <col min="5399" max="5399" width="14.44140625" style="269" customWidth="1"/>
    <col min="5400" max="5632" width="11.44140625" style="269"/>
    <col min="5633" max="5633" width="32.44140625" style="269" customWidth="1"/>
    <col min="5634" max="5642" width="12.5546875" style="269" customWidth="1"/>
    <col min="5643" max="5643" width="15.44140625" style="269" customWidth="1"/>
    <col min="5644" max="5644" width="12.5546875" style="269" bestFit="1" customWidth="1"/>
    <col min="5645" max="5645" width="12.109375" style="269" customWidth="1"/>
    <col min="5646" max="5647" width="11.5546875" style="269" customWidth="1"/>
    <col min="5648" max="5648" width="14.5546875" style="269" customWidth="1"/>
    <col min="5649" max="5649" width="22" style="269" customWidth="1"/>
    <col min="5650" max="5651" width="15.5546875" style="269" customWidth="1"/>
    <col min="5652" max="5652" width="14" style="269" customWidth="1"/>
    <col min="5653" max="5653" width="14.109375" style="269" customWidth="1"/>
    <col min="5654" max="5654" width="13.109375" style="269" customWidth="1"/>
    <col min="5655" max="5655" width="14.44140625" style="269" customWidth="1"/>
    <col min="5656" max="5888" width="11.44140625" style="269"/>
    <col min="5889" max="5889" width="32.44140625" style="269" customWidth="1"/>
    <col min="5890" max="5898" width="12.5546875" style="269" customWidth="1"/>
    <col min="5899" max="5899" width="15.44140625" style="269" customWidth="1"/>
    <col min="5900" max="5900" width="12.5546875" style="269" bestFit="1" customWidth="1"/>
    <col min="5901" max="5901" width="12.109375" style="269" customWidth="1"/>
    <col min="5902" max="5903" width="11.5546875" style="269" customWidth="1"/>
    <col min="5904" max="5904" width="14.5546875" style="269" customWidth="1"/>
    <col min="5905" max="5905" width="22" style="269" customWidth="1"/>
    <col min="5906" max="5907" width="15.5546875" style="269" customWidth="1"/>
    <col min="5908" max="5908" width="14" style="269" customWidth="1"/>
    <col min="5909" max="5909" width="14.109375" style="269" customWidth="1"/>
    <col min="5910" max="5910" width="13.109375" style="269" customWidth="1"/>
    <col min="5911" max="5911" width="14.44140625" style="269" customWidth="1"/>
    <col min="5912" max="6144" width="11.44140625" style="269"/>
    <col min="6145" max="6145" width="32.44140625" style="269" customWidth="1"/>
    <col min="6146" max="6154" width="12.5546875" style="269" customWidth="1"/>
    <col min="6155" max="6155" width="15.44140625" style="269" customWidth="1"/>
    <col min="6156" max="6156" width="12.5546875" style="269" bestFit="1" customWidth="1"/>
    <col min="6157" max="6157" width="12.109375" style="269" customWidth="1"/>
    <col min="6158" max="6159" width="11.5546875" style="269" customWidth="1"/>
    <col min="6160" max="6160" width="14.5546875" style="269" customWidth="1"/>
    <col min="6161" max="6161" width="22" style="269" customWidth="1"/>
    <col min="6162" max="6163" width="15.5546875" style="269" customWidth="1"/>
    <col min="6164" max="6164" width="14" style="269" customWidth="1"/>
    <col min="6165" max="6165" width="14.109375" style="269" customWidth="1"/>
    <col min="6166" max="6166" width="13.109375" style="269" customWidth="1"/>
    <col min="6167" max="6167" width="14.44140625" style="269" customWidth="1"/>
    <col min="6168" max="6400" width="11.44140625" style="269"/>
    <col min="6401" max="6401" width="32.44140625" style="269" customWidth="1"/>
    <col min="6402" max="6410" width="12.5546875" style="269" customWidth="1"/>
    <col min="6411" max="6411" width="15.44140625" style="269" customWidth="1"/>
    <col min="6412" max="6412" width="12.5546875" style="269" bestFit="1" customWidth="1"/>
    <col min="6413" max="6413" width="12.109375" style="269" customWidth="1"/>
    <col min="6414" max="6415" width="11.5546875" style="269" customWidth="1"/>
    <col min="6416" max="6416" width="14.5546875" style="269" customWidth="1"/>
    <col min="6417" max="6417" width="22" style="269" customWidth="1"/>
    <col min="6418" max="6419" width="15.5546875" style="269" customWidth="1"/>
    <col min="6420" max="6420" width="14" style="269" customWidth="1"/>
    <col min="6421" max="6421" width="14.109375" style="269" customWidth="1"/>
    <col min="6422" max="6422" width="13.109375" style="269" customWidth="1"/>
    <col min="6423" max="6423" width="14.44140625" style="269" customWidth="1"/>
    <col min="6424" max="6656" width="11.44140625" style="269"/>
    <col min="6657" max="6657" width="32.44140625" style="269" customWidth="1"/>
    <col min="6658" max="6666" width="12.5546875" style="269" customWidth="1"/>
    <col min="6667" max="6667" width="15.44140625" style="269" customWidth="1"/>
    <col min="6668" max="6668" width="12.5546875" style="269" bestFit="1" customWidth="1"/>
    <col min="6669" max="6669" width="12.109375" style="269" customWidth="1"/>
    <col min="6670" max="6671" width="11.5546875" style="269" customWidth="1"/>
    <col min="6672" max="6672" width="14.5546875" style="269" customWidth="1"/>
    <col min="6673" max="6673" width="22" style="269" customWidth="1"/>
    <col min="6674" max="6675" width="15.5546875" style="269" customWidth="1"/>
    <col min="6676" max="6676" width="14" style="269" customWidth="1"/>
    <col min="6677" max="6677" width="14.109375" style="269" customWidth="1"/>
    <col min="6678" max="6678" width="13.109375" style="269" customWidth="1"/>
    <col min="6679" max="6679" width="14.44140625" style="269" customWidth="1"/>
    <col min="6680" max="6912" width="11.44140625" style="269"/>
    <col min="6913" max="6913" width="32.44140625" style="269" customWidth="1"/>
    <col min="6914" max="6922" width="12.5546875" style="269" customWidth="1"/>
    <col min="6923" max="6923" width="15.44140625" style="269" customWidth="1"/>
    <col min="6924" max="6924" width="12.5546875" style="269" bestFit="1" customWidth="1"/>
    <col min="6925" max="6925" width="12.109375" style="269" customWidth="1"/>
    <col min="6926" max="6927" width="11.5546875" style="269" customWidth="1"/>
    <col min="6928" max="6928" width="14.5546875" style="269" customWidth="1"/>
    <col min="6929" max="6929" width="22" style="269" customWidth="1"/>
    <col min="6930" max="6931" width="15.5546875" style="269" customWidth="1"/>
    <col min="6932" max="6932" width="14" style="269" customWidth="1"/>
    <col min="6933" max="6933" width="14.109375" style="269" customWidth="1"/>
    <col min="6934" max="6934" width="13.109375" style="269" customWidth="1"/>
    <col min="6935" max="6935" width="14.44140625" style="269" customWidth="1"/>
    <col min="6936" max="7168" width="11.44140625" style="269"/>
    <col min="7169" max="7169" width="32.44140625" style="269" customWidth="1"/>
    <col min="7170" max="7178" width="12.5546875" style="269" customWidth="1"/>
    <col min="7179" max="7179" width="15.44140625" style="269" customWidth="1"/>
    <col min="7180" max="7180" width="12.5546875" style="269" bestFit="1" customWidth="1"/>
    <col min="7181" max="7181" width="12.109375" style="269" customWidth="1"/>
    <col min="7182" max="7183" width="11.5546875" style="269" customWidth="1"/>
    <col min="7184" max="7184" width="14.5546875" style="269" customWidth="1"/>
    <col min="7185" max="7185" width="22" style="269" customWidth="1"/>
    <col min="7186" max="7187" width="15.5546875" style="269" customWidth="1"/>
    <col min="7188" max="7188" width="14" style="269" customWidth="1"/>
    <col min="7189" max="7189" width="14.109375" style="269" customWidth="1"/>
    <col min="7190" max="7190" width="13.109375" style="269" customWidth="1"/>
    <col min="7191" max="7191" width="14.44140625" style="269" customWidth="1"/>
    <col min="7192" max="7424" width="11.44140625" style="269"/>
    <col min="7425" max="7425" width="32.44140625" style="269" customWidth="1"/>
    <col min="7426" max="7434" width="12.5546875" style="269" customWidth="1"/>
    <col min="7435" max="7435" width="15.44140625" style="269" customWidth="1"/>
    <col min="7436" max="7436" width="12.5546875" style="269" bestFit="1" customWidth="1"/>
    <col min="7437" max="7437" width="12.109375" style="269" customWidth="1"/>
    <col min="7438" max="7439" width="11.5546875" style="269" customWidth="1"/>
    <col min="7440" max="7440" width="14.5546875" style="269" customWidth="1"/>
    <col min="7441" max="7441" width="22" style="269" customWidth="1"/>
    <col min="7442" max="7443" width="15.5546875" style="269" customWidth="1"/>
    <col min="7444" max="7444" width="14" style="269" customWidth="1"/>
    <col min="7445" max="7445" width="14.109375" style="269" customWidth="1"/>
    <col min="7446" max="7446" width="13.109375" style="269" customWidth="1"/>
    <col min="7447" max="7447" width="14.44140625" style="269" customWidth="1"/>
    <col min="7448" max="7680" width="11.44140625" style="269"/>
    <col min="7681" max="7681" width="32.44140625" style="269" customWidth="1"/>
    <col min="7682" max="7690" width="12.5546875" style="269" customWidth="1"/>
    <col min="7691" max="7691" width="15.44140625" style="269" customWidth="1"/>
    <col min="7692" max="7692" width="12.5546875" style="269" bestFit="1" customWidth="1"/>
    <col min="7693" max="7693" width="12.109375" style="269" customWidth="1"/>
    <col min="7694" max="7695" width="11.5546875" style="269" customWidth="1"/>
    <col min="7696" max="7696" width="14.5546875" style="269" customWidth="1"/>
    <col min="7697" max="7697" width="22" style="269" customWidth="1"/>
    <col min="7698" max="7699" width="15.5546875" style="269" customWidth="1"/>
    <col min="7700" max="7700" width="14" style="269" customWidth="1"/>
    <col min="7701" max="7701" width="14.109375" style="269" customWidth="1"/>
    <col min="7702" max="7702" width="13.109375" style="269" customWidth="1"/>
    <col min="7703" max="7703" width="14.44140625" style="269" customWidth="1"/>
    <col min="7704" max="7936" width="11.44140625" style="269"/>
    <col min="7937" max="7937" width="32.44140625" style="269" customWidth="1"/>
    <col min="7938" max="7946" width="12.5546875" style="269" customWidth="1"/>
    <col min="7947" max="7947" width="15.44140625" style="269" customWidth="1"/>
    <col min="7948" max="7948" width="12.5546875" style="269" bestFit="1" customWidth="1"/>
    <col min="7949" max="7949" width="12.109375" style="269" customWidth="1"/>
    <col min="7950" max="7951" width="11.5546875" style="269" customWidth="1"/>
    <col min="7952" max="7952" width="14.5546875" style="269" customWidth="1"/>
    <col min="7953" max="7953" width="22" style="269" customWidth="1"/>
    <col min="7954" max="7955" width="15.5546875" style="269" customWidth="1"/>
    <col min="7956" max="7956" width="14" style="269" customWidth="1"/>
    <col min="7957" max="7957" width="14.109375" style="269" customWidth="1"/>
    <col min="7958" max="7958" width="13.109375" style="269" customWidth="1"/>
    <col min="7959" max="7959" width="14.44140625" style="269" customWidth="1"/>
    <col min="7960" max="8192" width="11.44140625" style="269"/>
    <col min="8193" max="8193" width="32.44140625" style="269" customWidth="1"/>
    <col min="8194" max="8202" width="12.5546875" style="269" customWidth="1"/>
    <col min="8203" max="8203" width="15.44140625" style="269" customWidth="1"/>
    <col min="8204" max="8204" width="12.5546875" style="269" bestFit="1" customWidth="1"/>
    <col min="8205" max="8205" width="12.109375" style="269" customWidth="1"/>
    <col min="8206" max="8207" width="11.5546875" style="269" customWidth="1"/>
    <col min="8208" max="8208" width="14.5546875" style="269" customWidth="1"/>
    <col min="8209" max="8209" width="22" style="269" customWidth="1"/>
    <col min="8210" max="8211" width="15.5546875" style="269" customWidth="1"/>
    <col min="8212" max="8212" width="14" style="269" customWidth="1"/>
    <col min="8213" max="8213" width="14.109375" style="269" customWidth="1"/>
    <col min="8214" max="8214" width="13.109375" style="269" customWidth="1"/>
    <col min="8215" max="8215" width="14.44140625" style="269" customWidth="1"/>
    <col min="8216" max="8448" width="11.44140625" style="269"/>
    <col min="8449" max="8449" width="32.44140625" style="269" customWidth="1"/>
    <col min="8450" max="8458" width="12.5546875" style="269" customWidth="1"/>
    <col min="8459" max="8459" width="15.44140625" style="269" customWidth="1"/>
    <col min="8460" max="8460" width="12.5546875" style="269" bestFit="1" customWidth="1"/>
    <col min="8461" max="8461" width="12.109375" style="269" customWidth="1"/>
    <col min="8462" max="8463" width="11.5546875" style="269" customWidth="1"/>
    <col min="8464" max="8464" width="14.5546875" style="269" customWidth="1"/>
    <col min="8465" max="8465" width="22" style="269" customWidth="1"/>
    <col min="8466" max="8467" width="15.5546875" style="269" customWidth="1"/>
    <col min="8468" max="8468" width="14" style="269" customWidth="1"/>
    <col min="8469" max="8469" width="14.109375" style="269" customWidth="1"/>
    <col min="8470" max="8470" width="13.109375" style="269" customWidth="1"/>
    <col min="8471" max="8471" width="14.44140625" style="269" customWidth="1"/>
    <col min="8472" max="8704" width="11.44140625" style="269"/>
    <col min="8705" max="8705" width="32.44140625" style="269" customWidth="1"/>
    <col min="8706" max="8714" width="12.5546875" style="269" customWidth="1"/>
    <col min="8715" max="8715" width="15.44140625" style="269" customWidth="1"/>
    <col min="8716" max="8716" width="12.5546875" style="269" bestFit="1" customWidth="1"/>
    <col min="8717" max="8717" width="12.109375" style="269" customWidth="1"/>
    <col min="8718" max="8719" width="11.5546875" style="269" customWidth="1"/>
    <col min="8720" max="8720" width="14.5546875" style="269" customWidth="1"/>
    <col min="8721" max="8721" width="22" style="269" customWidth="1"/>
    <col min="8722" max="8723" width="15.5546875" style="269" customWidth="1"/>
    <col min="8724" max="8724" width="14" style="269" customWidth="1"/>
    <col min="8725" max="8725" width="14.109375" style="269" customWidth="1"/>
    <col min="8726" max="8726" width="13.109375" style="269" customWidth="1"/>
    <col min="8727" max="8727" width="14.44140625" style="269" customWidth="1"/>
    <col min="8728" max="8960" width="11.44140625" style="269"/>
    <col min="8961" max="8961" width="32.44140625" style="269" customWidth="1"/>
    <col min="8962" max="8970" width="12.5546875" style="269" customWidth="1"/>
    <col min="8971" max="8971" width="15.44140625" style="269" customWidth="1"/>
    <col min="8972" max="8972" width="12.5546875" style="269" bestFit="1" customWidth="1"/>
    <col min="8973" max="8973" width="12.109375" style="269" customWidth="1"/>
    <col min="8974" max="8975" width="11.5546875" style="269" customWidth="1"/>
    <col min="8976" max="8976" width="14.5546875" style="269" customWidth="1"/>
    <col min="8977" max="8977" width="22" style="269" customWidth="1"/>
    <col min="8978" max="8979" width="15.5546875" style="269" customWidth="1"/>
    <col min="8980" max="8980" width="14" style="269" customWidth="1"/>
    <col min="8981" max="8981" width="14.109375" style="269" customWidth="1"/>
    <col min="8982" max="8982" width="13.109375" style="269" customWidth="1"/>
    <col min="8983" max="8983" width="14.44140625" style="269" customWidth="1"/>
    <col min="8984" max="9216" width="11.44140625" style="269"/>
    <col min="9217" max="9217" width="32.44140625" style="269" customWidth="1"/>
    <col min="9218" max="9226" width="12.5546875" style="269" customWidth="1"/>
    <col min="9227" max="9227" width="15.44140625" style="269" customWidth="1"/>
    <col min="9228" max="9228" width="12.5546875" style="269" bestFit="1" customWidth="1"/>
    <col min="9229" max="9229" width="12.109375" style="269" customWidth="1"/>
    <col min="9230" max="9231" width="11.5546875" style="269" customWidth="1"/>
    <col min="9232" max="9232" width="14.5546875" style="269" customWidth="1"/>
    <col min="9233" max="9233" width="22" style="269" customWidth="1"/>
    <col min="9234" max="9235" width="15.5546875" style="269" customWidth="1"/>
    <col min="9236" max="9236" width="14" style="269" customWidth="1"/>
    <col min="9237" max="9237" width="14.109375" style="269" customWidth="1"/>
    <col min="9238" max="9238" width="13.109375" style="269" customWidth="1"/>
    <col min="9239" max="9239" width="14.44140625" style="269" customWidth="1"/>
    <col min="9240" max="9472" width="11.44140625" style="269"/>
    <col min="9473" max="9473" width="32.44140625" style="269" customWidth="1"/>
    <col min="9474" max="9482" width="12.5546875" style="269" customWidth="1"/>
    <col min="9483" max="9483" width="15.44140625" style="269" customWidth="1"/>
    <col min="9484" max="9484" width="12.5546875" style="269" bestFit="1" customWidth="1"/>
    <col min="9485" max="9485" width="12.109375" style="269" customWidth="1"/>
    <col min="9486" max="9487" width="11.5546875" style="269" customWidth="1"/>
    <col min="9488" max="9488" width="14.5546875" style="269" customWidth="1"/>
    <col min="9489" max="9489" width="22" style="269" customWidth="1"/>
    <col min="9490" max="9491" width="15.5546875" style="269" customWidth="1"/>
    <col min="9492" max="9492" width="14" style="269" customWidth="1"/>
    <col min="9493" max="9493" width="14.109375" style="269" customWidth="1"/>
    <col min="9494" max="9494" width="13.109375" style="269" customWidth="1"/>
    <col min="9495" max="9495" width="14.44140625" style="269" customWidth="1"/>
    <col min="9496" max="9728" width="11.44140625" style="269"/>
    <col min="9729" max="9729" width="32.44140625" style="269" customWidth="1"/>
    <col min="9730" max="9738" width="12.5546875" style="269" customWidth="1"/>
    <col min="9739" max="9739" width="15.44140625" style="269" customWidth="1"/>
    <col min="9740" max="9740" width="12.5546875" style="269" bestFit="1" customWidth="1"/>
    <col min="9741" max="9741" width="12.109375" style="269" customWidth="1"/>
    <col min="9742" max="9743" width="11.5546875" style="269" customWidth="1"/>
    <col min="9744" max="9744" width="14.5546875" style="269" customWidth="1"/>
    <col min="9745" max="9745" width="22" style="269" customWidth="1"/>
    <col min="9746" max="9747" width="15.5546875" style="269" customWidth="1"/>
    <col min="9748" max="9748" width="14" style="269" customWidth="1"/>
    <col min="9749" max="9749" width="14.109375" style="269" customWidth="1"/>
    <col min="9750" max="9750" width="13.109375" style="269" customWidth="1"/>
    <col min="9751" max="9751" width="14.44140625" style="269" customWidth="1"/>
    <col min="9752" max="9984" width="11.44140625" style="269"/>
    <col min="9985" max="9985" width="32.44140625" style="269" customWidth="1"/>
    <col min="9986" max="9994" width="12.5546875" style="269" customWidth="1"/>
    <col min="9995" max="9995" width="15.44140625" style="269" customWidth="1"/>
    <col min="9996" max="9996" width="12.5546875" style="269" bestFit="1" customWidth="1"/>
    <col min="9997" max="9997" width="12.109375" style="269" customWidth="1"/>
    <col min="9998" max="9999" width="11.5546875" style="269" customWidth="1"/>
    <col min="10000" max="10000" width="14.5546875" style="269" customWidth="1"/>
    <col min="10001" max="10001" width="22" style="269" customWidth="1"/>
    <col min="10002" max="10003" width="15.5546875" style="269" customWidth="1"/>
    <col min="10004" max="10004" width="14" style="269" customWidth="1"/>
    <col min="10005" max="10005" width="14.109375" style="269" customWidth="1"/>
    <col min="10006" max="10006" width="13.109375" style="269" customWidth="1"/>
    <col min="10007" max="10007" width="14.44140625" style="269" customWidth="1"/>
    <col min="10008" max="10240" width="11.44140625" style="269"/>
    <col min="10241" max="10241" width="32.44140625" style="269" customWidth="1"/>
    <col min="10242" max="10250" width="12.5546875" style="269" customWidth="1"/>
    <col min="10251" max="10251" width="15.44140625" style="269" customWidth="1"/>
    <col min="10252" max="10252" width="12.5546875" style="269" bestFit="1" customWidth="1"/>
    <col min="10253" max="10253" width="12.109375" style="269" customWidth="1"/>
    <col min="10254" max="10255" width="11.5546875" style="269" customWidth="1"/>
    <col min="10256" max="10256" width="14.5546875" style="269" customWidth="1"/>
    <col min="10257" max="10257" width="22" style="269" customWidth="1"/>
    <col min="10258" max="10259" width="15.5546875" style="269" customWidth="1"/>
    <col min="10260" max="10260" width="14" style="269" customWidth="1"/>
    <col min="10261" max="10261" width="14.109375" style="269" customWidth="1"/>
    <col min="10262" max="10262" width="13.109375" style="269" customWidth="1"/>
    <col min="10263" max="10263" width="14.44140625" style="269" customWidth="1"/>
    <col min="10264" max="10496" width="11.44140625" style="269"/>
    <col min="10497" max="10497" width="32.44140625" style="269" customWidth="1"/>
    <col min="10498" max="10506" width="12.5546875" style="269" customWidth="1"/>
    <col min="10507" max="10507" width="15.44140625" style="269" customWidth="1"/>
    <col min="10508" max="10508" width="12.5546875" style="269" bestFit="1" customWidth="1"/>
    <col min="10509" max="10509" width="12.109375" style="269" customWidth="1"/>
    <col min="10510" max="10511" width="11.5546875" style="269" customWidth="1"/>
    <col min="10512" max="10512" width="14.5546875" style="269" customWidth="1"/>
    <col min="10513" max="10513" width="22" style="269" customWidth="1"/>
    <col min="10514" max="10515" width="15.5546875" style="269" customWidth="1"/>
    <col min="10516" max="10516" width="14" style="269" customWidth="1"/>
    <col min="10517" max="10517" width="14.109375" style="269" customWidth="1"/>
    <col min="10518" max="10518" width="13.109375" style="269" customWidth="1"/>
    <col min="10519" max="10519" width="14.44140625" style="269" customWidth="1"/>
    <col min="10520" max="10752" width="11.44140625" style="269"/>
    <col min="10753" max="10753" width="32.44140625" style="269" customWidth="1"/>
    <col min="10754" max="10762" width="12.5546875" style="269" customWidth="1"/>
    <col min="10763" max="10763" width="15.44140625" style="269" customWidth="1"/>
    <col min="10764" max="10764" width="12.5546875" style="269" bestFit="1" customWidth="1"/>
    <col min="10765" max="10765" width="12.109375" style="269" customWidth="1"/>
    <col min="10766" max="10767" width="11.5546875" style="269" customWidth="1"/>
    <col min="10768" max="10768" width="14.5546875" style="269" customWidth="1"/>
    <col min="10769" max="10769" width="22" style="269" customWidth="1"/>
    <col min="10770" max="10771" width="15.5546875" style="269" customWidth="1"/>
    <col min="10772" max="10772" width="14" style="269" customWidth="1"/>
    <col min="10773" max="10773" width="14.109375" style="269" customWidth="1"/>
    <col min="10774" max="10774" width="13.109375" style="269" customWidth="1"/>
    <col min="10775" max="10775" width="14.44140625" style="269" customWidth="1"/>
    <col min="10776" max="11008" width="11.44140625" style="269"/>
    <col min="11009" max="11009" width="32.44140625" style="269" customWidth="1"/>
    <col min="11010" max="11018" width="12.5546875" style="269" customWidth="1"/>
    <col min="11019" max="11019" width="15.44140625" style="269" customWidth="1"/>
    <col min="11020" max="11020" width="12.5546875" style="269" bestFit="1" customWidth="1"/>
    <col min="11021" max="11021" width="12.109375" style="269" customWidth="1"/>
    <col min="11022" max="11023" width="11.5546875" style="269" customWidth="1"/>
    <col min="11024" max="11024" width="14.5546875" style="269" customWidth="1"/>
    <col min="11025" max="11025" width="22" style="269" customWidth="1"/>
    <col min="11026" max="11027" width="15.5546875" style="269" customWidth="1"/>
    <col min="11028" max="11028" width="14" style="269" customWidth="1"/>
    <col min="11029" max="11029" width="14.109375" style="269" customWidth="1"/>
    <col min="11030" max="11030" width="13.109375" style="269" customWidth="1"/>
    <col min="11031" max="11031" width="14.44140625" style="269" customWidth="1"/>
    <col min="11032" max="11264" width="11.44140625" style="269"/>
    <col min="11265" max="11265" width="32.44140625" style="269" customWidth="1"/>
    <col min="11266" max="11274" width="12.5546875" style="269" customWidth="1"/>
    <col min="11275" max="11275" width="15.44140625" style="269" customWidth="1"/>
    <col min="11276" max="11276" width="12.5546875" style="269" bestFit="1" customWidth="1"/>
    <col min="11277" max="11277" width="12.109375" style="269" customWidth="1"/>
    <col min="11278" max="11279" width="11.5546875" style="269" customWidth="1"/>
    <col min="11280" max="11280" width="14.5546875" style="269" customWidth="1"/>
    <col min="11281" max="11281" width="22" style="269" customWidth="1"/>
    <col min="11282" max="11283" width="15.5546875" style="269" customWidth="1"/>
    <col min="11284" max="11284" width="14" style="269" customWidth="1"/>
    <col min="11285" max="11285" width="14.109375" style="269" customWidth="1"/>
    <col min="11286" max="11286" width="13.109375" style="269" customWidth="1"/>
    <col min="11287" max="11287" width="14.44140625" style="269" customWidth="1"/>
    <col min="11288" max="11520" width="11.44140625" style="269"/>
    <col min="11521" max="11521" width="32.44140625" style="269" customWidth="1"/>
    <col min="11522" max="11530" width="12.5546875" style="269" customWidth="1"/>
    <col min="11531" max="11531" width="15.44140625" style="269" customWidth="1"/>
    <col min="11532" max="11532" width="12.5546875" style="269" bestFit="1" customWidth="1"/>
    <col min="11533" max="11533" width="12.109375" style="269" customWidth="1"/>
    <col min="11534" max="11535" width="11.5546875" style="269" customWidth="1"/>
    <col min="11536" max="11536" width="14.5546875" style="269" customWidth="1"/>
    <col min="11537" max="11537" width="22" style="269" customWidth="1"/>
    <col min="11538" max="11539" width="15.5546875" style="269" customWidth="1"/>
    <col min="11540" max="11540" width="14" style="269" customWidth="1"/>
    <col min="11541" max="11541" width="14.109375" style="269" customWidth="1"/>
    <col min="11542" max="11542" width="13.109375" style="269" customWidth="1"/>
    <col min="11543" max="11543" width="14.44140625" style="269" customWidth="1"/>
    <col min="11544" max="11776" width="11.44140625" style="269"/>
    <col min="11777" max="11777" width="32.44140625" style="269" customWidth="1"/>
    <col min="11778" max="11786" width="12.5546875" style="269" customWidth="1"/>
    <col min="11787" max="11787" width="15.44140625" style="269" customWidth="1"/>
    <col min="11788" max="11788" width="12.5546875" style="269" bestFit="1" customWidth="1"/>
    <col min="11789" max="11789" width="12.109375" style="269" customWidth="1"/>
    <col min="11790" max="11791" width="11.5546875" style="269" customWidth="1"/>
    <col min="11792" max="11792" width="14.5546875" style="269" customWidth="1"/>
    <col min="11793" max="11793" width="22" style="269" customWidth="1"/>
    <col min="11794" max="11795" width="15.5546875" style="269" customWidth="1"/>
    <col min="11796" max="11796" width="14" style="269" customWidth="1"/>
    <col min="11797" max="11797" width="14.109375" style="269" customWidth="1"/>
    <col min="11798" max="11798" width="13.109375" style="269" customWidth="1"/>
    <col min="11799" max="11799" width="14.44140625" style="269" customWidth="1"/>
    <col min="11800" max="12032" width="11.44140625" style="269"/>
    <col min="12033" max="12033" width="32.44140625" style="269" customWidth="1"/>
    <col min="12034" max="12042" width="12.5546875" style="269" customWidth="1"/>
    <col min="12043" max="12043" width="15.44140625" style="269" customWidth="1"/>
    <col min="12044" max="12044" width="12.5546875" style="269" bestFit="1" customWidth="1"/>
    <col min="12045" max="12045" width="12.109375" style="269" customWidth="1"/>
    <col min="12046" max="12047" width="11.5546875" style="269" customWidth="1"/>
    <col min="12048" max="12048" width="14.5546875" style="269" customWidth="1"/>
    <col min="12049" max="12049" width="22" style="269" customWidth="1"/>
    <col min="12050" max="12051" width="15.5546875" style="269" customWidth="1"/>
    <col min="12052" max="12052" width="14" style="269" customWidth="1"/>
    <col min="12053" max="12053" width="14.109375" style="269" customWidth="1"/>
    <col min="12054" max="12054" width="13.109375" style="269" customWidth="1"/>
    <col min="12055" max="12055" width="14.44140625" style="269" customWidth="1"/>
    <col min="12056" max="12288" width="11.44140625" style="269"/>
    <col min="12289" max="12289" width="32.44140625" style="269" customWidth="1"/>
    <col min="12290" max="12298" width="12.5546875" style="269" customWidth="1"/>
    <col min="12299" max="12299" width="15.44140625" style="269" customWidth="1"/>
    <col min="12300" max="12300" width="12.5546875" style="269" bestFit="1" customWidth="1"/>
    <col min="12301" max="12301" width="12.109375" style="269" customWidth="1"/>
    <col min="12302" max="12303" width="11.5546875" style="269" customWidth="1"/>
    <col min="12304" max="12304" width="14.5546875" style="269" customWidth="1"/>
    <col min="12305" max="12305" width="22" style="269" customWidth="1"/>
    <col min="12306" max="12307" width="15.5546875" style="269" customWidth="1"/>
    <col min="12308" max="12308" width="14" style="269" customWidth="1"/>
    <col min="12309" max="12309" width="14.109375" style="269" customWidth="1"/>
    <col min="12310" max="12310" width="13.109375" style="269" customWidth="1"/>
    <col min="12311" max="12311" width="14.44140625" style="269" customWidth="1"/>
    <col min="12312" max="12544" width="11.44140625" style="269"/>
    <col min="12545" max="12545" width="32.44140625" style="269" customWidth="1"/>
    <col min="12546" max="12554" width="12.5546875" style="269" customWidth="1"/>
    <col min="12555" max="12555" width="15.44140625" style="269" customWidth="1"/>
    <col min="12556" max="12556" width="12.5546875" style="269" bestFit="1" customWidth="1"/>
    <col min="12557" max="12557" width="12.109375" style="269" customWidth="1"/>
    <col min="12558" max="12559" width="11.5546875" style="269" customWidth="1"/>
    <col min="12560" max="12560" width="14.5546875" style="269" customWidth="1"/>
    <col min="12561" max="12561" width="22" style="269" customWidth="1"/>
    <col min="12562" max="12563" width="15.5546875" style="269" customWidth="1"/>
    <col min="12564" max="12564" width="14" style="269" customWidth="1"/>
    <col min="12565" max="12565" width="14.109375" style="269" customWidth="1"/>
    <col min="12566" max="12566" width="13.109375" style="269" customWidth="1"/>
    <col min="12567" max="12567" width="14.44140625" style="269" customWidth="1"/>
    <col min="12568" max="12800" width="11.44140625" style="269"/>
    <col min="12801" max="12801" width="32.44140625" style="269" customWidth="1"/>
    <col min="12802" max="12810" width="12.5546875" style="269" customWidth="1"/>
    <col min="12811" max="12811" width="15.44140625" style="269" customWidth="1"/>
    <col min="12812" max="12812" width="12.5546875" style="269" bestFit="1" customWidth="1"/>
    <col min="12813" max="12813" width="12.109375" style="269" customWidth="1"/>
    <col min="12814" max="12815" width="11.5546875" style="269" customWidth="1"/>
    <col min="12816" max="12816" width="14.5546875" style="269" customWidth="1"/>
    <col min="12817" max="12817" width="22" style="269" customWidth="1"/>
    <col min="12818" max="12819" width="15.5546875" style="269" customWidth="1"/>
    <col min="12820" max="12820" width="14" style="269" customWidth="1"/>
    <col min="12821" max="12821" width="14.109375" style="269" customWidth="1"/>
    <col min="12822" max="12822" width="13.109375" style="269" customWidth="1"/>
    <col min="12823" max="12823" width="14.44140625" style="269" customWidth="1"/>
    <col min="12824" max="13056" width="11.44140625" style="269"/>
    <col min="13057" max="13057" width="32.44140625" style="269" customWidth="1"/>
    <col min="13058" max="13066" width="12.5546875" style="269" customWidth="1"/>
    <col min="13067" max="13067" width="15.44140625" style="269" customWidth="1"/>
    <col min="13068" max="13068" width="12.5546875" style="269" bestFit="1" customWidth="1"/>
    <col min="13069" max="13069" width="12.109375" style="269" customWidth="1"/>
    <col min="13070" max="13071" width="11.5546875" style="269" customWidth="1"/>
    <col min="13072" max="13072" width="14.5546875" style="269" customWidth="1"/>
    <col min="13073" max="13073" width="22" style="269" customWidth="1"/>
    <col min="13074" max="13075" width="15.5546875" style="269" customWidth="1"/>
    <col min="13076" max="13076" width="14" style="269" customWidth="1"/>
    <col min="13077" max="13077" width="14.109375" style="269" customWidth="1"/>
    <col min="13078" max="13078" width="13.109375" style="269" customWidth="1"/>
    <col min="13079" max="13079" width="14.44140625" style="269" customWidth="1"/>
    <col min="13080" max="13312" width="11.44140625" style="269"/>
    <col min="13313" max="13313" width="32.44140625" style="269" customWidth="1"/>
    <col min="13314" max="13322" width="12.5546875" style="269" customWidth="1"/>
    <col min="13323" max="13323" width="15.44140625" style="269" customWidth="1"/>
    <col min="13324" max="13324" width="12.5546875" style="269" bestFit="1" customWidth="1"/>
    <col min="13325" max="13325" width="12.109375" style="269" customWidth="1"/>
    <col min="13326" max="13327" width="11.5546875" style="269" customWidth="1"/>
    <col min="13328" max="13328" width="14.5546875" style="269" customWidth="1"/>
    <col min="13329" max="13329" width="22" style="269" customWidth="1"/>
    <col min="13330" max="13331" width="15.5546875" style="269" customWidth="1"/>
    <col min="13332" max="13332" width="14" style="269" customWidth="1"/>
    <col min="13333" max="13333" width="14.109375" style="269" customWidth="1"/>
    <col min="13334" max="13334" width="13.109375" style="269" customWidth="1"/>
    <col min="13335" max="13335" width="14.44140625" style="269" customWidth="1"/>
    <col min="13336" max="13568" width="11.44140625" style="269"/>
    <col min="13569" max="13569" width="32.44140625" style="269" customWidth="1"/>
    <col min="13570" max="13578" width="12.5546875" style="269" customWidth="1"/>
    <col min="13579" max="13579" width="15.44140625" style="269" customWidth="1"/>
    <col min="13580" max="13580" width="12.5546875" style="269" bestFit="1" customWidth="1"/>
    <col min="13581" max="13581" width="12.109375" style="269" customWidth="1"/>
    <col min="13582" max="13583" width="11.5546875" style="269" customWidth="1"/>
    <col min="13584" max="13584" width="14.5546875" style="269" customWidth="1"/>
    <col min="13585" max="13585" width="22" style="269" customWidth="1"/>
    <col min="13586" max="13587" width="15.5546875" style="269" customWidth="1"/>
    <col min="13588" max="13588" width="14" style="269" customWidth="1"/>
    <col min="13589" max="13589" width="14.109375" style="269" customWidth="1"/>
    <col min="13590" max="13590" width="13.109375" style="269" customWidth="1"/>
    <col min="13591" max="13591" width="14.44140625" style="269" customWidth="1"/>
    <col min="13592" max="13824" width="11.44140625" style="269"/>
    <col min="13825" max="13825" width="32.44140625" style="269" customWidth="1"/>
    <col min="13826" max="13834" width="12.5546875" style="269" customWidth="1"/>
    <col min="13835" max="13835" width="15.44140625" style="269" customWidth="1"/>
    <col min="13836" max="13836" width="12.5546875" style="269" bestFit="1" customWidth="1"/>
    <col min="13837" max="13837" width="12.109375" style="269" customWidth="1"/>
    <col min="13838" max="13839" width="11.5546875" style="269" customWidth="1"/>
    <col min="13840" max="13840" width="14.5546875" style="269" customWidth="1"/>
    <col min="13841" max="13841" width="22" style="269" customWidth="1"/>
    <col min="13842" max="13843" width="15.5546875" style="269" customWidth="1"/>
    <col min="13844" max="13844" width="14" style="269" customWidth="1"/>
    <col min="13845" max="13845" width="14.109375" style="269" customWidth="1"/>
    <col min="13846" max="13846" width="13.109375" style="269" customWidth="1"/>
    <col min="13847" max="13847" width="14.44140625" style="269" customWidth="1"/>
    <col min="13848" max="14080" width="11.44140625" style="269"/>
    <col min="14081" max="14081" width="32.44140625" style="269" customWidth="1"/>
    <col min="14082" max="14090" width="12.5546875" style="269" customWidth="1"/>
    <col min="14091" max="14091" width="15.44140625" style="269" customWidth="1"/>
    <col min="14092" max="14092" width="12.5546875" style="269" bestFit="1" customWidth="1"/>
    <col min="14093" max="14093" width="12.109375" style="269" customWidth="1"/>
    <col min="14094" max="14095" width="11.5546875" style="269" customWidth="1"/>
    <col min="14096" max="14096" width="14.5546875" style="269" customWidth="1"/>
    <col min="14097" max="14097" width="22" style="269" customWidth="1"/>
    <col min="14098" max="14099" width="15.5546875" style="269" customWidth="1"/>
    <col min="14100" max="14100" width="14" style="269" customWidth="1"/>
    <col min="14101" max="14101" width="14.109375" style="269" customWidth="1"/>
    <col min="14102" max="14102" width="13.109375" style="269" customWidth="1"/>
    <col min="14103" max="14103" width="14.44140625" style="269" customWidth="1"/>
    <col min="14104" max="14336" width="11.44140625" style="269"/>
    <col min="14337" max="14337" width="32.44140625" style="269" customWidth="1"/>
    <col min="14338" max="14346" width="12.5546875" style="269" customWidth="1"/>
    <col min="14347" max="14347" width="15.44140625" style="269" customWidth="1"/>
    <col min="14348" max="14348" width="12.5546875" style="269" bestFit="1" customWidth="1"/>
    <col min="14349" max="14349" width="12.109375" style="269" customWidth="1"/>
    <col min="14350" max="14351" width="11.5546875" style="269" customWidth="1"/>
    <col min="14352" max="14352" width="14.5546875" style="269" customWidth="1"/>
    <col min="14353" max="14353" width="22" style="269" customWidth="1"/>
    <col min="14354" max="14355" width="15.5546875" style="269" customWidth="1"/>
    <col min="14356" max="14356" width="14" style="269" customWidth="1"/>
    <col min="14357" max="14357" width="14.109375" style="269" customWidth="1"/>
    <col min="14358" max="14358" width="13.109375" style="269" customWidth="1"/>
    <col min="14359" max="14359" width="14.44140625" style="269" customWidth="1"/>
    <col min="14360" max="14592" width="11.44140625" style="269"/>
    <col min="14593" max="14593" width="32.44140625" style="269" customWidth="1"/>
    <col min="14594" max="14602" width="12.5546875" style="269" customWidth="1"/>
    <col min="14603" max="14603" width="15.44140625" style="269" customWidth="1"/>
    <col min="14604" max="14604" width="12.5546875" style="269" bestFit="1" customWidth="1"/>
    <col min="14605" max="14605" width="12.109375" style="269" customWidth="1"/>
    <col min="14606" max="14607" width="11.5546875" style="269" customWidth="1"/>
    <col min="14608" max="14608" width="14.5546875" style="269" customWidth="1"/>
    <col min="14609" max="14609" width="22" style="269" customWidth="1"/>
    <col min="14610" max="14611" width="15.5546875" style="269" customWidth="1"/>
    <col min="14612" max="14612" width="14" style="269" customWidth="1"/>
    <col min="14613" max="14613" width="14.109375" style="269" customWidth="1"/>
    <col min="14614" max="14614" width="13.109375" style="269" customWidth="1"/>
    <col min="14615" max="14615" width="14.44140625" style="269" customWidth="1"/>
    <col min="14616" max="14848" width="11.44140625" style="269"/>
    <col min="14849" max="14849" width="32.44140625" style="269" customWidth="1"/>
    <col min="14850" max="14858" width="12.5546875" style="269" customWidth="1"/>
    <col min="14859" max="14859" width="15.44140625" style="269" customWidth="1"/>
    <col min="14860" max="14860" width="12.5546875" style="269" bestFit="1" customWidth="1"/>
    <col min="14861" max="14861" width="12.109375" style="269" customWidth="1"/>
    <col min="14862" max="14863" width="11.5546875" style="269" customWidth="1"/>
    <col min="14864" max="14864" width="14.5546875" style="269" customWidth="1"/>
    <col min="14865" max="14865" width="22" style="269" customWidth="1"/>
    <col min="14866" max="14867" width="15.5546875" style="269" customWidth="1"/>
    <col min="14868" max="14868" width="14" style="269" customWidth="1"/>
    <col min="14869" max="14869" width="14.109375" style="269" customWidth="1"/>
    <col min="14870" max="14870" width="13.109375" style="269" customWidth="1"/>
    <col min="14871" max="14871" width="14.44140625" style="269" customWidth="1"/>
    <col min="14872" max="15104" width="11.44140625" style="269"/>
    <col min="15105" max="15105" width="32.44140625" style="269" customWidth="1"/>
    <col min="15106" max="15114" width="12.5546875" style="269" customWidth="1"/>
    <col min="15115" max="15115" width="15.44140625" style="269" customWidth="1"/>
    <col min="15116" max="15116" width="12.5546875" style="269" bestFit="1" customWidth="1"/>
    <col min="15117" max="15117" width="12.109375" style="269" customWidth="1"/>
    <col min="15118" max="15119" width="11.5546875" style="269" customWidth="1"/>
    <col min="15120" max="15120" width="14.5546875" style="269" customWidth="1"/>
    <col min="15121" max="15121" width="22" style="269" customWidth="1"/>
    <col min="15122" max="15123" width="15.5546875" style="269" customWidth="1"/>
    <col min="15124" max="15124" width="14" style="269" customWidth="1"/>
    <col min="15125" max="15125" width="14.109375" style="269" customWidth="1"/>
    <col min="15126" max="15126" width="13.109375" style="269" customWidth="1"/>
    <col min="15127" max="15127" width="14.44140625" style="269" customWidth="1"/>
    <col min="15128" max="15360" width="11.44140625" style="269"/>
    <col min="15361" max="15361" width="32.44140625" style="269" customWidth="1"/>
    <col min="15362" max="15370" width="12.5546875" style="269" customWidth="1"/>
    <col min="15371" max="15371" width="15.44140625" style="269" customWidth="1"/>
    <col min="15372" max="15372" width="12.5546875" style="269" bestFit="1" customWidth="1"/>
    <col min="15373" max="15373" width="12.109375" style="269" customWidth="1"/>
    <col min="15374" max="15375" width="11.5546875" style="269" customWidth="1"/>
    <col min="15376" max="15376" width="14.5546875" style="269" customWidth="1"/>
    <col min="15377" max="15377" width="22" style="269" customWidth="1"/>
    <col min="15378" max="15379" width="15.5546875" style="269" customWidth="1"/>
    <col min="15380" max="15380" width="14" style="269" customWidth="1"/>
    <col min="15381" max="15381" width="14.109375" style="269" customWidth="1"/>
    <col min="15382" max="15382" width="13.109375" style="269" customWidth="1"/>
    <col min="15383" max="15383" width="14.44140625" style="269" customWidth="1"/>
    <col min="15384" max="15616" width="11.44140625" style="269"/>
    <col min="15617" max="15617" width="32.44140625" style="269" customWidth="1"/>
    <col min="15618" max="15626" width="12.5546875" style="269" customWidth="1"/>
    <col min="15627" max="15627" width="15.44140625" style="269" customWidth="1"/>
    <col min="15628" max="15628" width="12.5546875" style="269" bestFit="1" customWidth="1"/>
    <col min="15629" max="15629" width="12.109375" style="269" customWidth="1"/>
    <col min="15630" max="15631" width="11.5546875" style="269" customWidth="1"/>
    <col min="15632" max="15632" width="14.5546875" style="269" customWidth="1"/>
    <col min="15633" max="15633" width="22" style="269" customWidth="1"/>
    <col min="15634" max="15635" width="15.5546875" style="269" customWidth="1"/>
    <col min="15636" max="15636" width="14" style="269" customWidth="1"/>
    <col min="15637" max="15637" width="14.109375" style="269" customWidth="1"/>
    <col min="15638" max="15638" width="13.109375" style="269" customWidth="1"/>
    <col min="15639" max="15639" width="14.44140625" style="269" customWidth="1"/>
    <col min="15640" max="15872" width="11.44140625" style="269"/>
    <col min="15873" max="15873" width="32.44140625" style="269" customWidth="1"/>
    <col min="15874" max="15882" width="12.5546875" style="269" customWidth="1"/>
    <col min="15883" max="15883" width="15.44140625" style="269" customWidth="1"/>
    <col min="15884" max="15884" width="12.5546875" style="269" bestFit="1" customWidth="1"/>
    <col min="15885" max="15885" width="12.109375" style="269" customWidth="1"/>
    <col min="15886" max="15887" width="11.5546875" style="269" customWidth="1"/>
    <col min="15888" max="15888" width="14.5546875" style="269" customWidth="1"/>
    <col min="15889" max="15889" width="22" style="269" customWidth="1"/>
    <col min="15890" max="15891" width="15.5546875" style="269" customWidth="1"/>
    <col min="15892" max="15892" width="14" style="269" customWidth="1"/>
    <col min="15893" max="15893" width="14.109375" style="269" customWidth="1"/>
    <col min="15894" max="15894" width="13.109375" style="269" customWidth="1"/>
    <col min="15895" max="15895" width="14.44140625" style="269" customWidth="1"/>
    <col min="15896" max="16128" width="11.44140625" style="269"/>
    <col min="16129" max="16129" width="32.44140625" style="269" customWidth="1"/>
    <col min="16130" max="16138" width="12.5546875" style="269" customWidth="1"/>
    <col min="16139" max="16139" width="15.44140625" style="269" customWidth="1"/>
    <col min="16140" max="16140" width="12.5546875" style="269" bestFit="1" customWidth="1"/>
    <col min="16141" max="16141" width="12.109375" style="269" customWidth="1"/>
    <col min="16142" max="16143" width="11.5546875" style="269" customWidth="1"/>
    <col min="16144" max="16144" width="14.5546875" style="269" customWidth="1"/>
    <col min="16145" max="16145" width="22" style="269" customWidth="1"/>
    <col min="16146" max="16147" width="15.5546875" style="269" customWidth="1"/>
    <col min="16148" max="16148" width="14" style="269" customWidth="1"/>
    <col min="16149" max="16149" width="14.109375" style="269" customWidth="1"/>
    <col min="16150" max="16150" width="13.109375" style="269" customWidth="1"/>
    <col min="16151" max="16151" width="14.44140625" style="269" customWidth="1"/>
    <col min="16152" max="16384" width="11.44140625" style="269"/>
  </cols>
  <sheetData>
    <row r="1" spans="1:23" ht="18" customHeight="1">
      <c r="A1" s="1403" t="s">
        <v>1234</v>
      </c>
      <c r="B1" s="1226"/>
      <c r="C1" s="1226"/>
      <c r="D1" s="1226"/>
      <c r="E1" s="1226"/>
      <c r="F1" s="1226"/>
      <c r="G1" s="1226"/>
      <c r="H1" s="1226"/>
      <c r="I1" s="1227"/>
    </row>
    <row r="2" spans="1:23" s="126" customFormat="1" ht="28.2">
      <c r="A2" s="243" t="s">
        <v>1146</v>
      </c>
      <c r="B2" s="243"/>
      <c r="C2" s="243"/>
      <c r="D2" s="243"/>
      <c r="E2" s="243"/>
      <c r="F2" s="243"/>
      <c r="G2" s="243"/>
      <c r="H2" s="243"/>
      <c r="I2" s="243"/>
      <c r="J2" s="243"/>
      <c r="K2" s="243"/>
      <c r="L2" s="1228"/>
      <c r="M2" s="1228"/>
      <c r="N2" s="1228"/>
      <c r="O2" s="1228"/>
      <c r="P2" s="1228"/>
      <c r="Q2" s="1228"/>
      <c r="R2" s="1228"/>
      <c r="S2" s="1228"/>
      <c r="T2" s="1228"/>
      <c r="U2" s="1228"/>
      <c r="V2" s="1228"/>
      <c r="W2" s="1228"/>
    </row>
    <row r="3" spans="1:23" s="1231" customFormat="1" ht="17.399999999999999">
      <c r="A3" s="1137">
        <v>45596</v>
      </c>
      <c r="B3" s="1137"/>
      <c r="C3" s="1137"/>
      <c r="D3" s="1137"/>
      <c r="E3" s="1137"/>
      <c r="F3" s="1137"/>
      <c r="G3" s="1137"/>
      <c r="H3" s="1137"/>
      <c r="I3" s="1137"/>
      <c r="J3" s="1137"/>
      <c r="K3" s="1137"/>
      <c r="L3" s="1229"/>
      <c r="M3" s="1230"/>
      <c r="N3" s="1230"/>
      <c r="O3" s="1230"/>
      <c r="P3" s="1230"/>
      <c r="Q3" s="1230"/>
      <c r="R3" s="1230"/>
      <c r="S3" s="1230"/>
      <c r="T3" s="1230"/>
      <c r="U3" s="1230"/>
      <c r="V3" s="1230"/>
      <c r="W3" s="1230"/>
    </row>
    <row r="4" spans="1:23" s="1233" customFormat="1" ht="19.5" customHeight="1">
      <c r="A4" s="1232" t="s">
        <v>1147</v>
      </c>
      <c r="B4" s="1232"/>
      <c r="C4" s="1232"/>
      <c r="D4" s="1232"/>
      <c r="E4" s="1232"/>
      <c r="F4" s="1232"/>
      <c r="G4" s="1232"/>
      <c r="H4" s="1232"/>
      <c r="I4" s="1232"/>
      <c r="J4" s="1232"/>
      <c r="K4" s="1232"/>
    </row>
    <row r="5" spans="1:23" s="1233" customFormat="1" ht="19.5" customHeight="1" thickBot="1">
      <c r="A5" s="1234"/>
      <c r="B5" s="1234"/>
      <c r="C5" s="1234"/>
      <c r="D5" s="1234"/>
      <c r="E5" s="1234"/>
      <c r="F5" s="1234"/>
      <c r="G5" s="1234"/>
      <c r="H5" s="1234"/>
      <c r="I5" s="1234"/>
      <c r="J5" s="1234"/>
      <c r="K5" s="1234"/>
    </row>
    <row r="6" spans="1:23" ht="39.75" customHeight="1">
      <c r="A6" s="218" t="s">
        <v>1</v>
      </c>
      <c r="B6" s="1235" t="s">
        <v>1148</v>
      </c>
      <c r="C6" s="1235"/>
      <c r="D6" s="1235"/>
      <c r="E6" s="1235"/>
      <c r="F6" s="1235"/>
      <c r="G6" s="130" t="s">
        <v>1149</v>
      </c>
      <c r="H6" s="130" t="s">
        <v>1150</v>
      </c>
      <c r="I6" s="130" t="s">
        <v>1151</v>
      </c>
      <c r="J6" s="130" t="s">
        <v>1152</v>
      </c>
      <c r="K6" s="218" t="s">
        <v>1153</v>
      </c>
    </row>
    <row r="7" spans="1:23" ht="57.75" customHeight="1">
      <c r="A7" s="220"/>
      <c r="B7" s="1148" t="s">
        <v>1154</v>
      </c>
      <c r="C7" s="1148" t="s">
        <v>1155</v>
      </c>
      <c r="D7" s="1148" t="s">
        <v>1156</v>
      </c>
      <c r="E7" s="1148" t="s">
        <v>1157</v>
      </c>
      <c r="F7" s="1236" t="s">
        <v>191</v>
      </c>
      <c r="G7" s="133"/>
      <c r="H7" s="133"/>
      <c r="I7" s="133"/>
      <c r="J7" s="133"/>
      <c r="K7" s="220"/>
    </row>
    <row r="8" spans="1:23" ht="11.25" customHeight="1">
      <c r="A8" s="1237"/>
      <c r="B8" s="1238"/>
      <c r="C8" s="1238"/>
      <c r="D8" s="1238"/>
      <c r="E8" s="1238"/>
      <c r="F8" s="1238"/>
      <c r="G8" s="1238"/>
      <c r="H8" s="1238"/>
      <c r="I8" s="1238"/>
      <c r="J8" s="1238"/>
      <c r="K8" s="1238"/>
      <c r="L8" s="1239"/>
      <c r="M8" s="1240"/>
      <c r="N8" s="1240"/>
    </row>
    <row r="9" spans="1:23" ht="20.100000000000001" customHeight="1">
      <c r="A9" s="1241" t="s">
        <v>29</v>
      </c>
      <c r="B9" s="1242">
        <v>0.62205559391191012</v>
      </c>
      <c r="C9" s="1242">
        <v>0</v>
      </c>
      <c r="D9" s="1242">
        <v>35.183060151381376</v>
      </c>
      <c r="E9" s="1242">
        <v>1.6107446527561118</v>
      </c>
      <c r="F9" s="1242">
        <v>37.415860399336069</v>
      </c>
      <c r="G9" s="1242">
        <v>4.8818292138996533</v>
      </c>
      <c r="H9" s="1242">
        <v>4.2950618262209046</v>
      </c>
      <c r="I9" s="1242">
        <v>22.249987048486737</v>
      </c>
      <c r="J9" s="1242">
        <v>31.157261509483288</v>
      </c>
      <c r="K9" s="1243">
        <v>77719875.640000001</v>
      </c>
      <c r="L9" s="1239"/>
      <c r="M9" s="1240"/>
      <c r="N9" s="1240"/>
    </row>
    <row r="10" spans="1:23" ht="20.100000000000001" customHeight="1">
      <c r="A10" s="1241" t="s">
        <v>30</v>
      </c>
      <c r="B10" s="1242">
        <v>0.78044240084037408</v>
      </c>
      <c r="C10" s="1242">
        <v>2.3197243788263336E-2</v>
      </c>
      <c r="D10" s="1242">
        <v>7.0101209007808318</v>
      </c>
      <c r="E10" s="1242">
        <v>1.5370653761565489</v>
      </c>
      <c r="F10" s="1242">
        <v>9.3508259767974202</v>
      </c>
      <c r="G10" s="1242">
        <v>4.6155022446740173</v>
      </c>
      <c r="H10" s="1242">
        <v>0.78482136726309371</v>
      </c>
      <c r="I10" s="1242">
        <v>0.14135124000021879</v>
      </c>
      <c r="J10" s="1242">
        <v>85.107499060802468</v>
      </c>
      <c r="K10" s="1243">
        <v>1810564.237</v>
      </c>
      <c r="L10" s="1239"/>
      <c r="M10" s="1240"/>
      <c r="N10" s="1240"/>
    </row>
    <row r="11" spans="1:23" ht="20.100000000000001" customHeight="1">
      <c r="A11" s="1241" t="s">
        <v>31</v>
      </c>
      <c r="B11" s="1242">
        <v>0.34860325516443069</v>
      </c>
      <c r="C11" s="1242">
        <v>0.62281995901382192</v>
      </c>
      <c r="D11" s="1242">
        <v>33.374281001502872</v>
      </c>
      <c r="E11" s="1242">
        <v>1.6987193514751715</v>
      </c>
      <c r="F11" s="1242">
        <v>36.04442356885906</v>
      </c>
      <c r="G11" s="1242">
        <v>2.8741107965267849</v>
      </c>
      <c r="H11" s="1242">
        <v>4.7384038143437603</v>
      </c>
      <c r="I11" s="1242">
        <v>9.4963924129471895</v>
      </c>
      <c r="J11" s="1242">
        <v>46.846669405620439</v>
      </c>
      <c r="K11" s="1243">
        <v>117456427.883</v>
      </c>
      <c r="L11" s="1239"/>
      <c r="M11" s="1240"/>
      <c r="N11" s="1240"/>
    </row>
    <row r="12" spans="1:23" ht="20.100000000000001" customHeight="1">
      <c r="A12" s="1241" t="s">
        <v>32</v>
      </c>
      <c r="B12" s="1242">
        <v>0.85431553386039005</v>
      </c>
      <c r="C12" s="1242">
        <v>9.8700784493243335E-2</v>
      </c>
      <c r="D12" s="1242">
        <v>15.629548804225612</v>
      </c>
      <c r="E12" s="1242">
        <v>1.9684739726669498</v>
      </c>
      <c r="F12" s="1242">
        <v>18.55103910736997</v>
      </c>
      <c r="G12" s="1242">
        <v>2.1969822400809553</v>
      </c>
      <c r="H12" s="1242">
        <v>1.0061645257333403</v>
      </c>
      <c r="I12" s="1242">
        <v>0.36416790893013956</v>
      </c>
      <c r="J12" s="1242">
        <v>77.881646205761811</v>
      </c>
      <c r="K12" s="1243">
        <v>8248255.6160000004</v>
      </c>
      <c r="L12" s="1239"/>
      <c r="M12" s="1240"/>
      <c r="N12" s="1240"/>
    </row>
    <row r="13" spans="1:23" ht="20.100000000000001" customHeight="1">
      <c r="A13" s="1241" t="s">
        <v>33</v>
      </c>
      <c r="B13" s="1242">
        <v>1.3332986866609209</v>
      </c>
      <c r="C13" s="1242">
        <v>8.6837538098472319E-2</v>
      </c>
      <c r="D13" s="1242">
        <v>33.067157252818767</v>
      </c>
      <c r="E13" s="1242">
        <v>1.0282390577328218</v>
      </c>
      <c r="F13" s="1242">
        <v>35.515532542310766</v>
      </c>
      <c r="G13" s="1242">
        <v>0.11928895342193514</v>
      </c>
      <c r="H13" s="1242">
        <v>3.1383593663260365</v>
      </c>
      <c r="I13" s="1242">
        <v>36.142507229061223</v>
      </c>
      <c r="J13" s="1242">
        <v>25.084311894880486</v>
      </c>
      <c r="K13" s="1243">
        <v>14286162.726</v>
      </c>
      <c r="L13" s="1239"/>
      <c r="M13" s="1240"/>
      <c r="N13" s="1240"/>
    </row>
    <row r="14" spans="1:23" ht="20.100000000000001" customHeight="1">
      <c r="A14" s="1241" t="s">
        <v>114</v>
      </c>
      <c r="B14" s="1242">
        <v>0.49619092124083447</v>
      </c>
      <c r="C14" s="1242">
        <v>0</v>
      </c>
      <c r="D14" s="1242">
        <v>34.962036277861429</v>
      </c>
      <c r="E14" s="1242">
        <v>3.7608493872393836</v>
      </c>
      <c r="F14" s="1242">
        <v>39.219076590353374</v>
      </c>
      <c r="G14" s="1242">
        <v>1.2976697750449202</v>
      </c>
      <c r="H14" s="1242">
        <v>5.2676141640521479</v>
      </c>
      <c r="I14" s="1242">
        <v>15.526986536704069</v>
      </c>
      <c r="J14" s="1242">
        <v>38.688652931839627</v>
      </c>
      <c r="K14" s="1243">
        <v>49853833.960000001</v>
      </c>
      <c r="L14" s="1239"/>
      <c r="M14" s="1240"/>
      <c r="N14" s="1240"/>
    </row>
    <row r="15" spans="1:23" ht="20.100000000000001" customHeight="1">
      <c r="A15" s="1241" t="s">
        <v>35</v>
      </c>
      <c r="B15" s="1242">
        <v>0</v>
      </c>
      <c r="C15" s="1242">
        <v>0</v>
      </c>
      <c r="D15" s="1242">
        <v>0</v>
      </c>
      <c r="E15" s="1242">
        <v>0</v>
      </c>
      <c r="F15" s="1242">
        <v>0</v>
      </c>
      <c r="G15" s="1242">
        <v>39.0962516813943</v>
      </c>
      <c r="H15" s="1242">
        <v>0</v>
      </c>
      <c r="I15" s="1242">
        <v>2.5979081065763565</v>
      </c>
      <c r="J15" s="1242">
        <v>58.305840151532976</v>
      </c>
      <c r="K15" s="1243">
        <v>1652991.9550000001</v>
      </c>
      <c r="L15" s="1239"/>
      <c r="M15" s="1240"/>
      <c r="N15" s="1240"/>
    </row>
    <row r="16" spans="1:23" ht="20.100000000000001" customHeight="1">
      <c r="A16" s="1241" t="s">
        <v>36</v>
      </c>
      <c r="B16" s="1242">
        <v>0.34903728081729535</v>
      </c>
      <c r="C16" s="1242">
        <v>1.4190472642781974E-4</v>
      </c>
      <c r="D16" s="1242">
        <v>24.784015561270756</v>
      </c>
      <c r="E16" s="1242">
        <v>1.4580237241931688</v>
      </c>
      <c r="F16" s="1242">
        <v>26.591218473095495</v>
      </c>
      <c r="G16" s="1242">
        <v>4.1711141251482644</v>
      </c>
      <c r="H16" s="1242">
        <v>2.3617514980069609</v>
      </c>
      <c r="I16" s="1242">
        <v>20.206217447519368</v>
      </c>
      <c r="J16" s="1242">
        <v>46.66969845205422</v>
      </c>
      <c r="K16" s="1243">
        <v>47896220.027999997</v>
      </c>
      <c r="L16" s="1239"/>
      <c r="M16" s="1240"/>
      <c r="N16" s="1240"/>
    </row>
    <row r="17" spans="1:14" ht="20.100000000000001" customHeight="1">
      <c r="A17" s="1241" t="s">
        <v>37</v>
      </c>
      <c r="B17" s="1242">
        <v>0</v>
      </c>
      <c r="C17" s="1242">
        <v>0</v>
      </c>
      <c r="D17" s="1242">
        <v>3.4800621938178198</v>
      </c>
      <c r="E17" s="1242">
        <v>1.4967525492803173</v>
      </c>
      <c r="F17" s="1242">
        <v>4.9768147430981378</v>
      </c>
      <c r="G17" s="1242">
        <v>0</v>
      </c>
      <c r="H17" s="1242">
        <v>0</v>
      </c>
      <c r="I17" s="1242">
        <v>95.023185248617821</v>
      </c>
      <c r="J17" s="1242">
        <v>0</v>
      </c>
      <c r="K17" s="1243">
        <v>12071403.659</v>
      </c>
      <c r="L17" s="1239"/>
      <c r="M17" s="1240"/>
      <c r="N17" s="1240"/>
    </row>
    <row r="18" spans="1:14" ht="20.100000000000001" customHeight="1">
      <c r="A18" s="1241" t="s">
        <v>38</v>
      </c>
      <c r="B18" s="1242">
        <v>0.15842165449545847</v>
      </c>
      <c r="C18" s="1242">
        <v>0</v>
      </c>
      <c r="D18" s="1242">
        <v>16.890609143353768</v>
      </c>
      <c r="E18" s="1242">
        <v>0.41333436121207839</v>
      </c>
      <c r="F18" s="1242">
        <v>17.462365185025615</v>
      </c>
      <c r="G18" s="1242">
        <v>0.10007942434478816</v>
      </c>
      <c r="H18" s="1242">
        <v>0.1552047278553243</v>
      </c>
      <c r="I18" s="1242">
        <v>10.945573341927723</v>
      </c>
      <c r="J18" s="1242">
        <v>71.336777268917928</v>
      </c>
      <c r="K18" s="1243">
        <v>3851440.0189999999</v>
      </c>
      <c r="L18" s="1239"/>
      <c r="M18" s="1240"/>
      <c r="N18" s="1240"/>
    </row>
    <row r="19" spans="1:14" ht="20.100000000000001" customHeight="1">
      <c r="A19" s="1241" t="s">
        <v>96</v>
      </c>
      <c r="B19" s="1242">
        <v>1.6000405375875533E-3</v>
      </c>
      <c r="C19" s="1242">
        <v>0</v>
      </c>
      <c r="D19" s="1242">
        <v>-6.9044125221713636E-4</v>
      </c>
      <c r="E19" s="1242">
        <v>0</v>
      </c>
      <c r="F19" s="1242">
        <v>9.0959928537041694E-4</v>
      </c>
      <c r="G19" s="1242">
        <v>0</v>
      </c>
      <c r="H19" s="1242">
        <v>0</v>
      </c>
      <c r="I19" s="1242">
        <v>0</v>
      </c>
      <c r="J19" s="1242">
        <v>99.999090370076004</v>
      </c>
      <c r="K19" s="1243">
        <v>3263854.807</v>
      </c>
      <c r="L19" s="1239"/>
      <c r="M19" s="1240"/>
      <c r="N19" s="1240"/>
    </row>
    <row r="20" spans="1:14" ht="20.100000000000001" customHeight="1">
      <c r="A20" s="1241" t="s">
        <v>115</v>
      </c>
      <c r="B20" s="1242">
        <v>2.8080215113959768</v>
      </c>
      <c r="C20" s="1242">
        <v>0</v>
      </c>
      <c r="D20" s="1242">
        <v>30.336612511677018</v>
      </c>
      <c r="E20" s="1242">
        <v>0.37890329803423239</v>
      </c>
      <c r="F20" s="1242">
        <v>33.523537338507914</v>
      </c>
      <c r="G20" s="1242">
        <v>5.6854608657515202</v>
      </c>
      <c r="H20" s="1242">
        <v>8.4873941049696278</v>
      </c>
      <c r="I20" s="1242">
        <v>12.592814103007747</v>
      </c>
      <c r="J20" s="1242">
        <v>39.710793552961825</v>
      </c>
      <c r="K20" s="1243">
        <v>5746901.4160000002</v>
      </c>
    </row>
    <row r="21" spans="1:14" ht="20.100000000000001" customHeight="1">
      <c r="A21" s="1241" t="s">
        <v>41</v>
      </c>
      <c r="B21" s="1242">
        <v>2.9290730341195474E-3</v>
      </c>
      <c r="C21" s="1242">
        <v>0</v>
      </c>
      <c r="D21" s="1242">
        <v>0</v>
      </c>
      <c r="E21" s="1242">
        <v>0</v>
      </c>
      <c r="F21" s="1242">
        <v>2.9290730341195474E-3</v>
      </c>
      <c r="G21" s="1242">
        <v>0</v>
      </c>
      <c r="H21" s="1242">
        <v>0</v>
      </c>
      <c r="I21" s="1242">
        <v>0</v>
      </c>
      <c r="J21" s="1242">
        <v>99.997070849215959</v>
      </c>
      <c r="K21" s="1243">
        <v>1286174.8259999999</v>
      </c>
    </row>
    <row r="22" spans="1:14" ht="20.100000000000001" customHeight="1">
      <c r="A22" s="1241" t="s">
        <v>1078</v>
      </c>
      <c r="B22" s="1242">
        <v>0.52429438790228744</v>
      </c>
      <c r="C22" s="1242">
        <v>0</v>
      </c>
      <c r="D22" s="1242">
        <v>9.775038382292891</v>
      </c>
      <c r="E22" s="1242">
        <v>1.4207218631526095</v>
      </c>
      <c r="F22" s="1242">
        <v>11.720054775419973</v>
      </c>
      <c r="G22" s="1242">
        <v>1.7833655229600887</v>
      </c>
      <c r="H22" s="1242">
        <v>0</v>
      </c>
      <c r="I22" s="1242">
        <v>0</v>
      </c>
      <c r="J22" s="1242">
        <v>86.496579417475587</v>
      </c>
      <c r="K22" s="1243">
        <v>703867.53799999994</v>
      </c>
    </row>
    <row r="23" spans="1:14" ht="20.100000000000001" customHeight="1">
      <c r="A23" s="1241" t="s">
        <v>43</v>
      </c>
      <c r="B23" s="1242">
        <v>0</v>
      </c>
      <c r="C23" s="1242">
        <v>1.396691256945884</v>
      </c>
      <c r="D23" s="1242">
        <v>9.6618556719526314</v>
      </c>
      <c r="E23" s="1242">
        <v>1.080677813229115</v>
      </c>
      <c r="F23" s="1242">
        <v>12.139224742127631</v>
      </c>
      <c r="G23" s="1242">
        <v>0.18258124134738554</v>
      </c>
      <c r="H23" s="1242">
        <v>5.3577568683228511</v>
      </c>
      <c r="I23" s="1242">
        <v>22.139973943923952</v>
      </c>
      <c r="J23" s="1242">
        <v>60.180463111610237</v>
      </c>
      <c r="K23" s="1243">
        <v>1079121.8119999999</v>
      </c>
    </row>
    <row r="24" spans="1:14" ht="20.100000000000001" customHeight="1">
      <c r="A24" s="1241" t="s">
        <v>44</v>
      </c>
      <c r="B24" s="1242">
        <v>1.6609336001093509</v>
      </c>
      <c r="C24" s="1242">
        <v>0</v>
      </c>
      <c r="D24" s="1242">
        <v>0</v>
      </c>
      <c r="E24" s="1242">
        <v>0</v>
      </c>
      <c r="F24" s="1242">
        <v>1.6609336001093509</v>
      </c>
      <c r="G24" s="1242">
        <v>0</v>
      </c>
      <c r="H24" s="1242">
        <v>0</v>
      </c>
      <c r="I24" s="1242">
        <v>9.2786709691925804</v>
      </c>
      <c r="J24" s="1242">
        <v>89.060395430698065</v>
      </c>
      <c r="K24" s="1243">
        <v>215548.111</v>
      </c>
    </row>
    <row r="25" spans="1:14" ht="20.100000000000001" customHeight="1">
      <c r="A25" s="1241" t="s">
        <v>45</v>
      </c>
      <c r="B25" s="1242">
        <v>4.9829939913236379E-2</v>
      </c>
      <c r="C25" s="1242">
        <v>0</v>
      </c>
      <c r="D25" s="1242">
        <v>11.330828832391237</v>
      </c>
      <c r="E25" s="1242">
        <v>3.4369397930234218</v>
      </c>
      <c r="F25" s="1242">
        <v>14.817598565327897</v>
      </c>
      <c r="G25" s="1242">
        <v>0</v>
      </c>
      <c r="H25" s="1242">
        <v>0</v>
      </c>
      <c r="I25" s="1242">
        <v>29.480676908487524</v>
      </c>
      <c r="J25" s="1242">
        <v>55.701724375057907</v>
      </c>
      <c r="K25" s="1243">
        <v>1323393.1270000001</v>
      </c>
    </row>
    <row r="26" spans="1:14" ht="24.75" customHeight="1" thickBot="1">
      <c r="A26" s="1244" t="s">
        <v>46</v>
      </c>
      <c r="B26" s="1245">
        <v>0.50450624722958926</v>
      </c>
      <c r="C26" s="1245">
        <v>0.22029374678689734</v>
      </c>
      <c r="D26" s="1245">
        <v>30.16711248037161</v>
      </c>
      <c r="E26" s="1245">
        <v>1.8489605390660597</v>
      </c>
      <c r="F26" s="1245">
        <v>32.740873014028097</v>
      </c>
      <c r="G26" s="1245">
        <v>3.1819220836315552</v>
      </c>
      <c r="H26" s="1245">
        <v>3.9481845475894111</v>
      </c>
      <c r="I26" s="1245">
        <v>18.47223605634699</v>
      </c>
      <c r="J26" s="1245">
        <v>41.65678429754302</v>
      </c>
      <c r="K26" s="1246">
        <v>348466037.36900002</v>
      </c>
      <c r="L26" s="1247"/>
    </row>
    <row r="27" spans="1:14" ht="7.5" customHeight="1">
      <c r="A27" s="162"/>
      <c r="B27" s="162"/>
      <c r="C27" s="162"/>
      <c r="D27" s="162"/>
      <c r="E27" s="162"/>
      <c r="F27" s="162"/>
      <c r="G27" s="162"/>
      <c r="H27" s="162"/>
      <c r="I27" s="162"/>
      <c r="J27" s="162"/>
      <c r="K27" s="162"/>
    </row>
    <row r="28" spans="1:14">
      <c r="A28" s="238" t="s">
        <v>1158</v>
      </c>
      <c r="B28" s="162"/>
      <c r="C28" s="162"/>
      <c r="D28" s="162"/>
      <c r="E28" s="162"/>
      <c r="F28" s="162"/>
      <c r="G28" s="162"/>
      <c r="H28" s="162"/>
      <c r="I28" s="162"/>
      <c r="J28" s="162"/>
      <c r="K28" s="162"/>
    </row>
    <row r="29" spans="1:14">
      <c r="A29" s="33"/>
      <c r="B29" s="18"/>
      <c r="C29" s="18"/>
      <c r="D29" s="18"/>
      <c r="E29" s="18"/>
      <c r="F29" s="18"/>
      <c r="G29" s="18"/>
      <c r="H29" s="18"/>
      <c r="I29" s="18"/>
      <c r="J29" s="162"/>
      <c r="K29" s="162"/>
    </row>
    <row r="30" spans="1:14">
      <c r="A30" s="550"/>
      <c r="B30" s="885"/>
      <c r="C30" s="885"/>
      <c r="D30" s="876"/>
      <c r="E30" s="885"/>
      <c r="F30" s="885"/>
      <c r="G30" s="885"/>
      <c r="H30" s="876"/>
      <c r="I30" s="885"/>
    </row>
  </sheetData>
  <mergeCells count="10">
    <mergeCell ref="A2:K2"/>
    <mergeCell ref="A3:K3"/>
    <mergeCell ref="A4:K4"/>
    <mergeCell ref="A6:A7"/>
    <mergeCell ref="B6:F6"/>
    <mergeCell ref="G6:G7"/>
    <mergeCell ref="H6:H7"/>
    <mergeCell ref="I6:I7"/>
    <mergeCell ref="J6:J7"/>
    <mergeCell ref="K6:K7"/>
  </mergeCells>
  <hyperlinks>
    <hyperlink ref="A1" location="Índice!A1" display="Volver al Índice" xr:uid="{8DCBE4EB-1AFF-42AE-989D-7342F36D35F1}"/>
  </hyperlinks>
  <printOptions horizontalCentered="1" verticalCentered="1"/>
  <pageMargins left="0.51181102362204722" right="0.43307086614173229" top="0.59055118110236227" bottom="0.59055118110236227" header="0.15748031496062992" footer="0"/>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5014C-F654-42AC-B10F-8A3CB238A803}">
  <sheetPr codeName="Hoja45"/>
  <dimension ref="A1:T76"/>
  <sheetViews>
    <sheetView showGridLines="0" zoomScaleNormal="100" workbookViewId="0"/>
  </sheetViews>
  <sheetFormatPr baseColWidth="10" defaultColWidth="11.44140625" defaultRowHeight="13.2"/>
  <cols>
    <col min="1" max="1" width="39.6640625" style="7" customWidth="1"/>
    <col min="2" max="6" width="8.5546875" style="7" customWidth="1"/>
    <col min="7" max="7" width="9.88671875" style="7" customWidth="1"/>
    <col min="8" max="10" width="8.5546875" style="7" customWidth="1"/>
    <col min="11" max="11" width="9.5546875" style="7" customWidth="1"/>
    <col min="12" max="18" width="7.5546875" style="7" customWidth="1"/>
    <col min="19" max="19" width="10.5546875" style="7" customWidth="1"/>
    <col min="20" max="256" width="11.44140625" style="7"/>
    <col min="257" max="257" width="39.6640625" style="7" customWidth="1"/>
    <col min="258" max="262" width="8.5546875" style="7" customWidth="1"/>
    <col min="263" max="263" width="9.88671875" style="7" customWidth="1"/>
    <col min="264" max="266" width="8.5546875" style="7" customWidth="1"/>
    <col min="267" max="267" width="9.5546875" style="7" customWidth="1"/>
    <col min="268" max="274" width="7.5546875" style="7" customWidth="1"/>
    <col min="275" max="275" width="10.5546875" style="7" customWidth="1"/>
    <col min="276" max="512" width="11.44140625" style="7"/>
    <col min="513" max="513" width="39.6640625" style="7" customWidth="1"/>
    <col min="514" max="518" width="8.5546875" style="7" customWidth="1"/>
    <col min="519" max="519" width="9.88671875" style="7" customWidth="1"/>
    <col min="520" max="522" width="8.5546875" style="7" customWidth="1"/>
    <col min="523" max="523" width="9.5546875" style="7" customWidth="1"/>
    <col min="524" max="530" width="7.5546875" style="7" customWidth="1"/>
    <col min="531" max="531" width="10.5546875" style="7" customWidth="1"/>
    <col min="532" max="768" width="11.44140625" style="7"/>
    <col min="769" max="769" width="39.6640625" style="7" customWidth="1"/>
    <col min="770" max="774" width="8.5546875" style="7" customWidth="1"/>
    <col min="775" max="775" width="9.88671875" style="7" customWidth="1"/>
    <col min="776" max="778" width="8.5546875" style="7" customWidth="1"/>
    <col min="779" max="779" width="9.5546875" style="7" customWidth="1"/>
    <col min="780" max="786" width="7.5546875" style="7" customWidth="1"/>
    <col min="787" max="787" width="10.5546875" style="7" customWidth="1"/>
    <col min="788" max="1024" width="11.44140625" style="7"/>
    <col min="1025" max="1025" width="39.6640625" style="7" customWidth="1"/>
    <col min="1026" max="1030" width="8.5546875" style="7" customWidth="1"/>
    <col min="1031" max="1031" width="9.88671875" style="7" customWidth="1"/>
    <col min="1032" max="1034" width="8.5546875" style="7" customWidth="1"/>
    <col min="1035" max="1035" width="9.5546875" style="7" customWidth="1"/>
    <col min="1036" max="1042" width="7.5546875" style="7" customWidth="1"/>
    <col min="1043" max="1043" width="10.5546875" style="7" customWidth="1"/>
    <col min="1044" max="1280" width="11.44140625" style="7"/>
    <col min="1281" max="1281" width="39.6640625" style="7" customWidth="1"/>
    <col min="1282" max="1286" width="8.5546875" style="7" customWidth="1"/>
    <col min="1287" max="1287" width="9.88671875" style="7" customWidth="1"/>
    <col min="1288" max="1290" width="8.5546875" style="7" customWidth="1"/>
    <col min="1291" max="1291" width="9.5546875" style="7" customWidth="1"/>
    <col min="1292" max="1298" width="7.5546875" style="7" customWidth="1"/>
    <col min="1299" max="1299" width="10.5546875" style="7" customWidth="1"/>
    <col min="1300" max="1536" width="11.44140625" style="7"/>
    <col min="1537" max="1537" width="39.6640625" style="7" customWidth="1"/>
    <col min="1538" max="1542" width="8.5546875" style="7" customWidth="1"/>
    <col min="1543" max="1543" width="9.88671875" style="7" customWidth="1"/>
    <col min="1544" max="1546" width="8.5546875" style="7" customWidth="1"/>
    <col min="1547" max="1547" width="9.5546875" style="7" customWidth="1"/>
    <col min="1548" max="1554" width="7.5546875" style="7" customWidth="1"/>
    <col min="1555" max="1555" width="10.5546875" style="7" customWidth="1"/>
    <col min="1556" max="1792" width="11.44140625" style="7"/>
    <col min="1793" max="1793" width="39.6640625" style="7" customWidth="1"/>
    <col min="1794" max="1798" width="8.5546875" style="7" customWidth="1"/>
    <col min="1799" max="1799" width="9.88671875" style="7" customWidth="1"/>
    <col min="1800" max="1802" width="8.5546875" style="7" customWidth="1"/>
    <col min="1803" max="1803" width="9.5546875" style="7" customWidth="1"/>
    <col min="1804" max="1810" width="7.5546875" style="7" customWidth="1"/>
    <col min="1811" max="1811" width="10.5546875" style="7" customWidth="1"/>
    <col min="1812" max="2048" width="11.44140625" style="7"/>
    <col min="2049" max="2049" width="39.6640625" style="7" customWidth="1"/>
    <col min="2050" max="2054" width="8.5546875" style="7" customWidth="1"/>
    <col min="2055" max="2055" width="9.88671875" style="7" customWidth="1"/>
    <col min="2056" max="2058" width="8.5546875" style="7" customWidth="1"/>
    <col min="2059" max="2059" width="9.5546875" style="7" customWidth="1"/>
    <col min="2060" max="2066" width="7.5546875" style="7" customWidth="1"/>
    <col min="2067" max="2067" width="10.5546875" style="7" customWidth="1"/>
    <col min="2068" max="2304" width="11.44140625" style="7"/>
    <col min="2305" max="2305" width="39.6640625" style="7" customWidth="1"/>
    <col min="2306" max="2310" width="8.5546875" style="7" customWidth="1"/>
    <col min="2311" max="2311" width="9.88671875" style="7" customWidth="1"/>
    <col min="2312" max="2314" width="8.5546875" style="7" customWidth="1"/>
    <col min="2315" max="2315" width="9.5546875" style="7" customWidth="1"/>
    <col min="2316" max="2322" width="7.5546875" style="7" customWidth="1"/>
    <col min="2323" max="2323" width="10.5546875" style="7" customWidth="1"/>
    <col min="2324" max="2560" width="11.44140625" style="7"/>
    <col min="2561" max="2561" width="39.6640625" style="7" customWidth="1"/>
    <col min="2562" max="2566" width="8.5546875" style="7" customWidth="1"/>
    <col min="2567" max="2567" width="9.88671875" style="7" customWidth="1"/>
    <col min="2568" max="2570" width="8.5546875" style="7" customWidth="1"/>
    <col min="2571" max="2571" width="9.5546875" style="7" customWidth="1"/>
    <col min="2572" max="2578" width="7.5546875" style="7" customWidth="1"/>
    <col min="2579" max="2579" width="10.5546875" style="7" customWidth="1"/>
    <col min="2580" max="2816" width="11.44140625" style="7"/>
    <col min="2817" max="2817" width="39.6640625" style="7" customWidth="1"/>
    <col min="2818" max="2822" width="8.5546875" style="7" customWidth="1"/>
    <col min="2823" max="2823" width="9.88671875" style="7" customWidth="1"/>
    <col min="2824" max="2826" width="8.5546875" style="7" customWidth="1"/>
    <col min="2827" max="2827" width="9.5546875" style="7" customWidth="1"/>
    <col min="2828" max="2834" width="7.5546875" style="7" customWidth="1"/>
    <col min="2835" max="2835" width="10.5546875" style="7" customWidth="1"/>
    <col min="2836" max="3072" width="11.44140625" style="7"/>
    <col min="3073" max="3073" width="39.6640625" style="7" customWidth="1"/>
    <col min="3074" max="3078" width="8.5546875" style="7" customWidth="1"/>
    <col min="3079" max="3079" width="9.88671875" style="7" customWidth="1"/>
    <col min="3080" max="3082" width="8.5546875" style="7" customWidth="1"/>
    <col min="3083" max="3083" width="9.5546875" style="7" customWidth="1"/>
    <col min="3084" max="3090" width="7.5546875" style="7" customWidth="1"/>
    <col min="3091" max="3091" width="10.5546875" style="7" customWidth="1"/>
    <col min="3092" max="3328" width="11.44140625" style="7"/>
    <col min="3329" max="3329" width="39.6640625" style="7" customWidth="1"/>
    <col min="3330" max="3334" width="8.5546875" style="7" customWidth="1"/>
    <col min="3335" max="3335" width="9.88671875" style="7" customWidth="1"/>
    <col min="3336" max="3338" width="8.5546875" style="7" customWidth="1"/>
    <col min="3339" max="3339" width="9.5546875" style="7" customWidth="1"/>
    <col min="3340" max="3346" width="7.5546875" style="7" customWidth="1"/>
    <col min="3347" max="3347" width="10.5546875" style="7" customWidth="1"/>
    <col min="3348" max="3584" width="11.44140625" style="7"/>
    <col min="3585" max="3585" width="39.6640625" style="7" customWidth="1"/>
    <col min="3586" max="3590" width="8.5546875" style="7" customWidth="1"/>
    <col min="3591" max="3591" width="9.88671875" style="7" customWidth="1"/>
    <col min="3592" max="3594" width="8.5546875" style="7" customWidth="1"/>
    <col min="3595" max="3595" width="9.5546875" style="7" customWidth="1"/>
    <col min="3596" max="3602" width="7.5546875" style="7" customWidth="1"/>
    <col min="3603" max="3603" width="10.5546875" style="7" customWidth="1"/>
    <col min="3604" max="3840" width="11.44140625" style="7"/>
    <col min="3841" max="3841" width="39.6640625" style="7" customWidth="1"/>
    <col min="3842" max="3846" width="8.5546875" style="7" customWidth="1"/>
    <col min="3847" max="3847" width="9.88671875" style="7" customWidth="1"/>
    <col min="3848" max="3850" width="8.5546875" style="7" customWidth="1"/>
    <col min="3851" max="3851" width="9.5546875" style="7" customWidth="1"/>
    <col min="3852" max="3858" width="7.5546875" style="7" customWidth="1"/>
    <col min="3859" max="3859" width="10.5546875" style="7" customWidth="1"/>
    <col min="3860" max="4096" width="11.44140625" style="7"/>
    <col min="4097" max="4097" width="39.6640625" style="7" customWidth="1"/>
    <col min="4098" max="4102" width="8.5546875" style="7" customWidth="1"/>
    <col min="4103" max="4103" width="9.88671875" style="7" customWidth="1"/>
    <col min="4104" max="4106" width="8.5546875" style="7" customWidth="1"/>
    <col min="4107" max="4107" width="9.5546875" style="7" customWidth="1"/>
    <col min="4108" max="4114" width="7.5546875" style="7" customWidth="1"/>
    <col min="4115" max="4115" width="10.5546875" style="7" customWidth="1"/>
    <col min="4116" max="4352" width="11.44140625" style="7"/>
    <col min="4353" max="4353" width="39.6640625" style="7" customWidth="1"/>
    <col min="4354" max="4358" width="8.5546875" style="7" customWidth="1"/>
    <col min="4359" max="4359" width="9.88671875" style="7" customWidth="1"/>
    <col min="4360" max="4362" width="8.5546875" style="7" customWidth="1"/>
    <col min="4363" max="4363" width="9.5546875" style="7" customWidth="1"/>
    <col min="4364" max="4370" width="7.5546875" style="7" customWidth="1"/>
    <col min="4371" max="4371" width="10.5546875" style="7" customWidth="1"/>
    <col min="4372" max="4608" width="11.44140625" style="7"/>
    <col min="4609" max="4609" width="39.6640625" style="7" customWidth="1"/>
    <col min="4610" max="4614" width="8.5546875" style="7" customWidth="1"/>
    <col min="4615" max="4615" width="9.88671875" style="7" customWidth="1"/>
    <col min="4616" max="4618" width="8.5546875" style="7" customWidth="1"/>
    <col min="4619" max="4619" width="9.5546875" style="7" customWidth="1"/>
    <col min="4620" max="4626" width="7.5546875" style="7" customWidth="1"/>
    <col min="4627" max="4627" width="10.5546875" style="7" customWidth="1"/>
    <col min="4628" max="4864" width="11.44140625" style="7"/>
    <col min="4865" max="4865" width="39.6640625" style="7" customWidth="1"/>
    <col min="4866" max="4870" width="8.5546875" style="7" customWidth="1"/>
    <col min="4871" max="4871" width="9.88671875" style="7" customWidth="1"/>
    <col min="4872" max="4874" width="8.5546875" style="7" customWidth="1"/>
    <col min="4875" max="4875" width="9.5546875" style="7" customWidth="1"/>
    <col min="4876" max="4882" width="7.5546875" style="7" customWidth="1"/>
    <col min="4883" max="4883" width="10.5546875" style="7" customWidth="1"/>
    <col min="4884" max="5120" width="11.44140625" style="7"/>
    <col min="5121" max="5121" width="39.6640625" style="7" customWidth="1"/>
    <col min="5122" max="5126" width="8.5546875" style="7" customWidth="1"/>
    <col min="5127" max="5127" width="9.88671875" style="7" customWidth="1"/>
    <col min="5128" max="5130" width="8.5546875" style="7" customWidth="1"/>
    <col min="5131" max="5131" width="9.5546875" style="7" customWidth="1"/>
    <col min="5132" max="5138" width="7.5546875" style="7" customWidth="1"/>
    <col min="5139" max="5139" width="10.5546875" style="7" customWidth="1"/>
    <col min="5140" max="5376" width="11.44140625" style="7"/>
    <col min="5377" max="5377" width="39.6640625" style="7" customWidth="1"/>
    <col min="5378" max="5382" width="8.5546875" style="7" customWidth="1"/>
    <col min="5383" max="5383" width="9.88671875" style="7" customWidth="1"/>
    <col min="5384" max="5386" width="8.5546875" style="7" customWidth="1"/>
    <col min="5387" max="5387" width="9.5546875" style="7" customWidth="1"/>
    <col min="5388" max="5394" width="7.5546875" style="7" customWidth="1"/>
    <col min="5395" max="5395" width="10.5546875" style="7" customWidth="1"/>
    <col min="5396" max="5632" width="11.44140625" style="7"/>
    <col min="5633" max="5633" width="39.6640625" style="7" customWidth="1"/>
    <col min="5634" max="5638" width="8.5546875" style="7" customWidth="1"/>
    <col min="5639" max="5639" width="9.88671875" style="7" customWidth="1"/>
    <col min="5640" max="5642" width="8.5546875" style="7" customWidth="1"/>
    <col min="5643" max="5643" width="9.5546875" style="7" customWidth="1"/>
    <col min="5644" max="5650" width="7.5546875" style="7" customWidth="1"/>
    <col min="5651" max="5651" width="10.5546875" style="7" customWidth="1"/>
    <col min="5652" max="5888" width="11.44140625" style="7"/>
    <col min="5889" max="5889" width="39.6640625" style="7" customWidth="1"/>
    <col min="5890" max="5894" width="8.5546875" style="7" customWidth="1"/>
    <col min="5895" max="5895" width="9.88671875" style="7" customWidth="1"/>
    <col min="5896" max="5898" width="8.5546875" style="7" customWidth="1"/>
    <col min="5899" max="5899" width="9.5546875" style="7" customWidth="1"/>
    <col min="5900" max="5906" width="7.5546875" style="7" customWidth="1"/>
    <col min="5907" max="5907" width="10.5546875" style="7" customWidth="1"/>
    <col min="5908" max="6144" width="11.44140625" style="7"/>
    <col min="6145" max="6145" width="39.6640625" style="7" customWidth="1"/>
    <col min="6146" max="6150" width="8.5546875" style="7" customWidth="1"/>
    <col min="6151" max="6151" width="9.88671875" style="7" customWidth="1"/>
    <col min="6152" max="6154" width="8.5546875" style="7" customWidth="1"/>
    <col min="6155" max="6155" width="9.5546875" style="7" customWidth="1"/>
    <col min="6156" max="6162" width="7.5546875" style="7" customWidth="1"/>
    <col min="6163" max="6163" width="10.5546875" style="7" customWidth="1"/>
    <col min="6164" max="6400" width="11.44140625" style="7"/>
    <col min="6401" max="6401" width="39.6640625" style="7" customWidth="1"/>
    <col min="6402" max="6406" width="8.5546875" style="7" customWidth="1"/>
    <col min="6407" max="6407" width="9.88671875" style="7" customWidth="1"/>
    <col min="6408" max="6410" width="8.5546875" style="7" customWidth="1"/>
    <col min="6411" max="6411" width="9.5546875" style="7" customWidth="1"/>
    <col min="6412" max="6418" width="7.5546875" style="7" customWidth="1"/>
    <col min="6419" max="6419" width="10.5546875" style="7" customWidth="1"/>
    <col min="6420" max="6656" width="11.44140625" style="7"/>
    <col min="6657" max="6657" width="39.6640625" style="7" customWidth="1"/>
    <col min="6658" max="6662" width="8.5546875" style="7" customWidth="1"/>
    <col min="6663" max="6663" width="9.88671875" style="7" customWidth="1"/>
    <col min="6664" max="6666" width="8.5546875" style="7" customWidth="1"/>
    <col min="6667" max="6667" width="9.5546875" style="7" customWidth="1"/>
    <col min="6668" max="6674" width="7.5546875" style="7" customWidth="1"/>
    <col min="6675" max="6675" width="10.5546875" style="7" customWidth="1"/>
    <col min="6676" max="6912" width="11.44140625" style="7"/>
    <col min="6913" max="6913" width="39.6640625" style="7" customWidth="1"/>
    <col min="6914" max="6918" width="8.5546875" style="7" customWidth="1"/>
    <col min="6919" max="6919" width="9.88671875" style="7" customWidth="1"/>
    <col min="6920" max="6922" width="8.5546875" style="7" customWidth="1"/>
    <col min="6923" max="6923" width="9.5546875" style="7" customWidth="1"/>
    <col min="6924" max="6930" width="7.5546875" style="7" customWidth="1"/>
    <col min="6931" max="6931" width="10.5546875" style="7" customWidth="1"/>
    <col min="6932" max="7168" width="11.44140625" style="7"/>
    <col min="7169" max="7169" width="39.6640625" style="7" customWidth="1"/>
    <col min="7170" max="7174" width="8.5546875" style="7" customWidth="1"/>
    <col min="7175" max="7175" width="9.88671875" style="7" customWidth="1"/>
    <col min="7176" max="7178" width="8.5546875" style="7" customWidth="1"/>
    <col min="7179" max="7179" width="9.5546875" style="7" customWidth="1"/>
    <col min="7180" max="7186" width="7.5546875" style="7" customWidth="1"/>
    <col min="7187" max="7187" width="10.5546875" style="7" customWidth="1"/>
    <col min="7188" max="7424" width="11.44140625" style="7"/>
    <col min="7425" max="7425" width="39.6640625" style="7" customWidth="1"/>
    <col min="7426" max="7430" width="8.5546875" style="7" customWidth="1"/>
    <col min="7431" max="7431" width="9.88671875" style="7" customWidth="1"/>
    <col min="7432" max="7434" width="8.5546875" style="7" customWidth="1"/>
    <col min="7435" max="7435" width="9.5546875" style="7" customWidth="1"/>
    <col min="7436" max="7442" width="7.5546875" style="7" customWidth="1"/>
    <col min="7443" max="7443" width="10.5546875" style="7" customWidth="1"/>
    <col min="7444" max="7680" width="11.44140625" style="7"/>
    <col min="7681" max="7681" width="39.6640625" style="7" customWidth="1"/>
    <col min="7682" max="7686" width="8.5546875" style="7" customWidth="1"/>
    <col min="7687" max="7687" width="9.88671875" style="7" customWidth="1"/>
    <col min="7688" max="7690" width="8.5546875" style="7" customWidth="1"/>
    <col min="7691" max="7691" width="9.5546875" style="7" customWidth="1"/>
    <col min="7692" max="7698" width="7.5546875" style="7" customWidth="1"/>
    <col min="7699" max="7699" width="10.5546875" style="7" customWidth="1"/>
    <col min="7700" max="7936" width="11.44140625" style="7"/>
    <col min="7937" max="7937" width="39.6640625" style="7" customWidth="1"/>
    <col min="7938" max="7942" width="8.5546875" style="7" customWidth="1"/>
    <col min="7943" max="7943" width="9.88671875" style="7" customWidth="1"/>
    <col min="7944" max="7946" width="8.5546875" style="7" customWidth="1"/>
    <col min="7947" max="7947" width="9.5546875" style="7" customWidth="1"/>
    <col min="7948" max="7954" width="7.5546875" style="7" customWidth="1"/>
    <col min="7955" max="7955" width="10.5546875" style="7" customWidth="1"/>
    <col min="7956" max="8192" width="11.44140625" style="7"/>
    <col min="8193" max="8193" width="39.6640625" style="7" customWidth="1"/>
    <col min="8194" max="8198" width="8.5546875" style="7" customWidth="1"/>
    <col min="8199" max="8199" width="9.88671875" style="7" customWidth="1"/>
    <col min="8200" max="8202" width="8.5546875" style="7" customWidth="1"/>
    <col min="8203" max="8203" width="9.5546875" style="7" customWidth="1"/>
    <col min="8204" max="8210" width="7.5546875" style="7" customWidth="1"/>
    <col min="8211" max="8211" width="10.5546875" style="7" customWidth="1"/>
    <col min="8212" max="8448" width="11.44140625" style="7"/>
    <col min="8449" max="8449" width="39.6640625" style="7" customWidth="1"/>
    <col min="8450" max="8454" width="8.5546875" style="7" customWidth="1"/>
    <col min="8455" max="8455" width="9.88671875" style="7" customWidth="1"/>
    <col min="8456" max="8458" width="8.5546875" style="7" customWidth="1"/>
    <col min="8459" max="8459" width="9.5546875" style="7" customWidth="1"/>
    <col min="8460" max="8466" width="7.5546875" style="7" customWidth="1"/>
    <col min="8467" max="8467" width="10.5546875" style="7" customWidth="1"/>
    <col min="8468" max="8704" width="11.44140625" style="7"/>
    <col min="8705" max="8705" width="39.6640625" style="7" customWidth="1"/>
    <col min="8706" max="8710" width="8.5546875" style="7" customWidth="1"/>
    <col min="8711" max="8711" width="9.88671875" style="7" customWidth="1"/>
    <col min="8712" max="8714" width="8.5546875" style="7" customWidth="1"/>
    <col min="8715" max="8715" width="9.5546875" style="7" customWidth="1"/>
    <col min="8716" max="8722" width="7.5546875" style="7" customWidth="1"/>
    <col min="8723" max="8723" width="10.5546875" style="7" customWidth="1"/>
    <col min="8724" max="8960" width="11.44140625" style="7"/>
    <col min="8961" max="8961" width="39.6640625" style="7" customWidth="1"/>
    <col min="8962" max="8966" width="8.5546875" style="7" customWidth="1"/>
    <col min="8967" max="8967" width="9.88671875" style="7" customWidth="1"/>
    <col min="8968" max="8970" width="8.5546875" style="7" customWidth="1"/>
    <col min="8971" max="8971" width="9.5546875" style="7" customWidth="1"/>
    <col min="8972" max="8978" width="7.5546875" style="7" customWidth="1"/>
    <col min="8979" max="8979" width="10.5546875" style="7" customWidth="1"/>
    <col min="8980" max="9216" width="11.44140625" style="7"/>
    <col min="9217" max="9217" width="39.6640625" style="7" customWidth="1"/>
    <col min="9218" max="9222" width="8.5546875" style="7" customWidth="1"/>
    <col min="9223" max="9223" width="9.88671875" style="7" customWidth="1"/>
    <col min="9224" max="9226" width="8.5546875" style="7" customWidth="1"/>
    <col min="9227" max="9227" width="9.5546875" style="7" customWidth="1"/>
    <col min="9228" max="9234" width="7.5546875" style="7" customWidth="1"/>
    <col min="9235" max="9235" width="10.5546875" style="7" customWidth="1"/>
    <col min="9236" max="9472" width="11.44140625" style="7"/>
    <col min="9473" max="9473" width="39.6640625" style="7" customWidth="1"/>
    <col min="9474" max="9478" width="8.5546875" style="7" customWidth="1"/>
    <col min="9479" max="9479" width="9.88671875" style="7" customWidth="1"/>
    <col min="9480" max="9482" width="8.5546875" style="7" customWidth="1"/>
    <col min="9483" max="9483" width="9.5546875" style="7" customWidth="1"/>
    <col min="9484" max="9490" width="7.5546875" style="7" customWidth="1"/>
    <col min="9491" max="9491" width="10.5546875" style="7" customWidth="1"/>
    <col min="9492" max="9728" width="11.44140625" style="7"/>
    <col min="9729" max="9729" width="39.6640625" style="7" customWidth="1"/>
    <col min="9730" max="9734" width="8.5546875" style="7" customWidth="1"/>
    <col min="9735" max="9735" width="9.88671875" style="7" customWidth="1"/>
    <col min="9736" max="9738" width="8.5546875" style="7" customWidth="1"/>
    <col min="9739" max="9739" width="9.5546875" style="7" customWidth="1"/>
    <col min="9740" max="9746" width="7.5546875" style="7" customWidth="1"/>
    <col min="9747" max="9747" width="10.5546875" style="7" customWidth="1"/>
    <col min="9748" max="9984" width="11.44140625" style="7"/>
    <col min="9985" max="9985" width="39.6640625" style="7" customWidth="1"/>
    <col min="9986" max="9990" width="8.5546875" style="7" customWidth="1"/>
    <col min="9991" max="9991" width="9.88671875" style="7" customWidth="1"/>
    <col min="9992" max="9994" width="8.5546875" style="7" customWidth="1"/>
    <col min="9995" max="9995" width="9.5546875" style="7" customWidth="1"/>
    <col min="9996" max="10002" width="7.5546875" style="7" customWidth="1"/>
    <col min="10003" max="10003" width="10.5546875" style="7" customWidth="1"/>
    <col min="10004" max="10240" width="11.44140625" style="7"/>
    <col min="10241" max="10241" width="39.6640625" style="7" customWidth="1"/>
    <col min="10242" max="10246" width="8.5546875" style="7" customWidth="1"/>
    <col min="10247" max="10247" width="9.88671875" style="7" customWidth="1"/>
    <col min="10248" max="10250" width="8.5546875" style="7" customWidth="1"/>
    <col min="10251" max="10251" width="9.5546875" style="7" customWidth="1"/>
    <col min="10252" max="10258" width="7.5546875" style="7" customWidth="1"/>
    <col min="10259" max="10259" width="10.5546875" style="7" customWidth="1"/>
    <col min="10260" max="10496" width="11.44140625" style="7"/>
    <col min="10497" max="10497" width="39.6640625" style="7" customWidth="1"/>
    <col min="10498" max="10502" width="8.5546875" style="7" customWidth="1"/>
    <col min="10503" max="10503" width="9.88671875" style="7" customWidth="1"/>
    <col min="10504" max="10506" width="8.5546875" style="7" customWidth="1"/>
    <col min="10507" max="10507" width="9.5546875" style="7" customWidth="1"/>
    <col min="10508" max="10514" width="7.5546875" style="7" customWidth="1"/>
    <col min="10515" max="10515" width="10.5546875" style="7" customWidth="1"/>
    <col min="10516" max="10752" width="11.44140625" style="7"/>
    <col min="10753" max="10753" width="39.6640625" style="7" customWidth="1"/>
    <col min="10754" max="10758" width="8.5546875" style="7" customWidth="1"/>
    <col min="10759" max="10759" width="9.88671875" style="7" customWidth="1"/>
    <col min="10760" max="10762" width="8.5546875" style="7" customWidth="1"/>
    <col min="10763" max="10763" width="9.5546875" style="7" customWidth="1"/>
    <col min="10764" max="10770" width="7.5546875" style="7" customWidth="1"/>
    <col min="10771" max="10771" width="10.5546875" style="7" customWidth="1"/>
    <col min="10772" max="11008" width="11.44140625" style="7"/>
    <col min="11009" max="11009" width="39.6640625" style="7" customWidth="1"/>
    <col min="11010" max="11014" width="8.5546875" style="7" customWidth="1"/>
    <col min="11015" max="11015" width="9.88671875" style="7" customWidth="1"/>
    <col min="11016" max="11018" width="8.5546875" style="7" customWidth="1"/>
    <col min="11019" max="11019" width="9.5546875" style="7" customWidth="1"/>
    <col min="11020" max="11026" width="7.5546875" style="7" customWidth="1"/>
    <col min="11027" max="11027" width="10.5546875" style="7" customWidth="1"/>
    <col min="11028" max="11264" width="11.44140625" style="7"/>
    <col min="11265" max="11265" width="39.6640625" style="7" customWidth="1"/>
    <col min="11266" max="11270" width="8.5546875" style="7" customWidth="1"/>
    <col min="11271" max="11271" width="9.88671875" style="7" customWidth="1"/>
    <col min="11272" max="11274" width="8.5546875" style="7" customWidth="1"/>
    <col min="11275" max="11275" width="9.5546875" style="7" customWidth="1"/>
    <col min="11276" max="11282" width="7.5546875" style="7" customWidth="1"/>
    <col min="11283" max="11283" width="10.5546875" style="7" customWidth="1"/>
    <col min="11284" max="11520" width="11.44140625" style="7"/>
    <col min="11521" max="11521" width="39.6640625" style="7" customWidth="1"/>
    <col min="11522" max="11526" width="8.5546875" style="7" customWidth="1"/>
    <col min="11527" max="11527" width="9.88671875" style="7" customWidth="1"/>
    <col min="11528" max="11530" width="8.5546875" style="7" customWidth="1"/>
    <col min="11531" max="11531" width="9.5546875" style="7" customWidth="1"/>
    <col min="11532" max="11538" width="7.5546875" style="7" customWidth="1"/>
    <col min="11539" max="11539" width="10.5546875" style="7" customWidth="1"/>
    <col min="11540" max="11776" width="11.44140625" style="7"/>
    <col min="11777" max="11777" width="39.6640625" style="7" customWidth="1"/>
    <col min="11778" max="11782" width="8.5546875" style="7" customWidth="1"/>
    <col min="11783" max="11783" width="9.88671875" style="7" customWidth="1"/>
    <col min="11784" max="11786" width="8.5546875" style="7" customWidth="1"/>
    <col min="11787" max="11787" width="9.5546875" style="7" customWidth="1"/>
    <col min="11788" max="11794" width="7.5546875" style="7" customWidth="1"/>
    <col min="11795" max="11795" width="10.5546875" style="7" customWidth="1"/>
    <col min="11796" max="12032" width="11.44140625" style="7"/>
    <col min="12033" max="12033" width="39.6640625" style="7" customWidth="1"/>
    <col min="12034" max="12038" width="8.5546875" style="7" customWidth="1"/>
    <col min="12039" max="12039" width="9.88671875" style="7" customWidth="1"/>
    <col min="12040" max="12042" width="8.5546875" style="7" customWidth="1"/>
    <col min="12043" max="12043" width="9.5546875" style="7" customWidth="1"/>
    <col min="12044" max="12050" width="7.5546875" style="7" customWidth="1"/>
    <col min="12051" max="12051" width="10.5546875" style="7" customWidth="1"/>
    <col min="12052" max="12288" width="11.44140625" style="7"/>
    <col min="12289" max="12289" width="39.6640625" style="7" customWidth="1"/>
    <col min="12290" max="12294" width="8.5546875" style="7" customWidth="1"/>
    <col min="12295" max="12295" width="9.88671875" style="7" customWidth="1"/>
    <col min="12296" max="12298" width="8.5546875" style="7" customWidth="1"/>
    <col min="12299" max="12299" width="9.5546875" style="7" customWidth="1"/>
    <col min="12300" max="12306" width="7.5546875" style="7" customWidth="1"/>
    <col min="12307" max="12307" width="10.5546875" style="7" customWidth="1"/>
    <col min="12308" max="12544" width="11.44140625" style="7"/>
    <col min="12545" max="12545" width="39.6640625" style="7" customWidth="1"/>
    <col min="12546" max="12550" width="8.5546875" style="7" customWidth="1"/>
    <col min="12551" max="12551" width="9.88671875" style="7" customWidth="1"/>
    <col min="12552" max="12554" width="8.5546875" style="7" customWidth="1"/>
    <col min="12555" max="12555" width="9.5546875" style="7" customWidth="1"/>
    <col min="12556" max="12562" width="7.5546875" style="7" customWidth="1"/>
    <col min="12563" max="12563" width="10.5546875" style="7" customWidth="1"/>
    <col min="12564" max="12800" width="11.44140625" style="7"/>
    <col min="12801" max="12801" width="39.6640625" style="7" customWidth="1"/>
    <col min="12802" max="12806" width="8.5546875" style="7" customWidth="1"/>
    <col min="12807" max="12807" width="9.88671875" style="7" customWidth="1"/>
    <col min="12808" max="12810" width="8.5546875" style="7" customWidth="1"/>
    <col min="12811" max="12811" width="9.5546875" style="7" customWidth="1"/>
    <col min="12812" max="12818" width="7.5546875" style="7" customWidth="1"/>
    <col min="12819" max="12819" width="10.5546875" style="7" customWidth="1"/>
    <col min="12820" max="13056" width="11.44140625" style="7"/>
    <col min="13057" max="13057" width="39.6640625" style="7" customWidth="1"/>
    <col min="13058" max="13062" width="8.5546875" style="7" customWidth="1"/>
    <col min="13063" max="13063" width="9.88671875" style="7" customWidth="1"/>
    <col min="13064" max="13066" width="8.5546875" style="7" customWidth="1"/>
    <col min="13067" max="13067" width="9.5546875" style="7" customWidth="1"/>
    <col min="13068" max="13074" width="7.5546875" style="7" customWidth="1"/>
    <col min="13075" max="13075" width="10.5546875" style="7" customWidth="1"/>
    <col min="13076" max="13312" width="11.44140625" style="7"/>
    <col min="13313" max="13313" width="39.6640625" style="7" customWidth="1"/>
    <col min="13314" max="13318" width="8.5546875" style="7" customWidth="1"/>
    <col min="13319" max="13319" width="9.88671875" style="7" customWidth="1"/>
    <col min="13320" max="13322" width="8.5546875" style="7" customWidth="1"/>
    <col min="13323" max="13323" width="9.5546875" style="7" customWidth="1"/>
    <col min="13324" max="13330" width="7.5546875" style="7" customWidth="1"/>
    <col min="13331" max="13331" width="10.5546875" style="7" customWidth="1"/>
    <col min="13332" max="13568" width="11.44140625" style="7"/>
    <col min="13569" max="13569" width="39.6640625" style="7" customWidth="1"/>
    <col min="13570" max="13574" width="8.5546875" style="7" customWidth="1"/>
    <col min="13575" max="13575" width="9.88671875" style="7" customWidth="1"/>
    <col min="13576" max="13578" width="8.5546875" style="7" customWidth="1"/>
    <col min="13579" max="13579" width="9.5546875" style="7" customWidth="1"/>
    <col min="13580" max="13586" width="7.5546875" style="7" customWidth="1"/>
    <col min="13587" max="13587" width="10.5546875" style="7" customWidth="1"/>
    <col min="13588" max="13824" width="11.44140625" style="7"/>
    <col min="13825" max="13825" width="39.6640625" style="7" customWidth="1"/>
    <col min="13826" max="13830" width="8.5546875" style="7" customWidth="1"/>
    <col min="13831" max="13831" width="9.88671875" style="7" customWidth="1"/>
    <col min="13832" max="13834" width="8.5546875" style="7" customWidth="1"/>
    <col min="13835" max="13835" width="9.5546875" style="7" customWidth="1"/>
    <col min="13836" max="13842" width="7.5546875" style="7" customWidth="1"/>
    <col min="13843" max="13843" width="10.5546875" style="7" customWidth="1"/>
    <col min="13844" max="14080" width="11.44140625" style="7"/>
    <col min="14081" max="14081" width="39.6640625" style="7" customWidth="1"/>
    <col min="14082" max="14086" width="8.5546875" style="7" customWidth="1"/>
    <col min="14087" max="14087" width="9.88671875" style="7" customWidth="1"/>
    <col min="14088" max="14090" width="8.5546875" style="7" customWidth="1"/>
    <col min="14091" max="14091" width="9.5546875" style="7" customWidth="1"/>
    <col min="14092" max="14098" width="7.5546875" style="7" customWidth="1"/>
    <col min="14099" max="14099" width="10.5546875" style="7" customWidth="1"/>
    <col min="14100" max="14336" width="11.44140625" style="7"/>
    <col min="14337" max="14337" width="39.6640625" style="7" customWidth="1"/>
    <col min="14338" max="14342" width="8.5546875" style="7" customWidth="1"/>
    <col min="14343" max="14343" width="9.88671875" style="7" customWidth="1"/>
    <col min="14344" max="14346" width="8.5546875" style="7" customWidth="1"/>
    <col min="14347" max="14347" width="9.5546875" style="7" customWidth="1"/>
    <col min="14348" max="14354" width="7.5546875" style="7" customWidth="1"/>
    <col min="14355" max="14355" width="10.5546875" style="7" customWidth="1"/>
    <col min="14356" max="14592" width="11.44140625" style="7"/>
    <col min="14593" max="14593" width="39.6640625" style="7" customWidth="1"/>
    <col min="14594" max="14598" width="8.5546875" style="7" customWidth="1"/>
    <col min="14599" max="14599" width="9.88671875" style="7" customWidth="1"/>
    <col min="14600" max="14602" width="8.5546875" style="7" customWidth="1"/>
    <col min="14603" max="14603" width="9.5546875" style="7" customWidth="1"/>
    <col min="14604" max="14610" width="7.5546875" style="7" customWidth="1"/>
    <col min="14611" max="14611" width="10.5546875" style="7" customWidth="1"/>
    <col min="14612" max="14848" width="11.44140625" style="7"/>
    <col min="14849" max="14849" width="39.6640625" style="7" customWidth="1"/>
    <col min="14850" max="14854" width="8.5546875" style="7" customWidth="1"/>
    <col min="14855" max="14855" width="9.88671875" style="7" customWidth="1"/>
    <col min="14856" max="14858" width="8.5546875" style="7" customWidth="1"/>
    <col min="14859" max="14859" width="9.5546875" style="7" customWidth="1"/>
    <col min="14860" max="14866" width="7.5546875" style="7" customWidth="1"/>
    <col min="14867" max="14867" width="10.5546875" style="7" customWidth="1"/>
    <col min="14868" max="15104" width="11.44140625" style="7"/>
    <col min="15105" max="15105" width="39.6640625" style="7" customWidth="1"/>
    <col min="15106" max="15110" width="8.5546875" style="7" customWidth="1"/>
    <col min="15111" max="15111" width="9.88671875" style="7" customWidth="1"/>
    <col min="15112" max="15114" width="8.5546875" style="7" customWidth="1"/>
    <col min="15115" max="15115" width="9.5546875" style="7" customWidth="1"/>
    <col min="15116" max="15122" width="7.5546875" style="7" customWidth="1"/>
    <col min="15123" max="15123" width="10.5546875" style="7" customWidth="1"/>
    <col min="15124" max="15360" width="11.44140625" style="7"/>
    <col min="15361" max="15361" width="39.6640625" style="7" customWidth="1"/>
    <col min="15362" max="15366" width="8.5546875" style="7" customWidth="1"/>
    <col min="15367" max="15367" width="9.88671875" style="7" customWidth="1"/>
    <col min="15368" max="15370" width="8.5546875" style="7" customWidth="1"/>
    <col min="15371" max="15371" width="9.5546875" style="7" customWidth="1"/>
    <col min="15372" max="15378" width="7.5546875" style="7" customWidth="1"/>
    <col min="15379" max="15379" width="10.5546875" style="7" customWidth="1"/>
    <col min="15380" max="15616" width="11.44140625" style="7"/>
    <col min="15617" max="15617" width="39.6640625" style="7" customWidth="1"/>
    <col min="15618" max="15622" width="8.5546875" style="7" customWidth="1"/>
    <col min="15623" max="15623" width="9.88671875" style="7" customWidth="1"/>
    <col min="15624" max="15626" width="8.5546875" style="7" customWidth="1"/>
    <col min="15627" max="15627" width="9.5546875" style="7" customWidth="1"/>
    <col min="15628" max="15634" width="7.5546875" style="7" customWidth="1"/>
    <col min="15635" max="15635" width="10.5546875" style="7" customWidth="1"/>
    <col min="15636" max="15872" width="11.44140625" style="7"/>
    <col min="15873" max="15873" width="39.6640625" style="7" customWidth="1"/>
    <col min="15874" max="15878" width="8.5546875" style="7" customWidth="1"/>
    <col min="15879" max="15879" width="9.88671875" style="7" customWidth="1"/>
    <col min="15880" max="15882" width="8.5546875" style="7" customWidth="1"/>
    <col min="15883" max="15883" width="9.5546875" style="7" customWidth="1"/>
    <col min="15884" max="15890" width="7.5546875" style="7" customWidth="1"/>
    <col min="15891" max="15891" width="10.5546875" style="7" customWidth="1"/>
    <col min="15892" max="16128" width="11.44140625" style="7"/>
    <col min="16129" max="16129" width="39.6640625" style="7" customWidth="1"/>
    <col min="16130" max="16134" width="8.5546875" style="7" customWidth="1"/>
    <col min="16135" max="16135" width="9.88671875" style="7" customWidth="1"/>
    <col min="16136" max="16138" width="8.5546875" style="7" customWidth="1"/>
    <col min="16139" max="16139" width="9.5546875" style="7" customWidth="1"/>
    <col min="16140" max="16146" width="7.5546875" style="7" customWidth="1"/>
    <col min="16147" max="16147" width="10.5546875" style="7" customWidth="1"/>
    <col min="16148" max="16384" width="11.44140625" style="7"/>
  </cols>
  <sheetData>
    <row r="1" spans="1:20" ht="18" customHeight="1">
      <c r="A1" s="1402" t="s">
        <v>1234</v>
      </c>
      <c r="B1" s="275"/>
      <c r="C1" s="275"/>
      <c r="D1" s="275"/>
      <c r="E1" s="275"/>
      <c r="F1" s="275"/>
      <c r="G1" s="275"/>
      <c r="H1" s="275"/>
      <c r="I1" s="275"/>
      <c r="J1" s="275"/>
      <c r="K1" s="275"/>
      <c r="L1" s="275"/>
      <c r="M1" s="275"/>
      <c r="N1" s="275"/>
      <c r="O1" s="275"/>
      <c r="P1" s="275"/>
      <c r="Q1" s="275"/>
      <c r="R1" s="275"/>
      <c r="S1" s="275"/>
    </row>
    <row r="2" spans="1:20" s="303" customFormat="1" ht="24" customHeight="1">
      <c r="A2" s="168" t="s">
        <v>1090</v>
      </c>
      <c r="B2" s="1161"/>
      <c r="C2" s="1161"/>
      <c r="D2" s="1161"/>
      <c r="E2" s="1161"/>
      <c r="F2" s="1161"/>
      <c r="G2" s="1161"/>
      <c r="H2" s="1161"/>
      <c r="I2" s="1161"/>
      <c r="J2" s="1161"/>
      <c r="K2" s="1161"/>
      <c r="L2" s="1161"/>
      <c r="M2" s="1161"/>
      <c r="N2" s="1161"/>
      <c r="O2" s="1161"/>
      <c r="P2" s="1161"/>
      <c r="Q2" s="1161"/>
      <c r="R2" s="1161"/>
      <c r="S2" s="1161"/>
    </row>
    <row r="3" spans="1:20" s="303" customFormat="1" ht="24" customHeight="1">
      <c r="A3" s="168" t="s">
        <v>1091</v>
      </c>
      <c r="B3" s="1161"/>
      <c r="C3" s="1161"/>
      <c r="D3" s="1161"/>
      <c r="E3" s="1161"/>
      <c r="F3" s="1161"/>
      <c r="G3" s="1161"/>
      <c r="H3" s="1161"/>
      <c r="I3" s="1161"/>
      <c r="J3" s="1161"/>
      <c r="K3" s="1161"/>
      <c r="L3" s="1161"/>
      <c r="M3" s="1161"/>
      <c r="N3" s="1161"/>
      <c r="O3" s="1161"/>
      <c r="P3" s="1161"/>
      <c r="Q3" s="1161"/>
      <c r="R3" s="1161"/>
      <c r="S3" s="1161"/>
    </row>
    <row r="4" spans="1:20" ht="20.100000000000001" customHeight="1">
      <c r="A4" s="170">
        <v>45596</v>
      </c>
      <c r="B4" s="1162"/>
      <c r="C4" s="1162"/>
      <c r="D4" s="1162"/>
      <c r="E4" s="1162"/>
      <c r="F4" s="1162"/>
      <c r="G4" s="1162"/>
      <c r="H4" s="1162"/>
      <c r="I4" s="1162"/>
      <c r="J4" s="1162"/>
      <c r="K4" s="1162"/>
      <c r="L4" s="1162"/>
      <c r="M4" s="1162"/>
      <c r="N4" s="1162"/>
      <c r="O4" s="1162"/>
      <c r="P4" s="1162"/>
      <c r="Q4" s="1162"/>
      <c r="R4" s="1162"/>
      <c r="S4" s="1162"/>
    </row>
    <row r="5" spans="1:20" ht="18" customHeight="1">
      <c r="A5" s="171" t="s">
        <v>122</v>
      </c>
      <c r="B5" s="1163"/>
      <c r="C5" s="1163"/>
      <c r="D5" s="1163"/>
      <c r="E5" s="1163"/>
      <c r="F5" s="1163"/>
      <c r="G5" s="1163"/>
      <c r="H5" s="1163"/>
      <c r="I5" s="1163"/>
      <c r="J5" s="1163"/>
      <c r="K5" s="1163"/>
      <c r="L5" s="1163"/>
      <c r="M5" s="1163"/>
      <c r="N5" s="1163"/>
      <c r="O5" s="1163"/>
      <c r="P5" s="1163"/>
      <c r="Q5" s="1163"/>
      <c r="R5" s="1163"/>
      <c r="S5" s="1163"/>
    </row>
    <row r="6" spans="1:20" ht="8.1" customHeight="1" thickBot="1">
      <c r="A6" s="176"/>
      <c r="B6" s="176"/>
      <c r="C6" s="176"/>
      <c r="D6" s="176"/>
      <c r="E6" s="176"/>
      <c r="F6" s="176"/>
      <c r="G6" s="176"/>
      <c r="H6" s="176"/>
      <c r="I6" s="176"/>
      <c r="J6" s="176"/>
      <c r="K6" s="176"/>
      <c r="L6" s="176"/>
      <c r="M6" s="176"/>
      <c r="N6" s="176"/>
      <c r="O6" s="176"/>
      <c r="P6" s="176"/>
      <c r="Q6" s="176"/>
      <c r="R6" s="176"/>
      <c r="S6" s="176"/>
    </row>
    <row r="7" spans="1:20" ht="36" customHeight="1">
      <c r="A7" s="1029" t="s">
        <v>1000</v>
      </c>
      <c r="B7" s="1164" t="s">
        <v>29</v>
      </c>
      <c r="C7" s="1164" t="s">
        <v>30</v>
      </c>
      <c r="D7" s="1164" t="s">
        <v>31</v>
      </c>
      <c r="E7" s="1164" t="s">
        <v>32</v>
      </c>
      <c r="F7" s="1164" t="s">
        <v>33</v>
      </c>
      <c r="G7" s="1164" t="s">
        <v>114</v>
      </c>
      <c r="H7" s="1164" t="s">
        <v>35</v>
      </c>
      <c r="I7" s="1164" t="s">
        <v>788</v>
      </c>
      <c r="J7" s="1164" t="s">
        <v>37</v>
      </c>
      <c r="K7" s="1164" t="s">
        <v>38</v>
      </c>
      <c r="L7" s="1164" t="s">
        <v>96</v>
      </c>
      <c r="M7" s="1164" t="s">
        <v>40</v>
      </c>
      <c r="N7" s="1164" t="s">
        <v>150</v>
      </c>
      <c r="O7" s="1164" t="s">
        <v>42</v>
      </c>
      <c r="P7" s="1164" t="s">
        <v>43</v>
      </c>
      <c r="Q7" s="1164" t="s">
        <v>44</v>
      </c>
      <c r="R7" s="1164" t="s">
        <v>770</v>
      </c>
      <c r="S7" s="1164" t="s">
        <v>191</v>
      </c>
      <c r="T7" s="13"/>
    </row>
    <row r="8" spans="1:20" ht="24.9" customHeight="1">
      <c r="A8" s="688"/>
      <c r="B8" s="1165"/>
      <c r="C8" s="1165"/>
      <c r="D8" s="1165"/>
      <c r="E8" s="1165"/>
      <c r="F8" s="1165"/>
      <c r="G8" s="1165"/>
      <c r="H8" s="1165"/>
      <c r="I8" s="1165"/>
      <c r="J8" s="1165"/>
      <c r="K8" s="1165"/>
      <c r="L8" s="1165"/>
      <c r="M8" s="1165"/>
      <c r="N8" s="1165"/>
      <c r="O8" s="1165"/>
      <c r="P8" s="1165"/>
      <c r="Q8" s="1165"/>
      <c r="R8" s="1165"/>
      <c r="S8" s="1165"/>
      <c r="T8" s="13"/>
    </row>
    <row r="9" spans="1:20" ht="19.5" customHeight="1">
      <c r="A9" s="688"/>
      <c r="B9" s="1165"/>
      <c r="C9" s="1165"/>
      <c r="D9" s="1165"/>
      <c r="E9" s="1165"/>
      <c r="F9" s="1165"/>
      <c r="G9" s="1165"/>
      <c r="H9" s="1165"/>
      <c r="I9" s="1165"/>
      <c r="J9" s="1165"/>
      <c r="K9" s="1165"/>
      <c r="L9" s="1165"/>
      <c r="M9" s="1165"/>
      <c r="N9" s="1165"/>
      <c r="O9" s="1165"/>
      <c r="P9" s="1165"/>
      <c r="Q9" s="1165"/>
      <c r="R9" s="1165"/>
      <c r="S9" s="1165"/>
      <c r="T9" s="13"/>
    </row>
    <row r="10" spans="1:20" ht="27" customHeight="1">
      <c r="A10" s="688"/>
      <c r="B10" s="1165"/>
      <c r="C10" s="1165"/>
      <c r="D10" s="1165"/>
      <c r="E10" s="1165"/>
      <c r="F10" s="1165"/>
      <c r="G10" s="1165"/>
      <c r="H10" s="1165"/>
      <c r="I10" s="1165"/>
      <c r="J10" s="1165"/>
      <c r="K10" s="1165"/>
      <c r="L10" s="1165" t="s">
        <v>1092</v>
      </c>
      <c r="M10" s="1165" t="s">
        <v>1092</v>
      </c>
      <c r="N10" s="1165"/>
      <c r="O10" s="1165"/>
      <c r="P10" s="1165" t="s">
        <v>1093</v>
      </c>
      <c r="Q10" s="1165"/>
      <c r="R10" s="1165"/>
      <c r="S10" s="1165"/>
      <c r="T10" s="13"/>
    </row>
    <row r="11" spans="1:20" ht="3.9" customHeight="1">
      <c r="A11" s="1166"/>
      <c r="B11" s="1167"/>
      <c r="C11" s="1167"/>
      <c r="D11" s="1167"/>
      <c r="E11" s="1167"/>
      <c r="F11" s="1167"/>
      <c r="G11" s="1167"/>
      <c r="H11" s="1167"/>
      <c r="I11" s="1167"/>
      <c r="J11" s="1167"/>
      <c r="K11" s="1167"/>
      <c r="L11" s="1167"/>
      <c r="M11" s="1167"/>
      <c r="N11" s="1167"/>
      <c r="O11" s="1167"/>
      <c r="P11" s="1167"/>
      <c r="Q11" s="1167"/>
      <c r="R11" s="1167"/>
      <c r="S11" s="1167"/>
      <c r="T11" s="13"/>
    </row>
    <row r="12" spans="1:20" s="35" customFormat="1" ht="3" customHeight="1">
      <c r="A12" s="1168"/>
      <c r="B12" s="1169"/>
      <c r="C12" s="1169"/>
      <c r="D12" s="1169"/>
      <c r="E12" s="1169"/>
      <c r="F12" s="1169"/>
      <c r="G12" s="1169"/>
      <c r="H12" s="1169"/>
      <c r="I12" s="1169"/>
      <c r="J12" s="1169"/>
      <c r="K12" s="1169"/>
      <c r="L12" s="1169"/>
      <c r="M12" s="1169"/>
      <c r="N12" s="1169"/>
      <c r="O12" s="1169"/>
      <c r="P12" s="1169"/>
      <c r="Q12" s="1169"/>
      <c r="R12" s="1169"/>
      <c r="S12" s="1169"/>
      <c r="T12" s="18"/>
    </row>
    <row r="13" spans="1:20" s="18" customFormat="1" ht="20.100000000000001" customHeight="1">
      <c r="A13" s="1170" t="s">
        <v>488</v>
      </c>
      <c r="B13" s="1171">
        <v>3019014.23159</v>
      </c>
      <c r="C13" s="1171">
        <v>31912.718010000001</v>
      </c>
      <c r="D13" s="1171">
        <v>3129507.48398</v>
      </c>
      <c r="E13" s="1171">
        <v>259858.91832999999</v>
      </c>
      <c r="F13" s="1171">
        <v>826621.46921999997</v>
      </c>
      <c r="G13" s="1171">
        <v>1615485.9414299999</v>
      </c>
      <c r="H13" s="1171">
        <v>145.07532</v>
      </c>
      <c r="I13" s="1171">
        <v>2391645.0366099998</v>
      </c>
      <c r="J13" s="1171">
        <v>394063.19539000001</v>
      </c>
      <c r="K13" s="1171">
        <v>183796.51204999999</v>
      </c>
      <c r="L13" s="1171">
        <v>0</v>
      </c>
      <c r="M13" s="1171">
        <v>1198464.41943</v>
      </c>
      <c r="N13" s="1171">
        <v>0</v>
      </c>
      <c r="O13" s="1171">
        <v>18674.602510000001</v>
      </c>
      <c r="P13" s="1171">
        <v>191190.66094</v>
      </c>
      <c r="Q13" s="1171">
        <v>0</v>
      </c>
      <c r="R13" s="1171">
        <v>191131.8</v>
      </c>
      <c r="S13" s="1172">
        <v>13451512.064810002</v>
      </c>
    </row>
    <row r="14" spans="1:20" s="18" customFormat="1" ht="20.100000000000001" customHeight="1">
      <c r="A14" s="1170" t="s">
        <v>489</v>
      </c>
      <c r="B14" s="1171">
        <v>1699110.4081600001</v>
      </c>
      <c r="C14" s="1171">
        <v>2743.22064</v>
      </c>
      <c r="D14" s="1171">
        <v>3399429.46165</v>
      </c>
      <c r="E14" s="1171">
        <v>36783.482900000003</v>
      </c>
      <c r="F14" s="1171">
        <v>606684.10043999995</v>
      </c>
      <c r="G14" s="1171">
        <v>1542322.00593</v>
      </c>
      <c r="H14" s="1171">
        <v>128606.06934</v>
      </c>
      <c r="I14" s="1171">
        <v>1488025.4901099999</v>
      </c>
      <c r="J14" s="1171">
        <v>4830.7941300000002</v>
      </c>
      <c r="K14" s="1171">
        <v>5476.9108399999996</v>
      </c>
      <c r="L14" s="1171">
        <v>0</v>
      </c>
      <c r="M14" s="1171">
        <v>516888.56673000002</v>
      </c>
      <c r="N14" s="1171">
        <v>0</v>
      </c>
      <c r="O14" s="1171">
        <v>113.36118</v>
      </c>
      <c r="P14" s="1171">
        <v>241553.64762</v>
      </c>
      <c r="Q14" s="1171">
        <v>41448</v>
      </c>
      <c r="R14" s="1171">
        <v>70308.8076</v>
      </c>
      <c r="S14" s="1172">
        <v>9784324.3272699993</v>
      </c>
    </row>
    <row r="15" spans="1:20" s="18" customFormat="1" ht="20.100000000000001" customHeight="1">
      <c r="A15" s="1170" t="s">
        <v>490</v>
      </c>
      <c r="B15" s="1171">
        <v>10492820.089819999</v>
      </c>
      <c r="C15" s="1171">
        <v>94538.802150000003</v>
      </c>
      <c r="D15" s="1171">
        <v>16779896.563439999</v>
      </c>
      <c r="E15" s="1171">
        <v>722341.39599999995</v>
      </c>
      <c r="F15" s="1171">
        <v>2284021.3170799999</v>
      </c>
      <c r="G15" s="1171">
        <v>7074849.7233999996</v>
      </c>
      <c r="H15" s="1171">
        <v>471880.99540999997</v>
      </c>
      <c r="I15" s="1171">
        <v>5405613.0232999995</v>
      </c>
      <c r="J15" s="1171">
        <v>870888.31426000001</v>
      </c>
      <c r="K15" s="1171">
        <v>206263.64382</v>
      </c>
      <c r="L15" s="1171">
        <v>283.51904000000002</v>
      </c>
      <c r="M15" s="1171">
        <v>961814.59745</v>
      </c>
      <c r="N15" s="1171">
        <v>0</v>
      </c>
      <c r="O15" s="1171">
        <v>5521.02783</v>
      </c>
      <c r="P15" s="1171">
        <v>257083.44386999999</v>
      </c>
      <c r="Q15" s="1171">
        <v>24000</v>
      </c>
      <c r="R15" s="1171">
        <v>277008.63419000001</v>
      </c>
      <c r="S15" s="1172">
        <v>45928825.091060005</v>
      </c>
    </row>
    <row r="16" spans="1:20" s="18" customFormat="1" ht="20.100000000000001" customHeight="1">
      <c r="A16" s="1170" t="s">
        <v>1094</v>
      </c>
      <c r="B16" s="1171">
        <v>1330098.90338</v>
      </c>
      <c r="C16" s="1171">
        <v>119.77793</v>
      </c>
      <c r="D16" s="1171">
        <v>5116220.0507500004</v>
      </c>
      <c r="E16" s="1171">
        <v>28792.105439999999</v>
      </c>
      <c r="F16" s="1171">
        <v>342469.00605000003</v>
      </c>
      <c r="G16" s="1171">
        <v>1238501.92359</v>
      </c>
      <c r="H16" s="1171">
        <v>213543.31088</v>
      </c>
      <c r="I16" s="1171">
        <v>992303.41344999999</v>
      </c>
      <c r="J16" s="1171">
        <v>2190.03919</v>
      </c>
      <c r="K16" s="1171">
        <v>9420</v>
      </c>
      <c r="L16" s="1171">
        <v>0</v>
      </c>
      <c r="M16" s="1171">
        <v>1395.9824599999999</v>
      </c>
      <c r="N16" s="1171">
        <v>0</v>
      </c>
      <c r="O16" s="1171">
        <v>17070.098900000001</v>
      </c>
      <c r="P16" s="1171">
        <v>59863.541579999997</v>
      </c>
      <c r="Q16" s="1171">
        <v>88840</v>
      </c>
      <c r="R16" s="1171">
        <v>3768</v>
      </c>
      <c r="S16" s="1172">
        <v>9444596.1535999998</v>
      </c>
    </row>
    <row r="17" spans="1:19" s="18" customFormat="1" ht="20.100000000000001" customHeight="1">
      <c r="A17" s="1170" t="s">
        <v>1095</v>
      </c>
      <c r="B17" s="1171">
        <v>196906.45877999999</v>
      </c>
      <c r="C17" s="1171">
        <v>9.9599999999999994E-2</v>
      </c>
      <c r="D17" s="1171">
        <v>78431.385290000006</v>
      </c>
      <c r="E17" s="1171">
        <v>455.83960000000002</v>
      </c>
      <c r="F17" s="1171">
        <v>1410.4507799999999</v>
      </c>
      <c r="G17" s="1171">
        <v>163632.82764</v>
      </c>
      <c r="H17" s="1171">
        <v>0</v>
      </c>
      <c r="I17" s="1171">
        <v>5604.7798300000004</v>
      </c>
      <c r="J17" s="1171">
        <v>31407.93003</v>
      </c>
      <c r="K17" s="1171">
        <v>0</v>
      </c>
      <c r="L17" s="1171">
        <v>0</v>
      </c>
      <c r="M17" s="1171">
        <v>0</v>
      </c>
      <c r="N17" s="1171">
        <v>0</v>
      </c>
      <c r="O17" s="1171">
        <v>0</v>
      </c>
      <c r="P17" s="1171">
        <v>0</v>
      </c>
      <c r="Q17" s="1171">
        <v>0</v>
      </c>
      <c r="R17" s="1171">
        <v>0</v>
      </c>
      <c r="S17" s="1172">
        <v>477849.77155</v>
      </c>
    </row>
    <row r="18" spans="1:19" s="18" customFormat="1" ht="20.100000000000001" customHeight="1">
      <c r="A18" s="1170" t="s">
        <v>1008</v>
      </c>
      <c r="B18" s="1171">
        <v>858075.76833999995</v>
      </c>
      <c r="C18" s="1171">
        <v>4907.0367800000004</v>
      </c>
      <c r="D18" s="1171">
        <v>1934029.8076299999</v>
      </c>
      <c r="E18" s="1171">
        <v>112890.47336</v>
      </c>
      <c r="F18" s="1171">
        <v>313679.92301000003</v>
      </c>
      <c r="G18" s="1171">
        <v>194365.81886</v>
      </c>
      <c r="H18" s="1171">
        <v>17413.925210000001</v>
      </c>
      <c r="I18" s="1171">
        <v>294759.13922000001</v>
      </c>
      <c r="J18" s="1171">
        <v>461402.02241999999</v>
      </c>
      <c r="K18" s="1171">
        <v>51931.659489999998</v>
      </c>
      <c r="L18" s="1171">
        <v>0</v>
      </c>
      <c r="M18" s="1171">
        <v>236021.91492000001</v>
      </c>
      <c r="N18" s="1171">
        <v>0</v>
      </c>
      <c r="O18" s="1171">
        <v>19681.768810000001</v>
      </c>
      <c r="P18" s="1171">
        <v>0</v>
      </c>
      <c r="Q18" s="1171">
        <v>0</v>
      </c>
      <c r="R18" s="1171">
        <v>15000</v>
      </c>
      <c r="S18" s="1172">
        <v>4514159.2580500003</v>
      </c>
    </row>
    <row r="19" spans="1:19" s="18" customFormat="1" ht="20.100000000000001" customHeight="1">
      <c r="A19" s="1170" t="s">
        <v>492</v>
      </c>
      <c r="B19" s="1171">
        <v>13004761.083000001</v>
      </c>
      <c r="C19" s="1171">
        <v>51176.137889999998</v>
      </c>
      <c r="D19" s="1171">
        <v>20681732.322659999</v>
      </c>
      <c r="E19" s="1171">
        <v>921190.13567999995</v>
      </c>
      <c r="F19" s="1171">
        <v>1636081.6936300001</v>
      </c>
      <c r="G19" s="1171">
        <v>6769836.4915399998</v>
      </c>
      <c r="H19" s="1171">
        <v>595371.74135000003</v>
      </c>
      <c r="I19" s="1171">
        <v>4870153.1464200001</v>
      </c>
      <c r="J19" s="1171">
        <v>5927606.5349899996</v>
      </c>
      <c r="K19" s="1171">
        <v>417274.30901000003</v>
      </c>
      <c r="L19" s="1171">
        <v>3300.4540000000002</v>
      </c>
      <c r="M19" s="1171">
        <v>1176932.5877700001</v>
      </c>
      <c r="N19" s="1171">
        <v>0</v>
      </c>
      <c r="O19" s="1171">
        <v>19437.18749</v>
      </c>
      <c r="P19" s="1171">
        <v>100070.70976</v>
      </c>
      <c r="Q19" s="1171">
        <v>23580.111400000002</v>
      </c>
      <c r="R19" s="1171">
        <v>227674.8</v>
      </c>
      <c r="S19" s="1172">
        <v>56426179.446590006</v>
      </c>
    </row>
    <row r="20" spans="1:19" s="18" customFormat="1" ht="20.100000000000001" customHeight="1">
      <c r="A20" s="1170" t="s">
        <v>1096</v>
      </c>
      <c r="B20" s="1171">
        <v>5798456.7806500001</v>
      </c>
      <c r="C20" s="1171">
        <v>18402.951400000002</v>
      </c>
      <c r="D20" s="1171">
        <v>6069731.0832399996</v>
      </c>
      <c r="E20" s="1171">
        <v>104470.54306</v>
      </c>
      <c r="F20" s="1171">
        <v>620543.40876999998</v>
      </c>
      <c r="G20" s="1171">
        <v>1746983.9016499999</v>
      </c>
      <c r="H20" s="1171">
        <v>15147.36</v>
      </c>
      <c r="I20" s="1171">
        <v>1322455.0256399999</v>
      </c>
      <c r="J20" s="1171">
        <v>1255818.3126300001</v>
      </c>
      <c r="K20" s="1171">
        <v>94398.252900000007</v>
      </c>
      <c r="L20" s="1171">
        <v>261.16338999999999</v>
      </c>
      <c r="M20" s="1171">
        <v>430637.48251</v>
      </c>
      <c r="N20" s="1171">
        <v>0</v>
      </c>
      <c r="O20" s="1171">
        <v>4188.41338</v>
      </c>
      <c r="P20" s="1171">
        <v>7237.5442499999999</v>
      </c>
      <c r="Q20" s="1171">
        <v>0</v>
      </c>
      <c r="R20" s="1171">
        <v>14443.99999</v>
      </c>
      <c r="S20" s="1172">
        <v>17503176.223460004</v>
      </c>
    </row>
    <row r="21" spans="1:19" s="18" customFormat="1" ht="20.100000000000001" customHeight="1">
      <c r="A21" s="1170" t="s">
        <v>1097</v>
      </c>
      <c r="B21" s="1171">
        <v>715935.65133999998</v>
      </c>
      <c r="C21" s="1171">
        <v>170.54810000000001</v>
      </c>
      <c r="D21" s="1171">
        <v>1999385.845</v>
      </c>
      <c r="E21" s="1171">
        <v>10715.76924</v>
      </c>
      <c r="F21" s="1171">
        <v>75029.585590000002</v>
      </c>
      <c r="G21" s="1171">
        <v>600863.02133999998</v>
      </c>
      <c r="H21" s="1171">
        <v>1234.9778100000001</v>
      </c>
      <c r="I21" s="1171">
        <v>424532.18238999997</v>
      </c>
      <c r="J21" s="1171">
        <v>794090.51006</v>
      </c>
      <c r="K21" s="1171">
        <v>2212.1165799999999</v>
      </c>
      <c r="L21" s="1171">
        <v>0</v>
      </c>
      <c r="M21" s="1171">
        <v>54109.154649999997</v>
      </c>
      <c r="N21" s="1171">
        <v>0</v>
      </c>
      <c r="O21" s="1171">
        <v>7253.7239</v>
      </c>
      <c r="P21" s="1171">
        <v>0</v>
      </c>
      <c r="Q21" s="1171">
        <v>0</v>
      </c>
      <c r="R21" s="1171">
        <v>0</v>
      </c>
      <c r="S21" s="1172">
        <v>4685533.0859999992</v>
      </c>
    </row>
    <row r="22" spans="1:19" s="18" customFormat="1" ht="20.100000000000001" customHeight="1">
      <c r="A22" s="1170" t="s">
        <v>1098</v>
      </c>
      <c r="B22" s="1171">
        <v>1652691.5201600001</v>
      </c>
      <c r="C22" s="1171">
        <v>1743.9530600000001</v>
      </c>
      <c r="D22" s="1171">
        <v>2289540.05614</v>
      </c>
      <c r="E22" s="1171">
        <v>22113.416529999999</v>
      </c>
      <c r="F22" s="1171">
        <v>135778.70814999999</v>
      </c>
      <c r="G22" s="1171">
        <v>1661764.6530599999</v>
      </c>
      <c r="H22" s="1171">
        <v>10877.636490000001</v>
      </c>
      <c r="I22" s="1171">
        <v>1001034.96982</v>
      </c>
      <c r="J22" s="1171">
        <v>45797.268669999998</v>
      </c>
      <c r="K22" s="1171">
        <v>1902.2048500000001</v>
      </c>
      <c r="L22" s="1171">
        <v>53.268039999999999</v>
      </c>
      <c r="M22" s="1171">
        <v>37943.426460000002</v>
      </c>
      <c r="N22" s="1171">
        <v>0</v>
      </c>
      <c r="O22" s="1171">
        <v>1318.56674</v>
      </c>
      <c r="P22" s="1171">
        <v>0</v>
      </c>
      <c r="Q22" s="1171">
        <v>0</v>
      </c>
      <c r="R22" s="1171">
        <v>22781.652989999999</v>
      </c>
      <c r="S22" s="1172">
        <v>6885341.3011600012</v>
      </c>
    </row>
    <row r="23" spans="1:19" s="18" customFormat="1" ht="20.100000000000001" customHeight="1">
      <c r="A23" s="1170" t="s">
        <v>1099</v>
      </c>
      <c r="B23" s="1171">
        <v>2250075.1333900001</v>
      </c>
      <c r="C23" s="1171">
        <v>49517.2</v>
      </c>
      <c r="D23" s="1171">
        <v>4450774.6700299997</v>
      </c>
      <c r="E23" s="1171">
        <v>242651.23814</v>
      </c>
      <c r="F23" s="1171">
        <v>264520.87901999999</v>
      </c>
      <c r="G23" s="1171">
        <v>1257736.15102</v>
      </c>
      <c r="H23" s="1171">
        <v>148699.27168999999</v>
      </c>
      <c r="I23" s="1171">
        <v>542224.34018000006</v>
      </c>
      <c r="J23" s="1171">
        <v>11492.03449</v>
      </c>
      <c r="K23" s="1171">
        <v>610540.26402</v>
      </c>
      <c r="L23" s="1171">
        <v>0</v>
      </c>
      <c r="M23" s="1171">
        <v>142372.21565999999</v>
      </c>
      <c r="N23" s="1171">
        <v>0</v>
      </c>
      <c r="O23" s="1171">
        <v>25941.485339999999</v>
      </c>
      <c r="P23" s="1171">
        <v>192976.514</v>
      </c>
      <c r="Q23" s="1171">
        <v>37680</v>
      </c>
      <c r="R23" s="1171">
        <v>322061.45</v>
      </c>
      <c r="S23" s="1172">
        <v>10549262.84698</v>
      </c>
    </row>
    <row r="24" spans="1:19" s="18" customFormat="1" ht="20.100000000000001" customHeight="1">
      <c r="A24" s="1170" t="s">
        <v>1100</v>
      </c>
      <c r="B24" s="1171">
        <v>1763211.6391</v>
      </c>
      <c r="C24" s="1171">
        <v>3283.97586</v>
      </c>
      <c r="D24" s="1171">
        <v>3678627.3298999998</v>
      </c>
      <c r="E24" s="1171">
        <v>128647.86616999999</v>
      </c>
      <c r="F24" s="1171">
        <v>875440.38413000002</v>
      </c>
      <c r="G24" s="1171">
        <v>1699635.1111699999</v>
      </c>
      <c r="H24" s="1171">
        <v>0</v>
      </c>
      <c r="I24" s="1171">
        <v>1444151.9508199999</v>
      </c>
      <c r="J24" s="1171">
        <v>325999.71302000002</v>
      </c>
      <c r="K24" s="1171">
        <v>40353.154999999999</v>
      </c>
      <c r="L24" s="1171">
        <v>0</v>
      </c>
      <c r="M24" s="1171">
        <v>311612.95091999997</v>
      </c>
      <c r="N24" s="1171">
        <v>0</v>
      </c>
      <c r="O24" s="1171">
        <v>0</v>
      </c>
      <c r="P24" s="1171">
        <v>25544.9</v>
      </c>
      <c r="Q24" s="1171">
        <v>0</v>
      </c>
      <c r="R24" s="1171">
        <v>80226.999299999996</v>
      </c>
      <c r="S24" s="1172">
        <v>10376735.975390002</v>
      </c>
    </row>
    <row r="25" spans="1:19" s="18" customFormat="1" ht="20.100000000000001" customHeight="1">
      <c r="A25" s="1170" t="s">
        <v>1101</v>
      </c>
      <c r="B25" s="1171">
        <v>922661.23641999997</v>
      </c>
      <c r="C25" s="1171">
        <v>2347.6698000000001</v>
      </c>
      <c r="D25" s="1171">
        <v>1574789.1098499999</v>
      </c>
      <c r="E25" s="1171">
        <v>53621.8992</v>
      </c>
      <c r="F25" s="1171">
        <v>175115.35162</v>
      </c>
      <c r="G25" s="1171">
        <v>422035.47308999998</v>
      </c>
      <c r="H25" s="1171">
        <v>7745.4192599999997</v>
      </c>
      <c r="I25" s="1171">
        <v>1189964.5884199999</v>
      </c>
      <c r="J25" s="1171">
        <v>256590.39606</v>
      </c>
      <c r="K25" s="1171">
        <v>12441.290349999999</v>
      </c>
      <c r="L25" s="1171">
        <v>86.613240000000005</v>
      </c>
      <c r="M25" s="1171">
        <v>308318.77795999998</v>
      </c>
      <c r="N25" s="1171">
        <v>0</v>
      </c>
      <c r="O25" s="1171">
        <v>2085.9419699999999</v>
      </c>
      <c r="P25" s="1171">
        <v>3600.8507199999999</v>
      </c>
      <c r="Q25" s="1171">
        <v>0</v>
      </c>
      <c r="R25" s="1171">
        <v>0</v>
      </c>
      <c r="S25" s="1172">
        <v>4931404.6179600004</v>
      </c>
    </row>
    <row r="26" spans="1:19" s="18" customFormat="1" ht="20.100000000000001" customHeight="1">
      <c r="A26" s="1170" t="s">
        <v>1102</v>
      </c>
      <c r="B26" s="1171">
        <v>869040.16535999998</v>
      </c>
      <c r="C26" s="1171">
        <v>3454.8212800000001</v>
      </c>
      <c r="D26" s="1171">
        <v>1766605.48223</v>
      </c>
      <c r="E26" s="1171">
        <v>35502.667439999997</v>
      </c>
      <c r="F26" s="1171">
        <v>155404.94326999999</v>
      </c>
      <c r="G26" s="1171">
        <v>559806.68004000001</v>
      </c>
      <c r="H26" s="1171">
        <v>852.00420999999994</v>
      </c>
      <c r="I26" s="1171">
        <v>309791.80966000003</v>
      </c>
      <c r="J26" s="1171">
        <v>459007.41064000002</v>
      </c>
      <c r="K26" s="1171">
        <v>25349.804899999999</v>
      </c>
      <c r="L26" s="1171">
        <v>8.79223</v>
      </c>
      <c r="M26" s="1171">
        <v>66963.484639999995</v>
      </c>
      <c r="N26" s="1171">
        <v>0</v>
      </c>
      <c r="O26" s="1171">
        <v>4123.5355799999998</v>
      </c>
      <c r="P26" s="1171">
        <v>0</v>
      </c>
      <c r="Q26" s="1171">
        <v>0</v>
      </c>
      <c r="R26" s="1171">
        <v>36986.983059999999</v>
      </c>
      <c r="S26" s="1172">
        <v>4292898.5845400002</v>
      </c>
    </row>
    <row r="27" spans="1:19" s="18" customFormat="1" ht="20.100000000000001" customHeight="1">
      <c r="A27" s="1170" t="s">
        <v>1103</v>
      </c>
      <c r="B27" s="1171">
        <v>9580.7099400000006</v>
      </c>
      <c r="C27" s="1171">
        <v>7.4810000000000001E-2</v>
      </c>
      <c r="D27" s="1171">
        <v>6266.2160100000001</v>
      </c>
      <c r="E27" s="1171">
        <v>30.303339999999999</v>
      </c>
      <c r="F27" s="1171">
        <v>372.95627999999999</v>
      </c>
      <c r="G27" s="1171">
        <v>2937.2860900000001</v>
      </c>
      <c r="H27" s="1171">
        <v>0</v>
      </c>
      <c r="I27" s="1171">
        <v>5999.2600300000004</v>
      </c>
      <c r="J27" s="1171">
        <v>4302.2030400000003</v>
      </c>
      <c r="K27" s="1171">
        <v>0</v>
      </c>
      <c r="L27" s="1171">
        <v>0</v>
      </c>
      <c r="M27" s="1171">
        <v>0</v>
      </c>
      <c r="N27" s="1171">
        <v>0</v>
      </c>
      <c r="O27" s="1171">
        <v>11319.26382</v>
      </c>
      <c r="P27" s="1171">
        <v>0</v>
      </c>
      <c r="Q27" s="1171">
        <v>0</v>
      </c>
      <c r="R27" s="1171">
        <v>0</v>
      </c>
      <c r="S27" s="1172">
        <v>40808.273360000007</v>
      </c>
    </row>
    <row r="28" spans="1:19" s="18" customFormat="1" ht="20.100000000000001" customHeight="1">
      <c r="A28" s="1170" t="s">
        <v>1014</v>
      </c>
      <c r="B28" s="1171">
        <v>684311.74019000004</v>
      </c>
      <c r="C28" s="1171">
        <v>9239.7198200000003</v>
      </c>
      <c r="D28" s="1171">
        <v>1474326.04782</v>
      </c>
      <c r="E28" s="1171">
        <v>80689.00937</v>
      </c>
      <c r="F28" s="1171">
        <v>339182.92340999999</v>
      </c>
      <c r="G28" s="1171">
        <v>1151702.07913</v>
      </c>
      <c r="H28" s="1171">
        <v>0</v>
      </c>
      <c r="I28" s="1171">
        <v>124864.34540999999</v>
      </c>
      <c r="J28" s="1171">
        <v>52975.606039999999</v>
      </c>
      <c r="K28" s="1171">
        <v>5727.3941699999996</v>
      </c>
      <c r="L28" s="1171">
        <v>0</v>
      </c>
      <c r="M28" s="1171">
        <v>197103.45882</v>
      </c>
      <c r="N28" s="1171">
        <v>0</v>
      </c>
      <c r="O28" s="1171">
        <v>2641.6239</v>
      </c>
      <c r="P28" s="1171">
        <v>0</v>
      </c>
      <c r="Q28" s="1171">
        <v>0</v>
      </c>
      <c r="R28" s="1171">
        <v>62000</v>
      </c>
      <c r="S28" s="1172">
        <v>4184763.94808</v>
      </c>
    </row>
    <row r="29" spans="1:19" s="18" customFormat="1" ht="20.100000000000001" customHeight="1">
      <c r="A29" s="1170" t="s">
        <v>1104</v>
      </c>
      <c r="B29" s="1171">
        <v>719713.69339000003</v>
      </c>
      <c r="C29" s="1171">
        <v>1468.79432</v>
      </c>
      <c r="D29" s="1171">
        <v>662636.37624000001</v>
      </c>
      <c r="E29" s="1171">
        <v>33212.261310000002</v>
      </c>
      <c r="F29" s="1171">
        <v>92690.340349999999</v>
      </c>
      <c r="G29" s="1171">
        <v>323308.25193999999</v>
      </c>
      <c r="H29" s="1171">
        <v>41466.660069999998</v>
      </c>
      <c r="I29" s="1171">
        <v>230891.57232000001</v>
      </c>
      <c r="J29" s="1171">
        <v>113159.29697</v>
      </c>
      <c r="K29" s="1171">
        <v>2776.91525</v>
      </c>
      <c r="L29" s="1171">
        <v>0</v>
      </c>
      <c r="M29" s="1171">
        <v>10787.49476</v>
      </c>
      <c r="N29" s="1171">
        <v>0</v>
      </c>
      <c r="O29" s="1171">
        <v>32.694330000000001</v>
      </c>
      <c r="P29" s="1171">
        <v>0</v>
      </c>
      <c r="Q29" s="1171">
        <v>0</v>
      </c>
      <c r="R29" s="1171">
        <v>0</v>
      </c>
      <c r="S29" s="1172">
        <v>2232144.3512500003</v>
      </c>
    </row>
    <row r="30" spans="1:19" s="18" customFormat="1" ht="20.100000000000001" customHeight="1">
      <c r="A30" s="1170" t="s">
        <v>1105</v>
      </c>
      <c r="B30" s="1171">
        <v>117716.30575</v>
      </c>
      <c r="C30" s="1171">
        <v>0</v>
      </c>
      <c r="D30" s="1171">
        <v>343096.26923999999</v>
      </c>
      <c r="E30" s="1171">
        <v>3305.1947100000002</v>
      </c>
      <c r="F30" s="1171">
        <v>28078.309590000001</v>
      </c>
      <c r="G30" s="1171">
        <v>171331.55153999999</v>
      </c>
      <c r="H30" s="1171">
        <v>0</v>
      </c>
      <c r="I30" s="1171">
        <v>41587.777150000002</v>
      </c>
      <c r="J30" s="1171">
        <v>45746.949180000003</v>
      </c>
      <c r="K30" s="1171">
        <v>0</v>
      </c>
      <c r="L30" s="1171">
        <v>150</v>
      </c>
      <c r="M30" s="1171">
        <v>24300</v>
      </c>
      <c r="N30" s="1171">
        <v>0</v>
      </c>
      <c r="O30" s="1171">
        <v>0</v>
      </c>
      <c r="P30" s="1171">
        <v>0</v>
      </c>
      <c r="Q30" s="1171">
        <v>0</v>
      </c>
      <c r="R30" s="1171">
        <v>0</v>
      </c>
      <c r="S30" s="1172">
        <v>775312.35716000001</v>
      </c>
    </row>
    <row r="31" spans="1:19" s="18" customFormat="1" ht="20.100000000000001" customHeight="1">
      <c r="A31" s="1170" t="s">
        <v>1106</v>
      </c>
      <c r="B31" s="1171">
        <v>374782.07511999999</v>
      </c>
      <c r="C31" s="1171">
        <v>4.2000000000000003E-2</v>
      </c>
      <c r="D31" s="1171">
        <v>1717613.1214600001</v>
      </c>
      <c r="E31" s="1171">
        <v>2651.8900800000001</v>
      </c>
      <c r="F31" s="1171">
        <v>46247.426610000002</v>
      </c>
      <c r="G31" s="1171">
        <v>241474.54861</v>
      </c>
      <c r="H31" s="1171">
        <v>7.5085699999999997</v>
      </c>
      <c r="I31" s="1171">
        <v>83498.234549999994</v>
      </c>
      <c r="J31" s="1171">
        <v>226653.98858999999</v>
      </c>
      <c r="K31" s="1171">
        <v>120.26844</v>
      </c>
      <c r="L31" s="1171">
        <v>95.831789999999998</v>
      </c>
      <c r="M31" s="1171">
        <v>0</v>
      </c>
      <c r="N31" s="1171">
        <v>0</v>
      </c>
      <c r="O31" s="1171">
        <v>3833.4253699999999</v>
      </c>
      <c r="P31" s="1171">
        <v>0</v>
      </c>
      <c r="Q31" s="1171">
        <v>0</v>
      </c>
      <c r="R31" s="1171">
        <v>0</v>
      </c>
      <c r="S31" s="1172">
        <v>2696978.3611900005</v>
      </c>
    </row>
    <row r="32" spans="1:19" s="18" customFormat="1" ht="25.95" customHeight="1">
      <c r="A32" s="1173" t="s">
        <v>1107</v>
      </c>
      <c r="B32" s="1171">
        <v>1357731.3637300001</v>
      </c>
      <c r="C32" s="1171">
        <v>1586.0664200000001</v>
      </c>
      <c r="D32" s="1171">
        <v>549.12986000000001</v>
      </c>
      <c r="E32" s="1171">
        <v>2113.97552</v>
      </c>
      <c r="F32" s="1171">
        <v>124641.08433</v>
      </c>
      <c r="G32" s="1171">
        <v>113137.22575</v>
      </c>
      <c r="H32" s="1171">
        <v>0</v>
      </c>
      <c r="I32" s="1171">
        <v>1138.00757</v>
      </c>
      <c r="J32" s="1171">
        <v>9110.6611099999991</v>
      </c>
      <c r="K32" s="1171">
        <v>0</v>
      </c>
      <c r="L32" s="1171">
        <v>22.55106</v>
      </c>
      <c r="M32" s="1171">
        <v>0</v>
      </c>
      <c r="N32" s="1171">
        <v>0</v>
      </c>
      <c r="O32" s="1171">
        <v>14.607189999999999</v>
      </c>
      <c r="P32" s="1171">
        <v>0</v>
      </c>
      <c r="Q32" s="1171">
        <v>0</v>
      </c>
      <c r="R32" s="1171">
        <v>0</v>
      </c>
      <c r="S32" s="1172">
        <v>1610044.6725399999</v>
      </c>
    </row>
    <row r="33" spans="1:20" s="18" customFormat="1" ht="9.9" customHeight="1">
      <c r="A33" s="71"/>
      <c r="B33" s="1171"/>
      <c r="C33" s="1171"/>
      <c r="D33" s="1171"/>
      <c r="E33" s="1171"/>
      <c r="F33" s="1171"/>
      <c r="G33" s="1171"/>
      <c r="H33" s="1171"/>
      <c r="I33" s="1171"/>
      <c r="J33" s="1171"/>
      <c r="K33" s="1171"/>
      <c r="L33" s="1171"/>
      <c r="M33" s="1171"/>
      <c r="N33" s="1171"/>
      <c r="O33" s="1171"/>
      <c r="P33" s="1171"/>
      <c r="Q33" s="1171"/>
      <c r="R33" s="1171"/>
      <c r="S33" s="1172"/>
    </row>
    <row r="34" spans="1:20" s="19" customFormat="1" ht="23.25" customHeight="1" thickBot="1">
      <c r="A34" s="1174" t="s">
        <v>1108</v>
      </c>
      <c r="B34" s="1175">
        <v>47836694.957609996</v>
      </c>
      <c r="C34" s="1175">
        <v>276613.60987000004</v>
      </c>
      <c r="D34" s="1175">
        <v>77153187.812420011</v>
      </c>
      <c r="E34" s="1175">
        <v>2802038.3854199992</v>
      </c>
      <c r="F34" s="1175">
        <v>8944014.2613300011</v>
      </c>
      <c r="G34" s="1175">
        <v>28551710.666820012</v>
      </c>
      <c r="H34" s="1175">
        <v>1652991.9556100003</v>
      </c>
      <c r="I34" s="1175">
        <v>22170238.092899993</v>
      </c>
      <c r="J34" s="1175">
        <v>11293133.180910001</v>
      </c>
      <c r="K34" s="1175">
        <v>1669984.7016700001</v>
      </c>
      <c r="L34" s="1175">
        <v>4262.192790000001</v>
      </c>
      <c r="M34" s="1175">
        <v>5675666.5151400007</v>
      </c>
      <c r="N34" s="1175">
        <v>0</v>
      </c>
      <c r="O34" s="1175">
        <v>143251.32824</v>
      </c>
      <c r="P34" s="1175">
        <v>1079121.81274</v>
      </c>
      <c r="Q34" s="1175">
        <v>215548.11139999999</v>
      </c>
      <c r="R34" s="1175">
        <v>1323393.1271299999</v>
      </c>
      <c r="S34" s="1175">
        <v>210791850.71200001</v>
      </c>
    </row>
    <row r="35" spans="1:20" ht="9.9" customHeight="1">
      <c r="A35" s="24"/>
      <c r="B35" s="24"/>
      <c r="C35" s="24"/>
      <c r="D35" s="24"/>
      <c r="E35" s="24"/>
      <c r="F35" s="24"/>
      <c r="G35" s="24"/>
      <c r="H35" s="24"/>
      <c r="I35" s="24"/>
      <c r="J35" s="24"/>
      <c r="K35" s="24"/>
      <c r="L35" s="24"/>
      <c r="M35" s="24"/>
      <c r="N35" s="24"/>
      <c r="O35" s="24"/>
      <c r="P35" s="24"/>
      <c r="Q35" s="24"/>
      <c r="R35" s="24"/>
      <c r="S35" s="24"/>
      <c r="T35" s="13"/>
    </row>
    <row r="36" spans="1:20" ht="13.8">
      <c r="A36" s="204" t="s">
        <v>1109</v>
      </c>
      <c r="B36" s="24"/>
      <c r="C36" s="24"/>
      <c r="D36" s="24"/>
      <c r="E36" s="24"/>
      <c r="F36" s="24"/>
      <c r="G36" s="24"/>
      <c r="H36" s="24"/>
      <c r="I36" s="24"/>
      <c r="J36" s="24"/>
      <c r="K36" s="24"/>
      <c r="L36" s="24"/>
      <c r="M36" s="24"/>
      <c r="N36" s="24"/>
      <c r="O36" s="24"/>
      <c r="P36" s="24"/>
      <c r="Q36" s="24"/>
      <c r="R36" s="24"/>
      <c r="S36" s="24"/>
      <c r="T36" s="13"/>
    </row>
    <row r="37" spans="1:20" ht="13.8">
      <c r="A37" s="143" t="s">
        <v>496</v>
      </c>
      <c r="B37" s="18"/>
      <c r="C37" s="18"/>
      <c r="D37" s="18"/>
      <c r="E37" s="18"/>
      <c r="F37" s="18"/>
      <c r="G37" s="18"/>
      <c r="H37" s="18"/>
      <c r="I37" s="18"/>
      <c r="J37" s="175"/>
      <c r="K37" s="175"/>
      <c r="L37" s="175"/>
      <c r="M37" s="175"/>
      <c r="N37" s="175"/>
      <c r="O37" s="175"/>
      <c r="P37" s="175"/>
      <c r="Q37" s="175"/>
      <c r="R37" s="175"/>
      <c r="S37" s="175"/>
      <c r="T37" s="13"/>
    </row>
    <row r="38" spans="1:20" ht="13.8">
      <c r="A38" s="550"/>
      <c r="B38" s="885"/>
      <c r="C38" s="885"/>
      <c r="D38" s="876"/>
      <c r="E38" s="885"/>
      <c r="F38" s="885"/>
      <c r="G38" s="885"/>
      <c r="H38" s="876"/>
      <c r="I38" s="885"/>
      <c r="J38" s="175"/>
      <c r="K38" s="175"/>
      <c r="L38" s="175"/>
      <c r="M38" s="175"/>
      <c r="N38" s="175"/>
      <c r="O38" s="175"/>
      <c r="P38" s="175"/>
      <c r="Q38" s="175"/>
      <c r="R38" s="175"/>
      <c r="S38" s="175"/>
      <c r="T38" s="13"/>
    </row>
    <row r="39" spans="1:20" ht="13.8">
      <c r="A39" s="175"/>
      <c r="B39" s="175"/>
      <c r="C39" s="175"/>
      <c r="D39" s="175"/>
      <c r="E39" s="175"/>
      <c r="F39" s="175"/>
      <c r="G39" s="175"/>
      <c r="H39" s="175"/>
      <c r="I39" s="175"/>
      <c r="J39" s="175"/>
      <c r="K39" s="175"/>
      <c r="L39" s="175"/>
      <c r="M39" s="175"/>
      <c r="N39" s="175"/>
      <c r="O39" s="175"/>
      <c r="P39" s="175"/>
      <c r="Q39" s="175"/>
      <c r="R39" s="175"/>
      <c r="S39" s="175"/>
      <c r="T39" s="13"/>
    </row>
    <row r="40" spans="1:20" ht="13.8">
      <c r="A40" s="175"/>
      <c r="B40" s="175"/>
      <c r="C40" s="175"/>
      <c r="D40" s="175"/>
      <c r="E40" s="175"/>
      <c r="F40" s="175"/>
      <c r="G40" s="175"/>
      <c r="H40" s="175"/>
      <c r="I40" s="175"/>
      <c r="J40" s="175"/>
      <c r="K40" s="175"/>
      <c r="L40" s="175"/>
      <c r="M40" s="175"/>
      <c r="N40" s="175"/>
      <c r="O40" s="175"/>
      <c r="P40" s="175"/>
      <c r="Q40" s="175"/>
      <c r="R40" s="175"/>
      <c r="S40" s="175"/>
      <c r="T40" s="13"/>
    </row>
    <row r="41" spans="1:20" ht="13.8">
      <c r="A41" s="175"/>
      <c r="B41" s="175"/>
      <c r="C41" s="175"/>
      <c r="D41" s="175"/>
      <c r="E41" s="175"/>
      <c r="F41" s="175"/>
      <c r="G41" s="175"/>
      <c r="H41" s="175"/>
      <c r="I41" s="175"/>
      <c r="J41" s="175"/>
      <c r="K41" s="175"/>
      <c r="L41" s="175"/>
      <c r="M41" s="175"/>
      <c r="N41" s="175"/>
      <c r="O41" s="175"/>
      <c r="P41" s="175"/>
      <c r="Q41" s="175"/>
      <c r="R41" s="175"/>
      <c r="S41" s="175"/>
      <c r="T41" s="13"/>
    </row>
    <row r="42" spans="1:20" ht="13.8">
      <c r="A42" s="175"/>
      <c r="B42" s="175"/>
      <c r="C42" s="175"/>
      <c r="D42" s="175"/>
      <c r="E42" s="175"/>
      <c r="F42" s="175"/>
      <c r="G42" s="175"/>
      <c r="H42" s="175"/>
      <c r="I42" s="175"/>
      <c r="J42" s="175"/>
      <c r="K42" s="175"/>
      <c r="L42" s="175"/>
      <c r="M42" s="175"/>
      <c r="N42" s="175"/>
      <c r="O42" s="175"/>
      <c r="P42" s="175"/>
      <c r="Q42" s="175"/>
      <c r="R42" s="175"/>
      <c r="S42" s="175"/>
      <c r="T42" s="13"/>
    </row>
    <row r="43" spans="1:20" ht="13.8">
      <c r="A43" s="175"/>
      <c r="B43" s="175"/>
      <c r="C43" s="175"/>
      <c r="D43" s="175"/>
      <c r="E43" s="175"/>
      <c r="F43" s="175"/>
      <c r="G43" s="175"/>
      <c r="H43" s="175"/>
      <c r="I43" s="175"/>
      <c r="J43" s="175"/>
      <c r="K43" s="175"/>
      <c r="L43" s="175"/>
      <c r="M43" s="175"/>
      <c r="N43" s="175"/>
      <c r="O43" s="175"/>
      <c r="P43" s="175"/>
      <c r="Q43" s="175"/>
      <c r="R43" s="175"/>
      <c r="S43" s="175"/>
      <c r="T43" s="13"/>
    </row>
    <row r="44" spans="1:20" ht="13.8">
      <c r="A44" s="175"/>
      <c r="B44" s="175"/>
      <c r="C44" s="175"/>
      <c r="D44" s="175"/>
      <c r="E44" s="175"/>
      <c r="F44" s="175"/>
      <c r="G44" s="175"/>
      <c r="H44" s="175"/>
      <c r="I44" s="175"/>
      <c r="J44" s="175"/>
      <c r="K44" s="175"/>
      <c r="L44" s="175"/>
      <c r="M44" s="175"/>
      <c r="N44" s="175"/>
      <c r="O44" s="175"/>
      <c r="P44" s="175"/>
      <c r="Q44" s="175"/>
      <c r="R44" s="175"/>
      <c r="S44" s="175"/>
      <c r="T44" s="13"/>
    </row>
    <row r="45" spans="1:20" ht="13.8">
      <c r="A45" s="175"/>
      <c r="B45" s="175"/>
      <c r="C45" s="175"/>
      <c r="D45" s="175"/>
      <c r="E45" s="175"/>
      <c r="F45" s="175"/>
      <c r="G45" s="175"/>
      <c r="H45" s="175"/>
      <c r="I45" s="175"/>
      <c r="J45" s="175"/>
      <c r="K45" s="175"/>
      <c r="L45" s="175"/>
      <c r="M45" s="175"/>
      <c r="N45" s="175"/>
      <c r="O45" s="175"/>
      <c r="P45" s="175"/>
      <c r="Q45" s="175"/>
      <c r="R45" s="175"/>
      <c r="S45" s="175"/>
      <c r="T45" s="13"/>
    </row>
    <row r="46" spans="1:20" ht="13.8">
      <c r="A46" s="175"/>
      <c r="B46" s="175"/>
      <c r="C46" s="175"/>
      <c r="D46" s="175"/>
      <c r="E46" s="175"/>
      <c r="F46" s="175"/>
      <c r="G46" s="175"/>
      <c r="H46" s="175"/>
      <c r="I46" s="175"/>
      <c r="J46" s="175"/>
      <c r="K46" s="175"/>
      <c r="L46" s="175"/>
      <c r="M46" s="175"/>
      <c r="N46" s="175"/>
      <c r="O46" s="175"/>
      <c r="P46" s="175"/>
      <c r="Q46" s="175"/>
      <c r="R46" s="175"/>
      <c r="S46" s="175"/>
      <c r="T46" s="13"/>
    </row>
    <row r="47" spans="1:20" ht="13.8">
      <c r="A47" s="175"/>
      <c r="B47" s="175"/>
      <c r="C47" s="175"/>
      <c r="D47" s="175"/>
      <c r="E47" s="175"/>
      <c r="F47" s="175"/>
      <c r="G47" s="175"/>
      <c r="H47" s="175"/>
      <c r="I47" s="175"/>
      <c r="J47" s="175"/>
      <c r="K47" s="175"/>
      <c r="L47" s="175"/>
      <c r="M47" s="175"/>
      <c r="N47" s="175"/>
      <c r="O47" s="175"/>
      <c r="P47" s="175"/>
      <c r="Q47" s="175"/>
      <c r="R47" s="175"/>
      <c r="S47" s="175"/>
      <c r="T47" s="13"/>
    </row>
    <row r="48" spans="1:20">
      <c r="A48" s="176"/>
      <c r="B48" s="176"/>
      <c r="C48" s="176"/>
      <c r="D48" s="176"/>
      <c r="E48" s="176"/>
      <c r="F48" s="176"/>
      <c r="G48" s="176"/>
      <c r="H48" s="176"/>
      <c r="I48" s="176"/>
      <c r="J48" s="176"/>
      <c r="K48" s="176"/>
      <c r="L48" s="176"/>
      <c r="M48" s="176"/>
      <c r="N48" s="176"/>
      <c r="O48" s="176"/>
      <c r="P48" s="176"/>
      <c r="Q48" s="176"/>
      <c r="R48" s="176"/>
      <c r="S48" s="176"/>
    </row>
    <row r="49" spans="1:19">
      <c r="A49" s="176"/>
      <c r="B49" s="176"/>
      <c r="C49" s="176"/>
      <c r="D49" s="176"/>
      <c r="E49" s="176"/>
      <c r="F49" s="176"/>
      <c r="G49" s="176"/>
      <c r="H49" s="176"/>
      <c r="I49" s="176"/>
      <c r="J49" s="176"/>
      <c r="K49" s="176"/>
      <c r="L49" s="176"/>
      <c r="M49" s="176"/>
      <c r="N49" s="176"/>
      <c r="O49" s="176"/>
      <c r="P49" s="176"/>
      <c r="Q49" s="176"/>
      <c r="R49" s="176"/>
      <c r="S49" s="176"/>
    </row>
    <row r="50" spans="1:19">
      <c r="A50" s="176"/>
      <c r="B50" s="176"/>
      <c r="C50" s="176"/>
      <c r="D50" s="176"/>
      <c r="E50" s="176"/>
      <c r="F50" s="176"/>
      <c r="G50" s="176"/>
      <c r="H50" s="176"/>
      <c r="I50" s="176"/>
      <c r="J50" s="176"/>
      <c r="K50" s="176"/>
      <c r="L50" s="176"/>
      <c r="M50" s="176"/>
      <c r="N50" s="176"/>
      <c r="O50" s="176"/>
      <c r="P50" s="176"/>
      <c r="Q50" s="176"/>
      <c r="R50" s="176"/>
      <c r="S50" s="176"/>
    </row>
    <row r="51" spans="1:19">
      <c r="A51" s="176"/>
      <c r="B51" s="176"/>
      <c r="C51" s="176"/>
      <c r="D51" s="176"/>
      <c r="E51" s="176"/>
      <c r="F51" s="176"/>
      <c r="G51" s="176"/>
      <c r="H51" s="176"/>
      <c r="I51" s="176"/>
      <c r="J51" s="176"/>
      <c r="K51" s="176"/>
      <c r="L51" s="176"/>
      <c r="M51" s="176"/>
      <c r="N51" s="176"/>
      <c r="O51" s="176"/>
      <c r="P51" s="176"/>
      <c r="Q51" s="176"/>
      <c r="R51" s="176"/>
      <c r="S51" s="176"/>
    </row>
    <row r="52" spans="1:19">
      <c r="A52" s="176"/>
      <c r="B52" s="176"/>
      <c r="C52" s="176"/>
      <c r="D52" s="176"/>
      <c r="E52" s="176"/>
      <c r="F52" s="176"/>
      <c r="G52" s="176"/>
      <c r="H52" s="176"/>
      <c r="I52" s="176"/>
      <c r="J52" s="176"/>
      <c r="K52" s="176"/>
      <c r="L52" s="176"/>
      <c r="M52" s="176"/>
      <c r="N52" s="176"/>
      <c r="O52" s="176"/>
      <c r="P52" s="176"/>
      <c r="Q52" s="176"/>
      <c r="R52" s="176"/>
      <c r="S52" s="176"/>
    </row>
    <row r="53" spans="1:19">
      <c r="A53" s="176"/>
      <c r="B53" s="176"/>
      <c r="C53" s="176"/>
      <c r="D53" s="176"/>
      <c r="E53" s="176"/>
      <c r="F53" s="176"/>
      <c r="G53" s="176"/>
      <c r="H53" s="176"/>
      <c r="I53" s="176"/>
      <c r="J53" s="176"/>
      <c r="K53" s="176"/>
      <c r="L53" s="176"/>
      <c r="M53" s="176"/>
      <c r="N53" s="176"/>
      <c r="O53" s="176"/>
      <c r="P53" s="176"/>
      <c r="Q53" s="176"/>
      <c r="R53" s="176"/>
      <c r="S53" s="176"/>
    </row>
    <row r="54" spans="1:19">
      <c r="A54" s="176"/>
      <c r="B54" s="176"/>
      <c r="C54" s="176"/>
      <c r="D54" s="176"/>
      <c r="E54" s="176"/>
      <c r="F54" s="176"/>
      <c r="G54" s="176"/>
      <c r="H54" s="176"/>
      <c r="I54" s="176"/>
      <c r="J54" s="176"/>
      <c r="K54" s="176"/>
      <c r="L54" s="176"/>
      <c r="M54" s="176"/>
      <c r="N54" s="176"/>
      <c r="O54" s="176"/>
      <c r="P54" s="176"/>
      <c r="Q54" s="176"/>
      <c r="R54" s="176"/>
      <c r="S54" s="176"/>
    </row>
    <row r="55" spans="1:19">
      <c r="A55" s="176"/>
      <c r="B55" s="176"/>
      <c r="C55" s="176"/>
      <c r="D55" s="176"/>
      <c r="E55" s="176"/>
      <c r="F55" s="176"/>
      <c r="G55" s="176"/>
      <c r="H55" s="176"/>
      <c r="I55" s="176"/>
      <c r="J55" s="176"/>
      <c r="K55" s="176"/>
      <c r="L55" s="176"/>
      <c r="M55" s="176"/>
      <c r="N55" s="176"/>
      <c r="O55" s="176"/>
      <c r="P55" s="176"/>
      <c r="Q55" s="176"/>
      <c r="R55" s="176"/>
      <c r="S55" s="176"/>
    </row>
    <row r="56" spans="1:19">
      <c r="A56" s="176"/>
      <c r="B56" s="176"/>
      <c r="C56" s="176"/>
      <c r="D56" s="176"/>
      <c r="E56" s="176"/>
      <c r="F56" s="176"/>
      <c r="G56" s="176"/>
      <c r="H56" s="176"/>
      <c r="I56" s="176"/>
      <c r="J56" s="176"/>
      <c r="K56" s="176"/>
      <c r="L56" s="176"/>
      <c r="M56" s="176"/>
      <c r="N56" s="176"/>
      <c r="O56" s="176"/>
      <c r="P56" s="176"/>
      <c r="Q56" s="176"/>
      <c r="R56" s="176"/>
      <c r="S56" s="176"/>
    </row>
    <row r="57" spans="1:19">
      <c r="A57" s="176"/>
      <c r="B57" s="176"/>
      <c r="C57" s="176"/>
      <c r="D57" s="176"/>
      <c r="E57" s="176"/>
      <c r="F57" s="176"/>
      <c r="G57" s="176"/>
      <c r="H57" s="176"/>
      <c r="I57" s="176"/>
      <c r="J57" s="176"/>
      <c r="K57" s="176"/>
      <c r="L57" s="176"/>
      <c r="M57" s="176"/>
      <c r="N57" s="176"/>
      <c r="O57" s="176"/>
      <c r="P57" s="176"/>
      <c r="Q57" s="176"/>
      <c r="R57" s="176"/>
      <c r="S57" s="176"/>
    </row>
    <row r="58" spans="1:19">
      <c r="A58" s="176"/>
      <c r="B58" s="176"/>
      <c r="C58" s="176"/>
      <c r="D58" s="176"/>
      <c r="E58" s="176"/>
      <c r="F58" s="176"/>
      <c r="G58" s="176"/>
      <c r="H58" s="176"/>
      <c r="I58" s="176"/>
      <c r="J58" s="176"/>
      <c r="K58" s="176"/>
      <c r="L58" s="176"/>
      <c r="M58" s="176"/>
      <c r="N58" s="176"/>
      <c r="O58" s="176"/>
      <c r="P58" s="176"/>
      <c r="Q58" s="176"/>
      <c r="R58" s="176"/>
      <c r="S58" s="176"/>
    </row>
    <row r="59" spans="1:19">
      <c r="A59" s="176"/>
      <c r="B59" s="176"/>
      <c r="C59" s="176"/>
      <c r="D59" s="176"/>
      <c r="E59" s="176"/>
      <c r="F59" s="176"/>
      <c r="G59" s="176"/>
      <c r="H59" s="176"/>
      <c r="I59" s="176"/>
      <c r="J59" s="176"/>
      <c r="K59" s="176"/>
      <c r="L59" s="176"/>
      <c r="M59" s="176"/>
      <c r="N59" s="176"/>
      <c r="O59" s="176"/>
      <c r="P59" s="176"/>
      <c r="Q59" s="176"/>
      <c r="R59" s="176"/>
      <c r="S59" s="176"/>
    </row>
    <row r="60" spans="1:19">
      <c r="A60" s="176"/>
      <c r="B60" s="176"/>
      <c r="C60" s="176"/>
      <c r="D60" s="176"/>
      <c r="E60" s="176"/>
      <c r="F60" s="176"/>
      <c r="G60" s="176"/>
      <c r="H60" s="176"/>
      <c r="I60" s="176"/>
      <c r="J60" s="176"/>
      <c r="K60" s="176"/>
      <c r="L60" s="176"/>
      <c r="M60" s="176"/>
      <c r="N60" s="176"/>
      <c r="O60" s="176"/>
      <c r="P60" s="176"/>
      <c r="Q60" s="176"/>
      <c r="R60" s="176"/>
      <c r="S60" s="176"/>
    </row>
    <row r="61" spans="1:19">
      <c r="A61" s="176"/>
      <c r="B61" s="176"/>
      <c r="C61" s="176"/>
      <c r="D61" s="176"/>
      <c r="E61" s="176"/>
      <c r="F61" s="176"/>
      <c r="G61" s="176"/>
      <c r="H61" s="176"/>
      <c r="I61" s="176"/>
      <c r="J61" s="176"/>
      <c r="K61" s="176"/>
      <c r="L61" s="176"/>
      <c r="M61" s="176"/>
      <c r="N61" s="176"/>
      <c r="O61" s="176"/>
      <c r="P61" s="176"/>
      <c r="Q61" s="176"/>
      <c r="R61" s="176"/>
      <c r="S61" s="176"/>
    </row>
    <row r="62" spans="1:19">
      <c r="A62" s="176"/>
      <c r="B62" s="176"/>
      <c r="C62" s="176"/>
      <c r="D62" s="176"/>
      <c r="E62" s="176"/>
      <c r="F62" s="176"/>
      <c r="G62" s="176"/>
      <c r="H62" s="176"/>
      <c r="I62" s="176"/>
      <c r="J62" s="176"/>
      <c r="K62" s="176"/>
      <c r="L62" s="176"/>
      <c r="M62" s="176"/>
      <c r="N62" s="176"/>
      <c r="O62" s="176"/>
      <c r="P62" s="176"/>
      <c r="Q62" s="176"/>
      <c r="R62" s="176"/>
      <c r="S62" s="176"/>
    </row>
    <row r="63" spans="1:19">
      <c r="A63" s="176"/>
      <c r="B63" s="176"/>
      <c r="C63" s="176"/>
      <c r="D63" s="176"/>
      <c r="E63" s="176"/>
      <c r="F63" s="176"/>
      <c r="G63" s="176"/>
      <c r="H63" s="176"/>
      <c r="I63" s="176"/>
      <c r="J63" s="176"/>
      <c r="K63" s="176"/>
      <c r="L63" s="176"/>
      <c r="M63" s="176"/>
      <c r="N63" s="176"/>
      <c r="O63" s="176"/>
      <c r="P63" s="176"/>
      <c r="Q63" s="176"/>
      <c r="R63" s="176"/>
      <c r="S63" s="176"/>
    </row>
    <row r="64" spans="1:19">
      <c r="A64" s="176"/>
      <c r="B64" s="176"/>
      <c r="C64" s="176"/>
      <c r="D64" s="176"/>
      <c r="E64" s="176"/>
      <c r="F64" s="176"/>
      <c r="G64" s="176"/>
      <c r="H64" s="176"/>
      <c r="I64" s="176"/>
      <c r="J64" s="176"/>
      <c r="K64" s="176"/>
      <c r="L64" s="176"/>
      <c r="M64" s="176"/>
      <c r="N64" s="176"/>
      <c r="O64" s="176"/>
      <c r="P64" s="176"/>
      <c r="Q64" s="176"/>
      <c r="R64" s="176"/>
      <c r="S64" s="176"/>
    </row>
    <row r="65" spans="1:19">
      <c r="A65" s="176"/>
      <c r="B65" s="176"/>
      <c r="C65" s="176"/>
      <c r="D65" s="176"/>
      <c r="E65" s="176"/>
      <c r="F65" s="176"/>
      <c r="G65" s="176"/>
      <c r="H65" s="176"/>
      <c r="I65" s="176"/>
      <c r="J65" s="176"/>
      <c r="K65" s="176"/>
      <c r="L65" s="176"/>
      <c r="M65" s="176"/>
      <c r="N65" s="176"/>
      <c r="O65" s="176"/>
      <c r="P65" s="176"/>
      <c r="Q65" s="176"/>
      <c r="R65" s="176"/>
      <c r="S65" s="176"/>
    </row>
    <row r="66" spans="1:19">
      <c r="A66" s="176"/>
      <c r="B66" s="176"/>
      <c r="C66" s="176"/>
      <c r="D66" s="176"/>
      <c r="E66" s="176"/>
      <c r="F66" s="176"/>
      <c r="G66" s="176"/>
      <c r="H66" s="176"/>
      <c r="I66" s="176"/>
      <c r="J66" s="176"/>
      <c r="K66" s="176"/>
      <c r="L66" s="176"/>
      <c r="M66" s="176"/>
      <c r="N66" s="176"/>
      <c r="O66" s="176"/>
      <c r="P66" s="176"/>
      <c r="Q66" s="176"/>
      <c r="R66" s="176"/>
      <c r="S66" s="176"/>
    </row>
    <row r="67" spans="1:19">
      <c r="A67" s="176"/>
      <c r="B67" s="176"/>
      <c r="C67" s="176"/>
      <c r="D67" s="176"/>
      <c r="E67" s="176"/>
      <c r="F67" s="176"/>
      <c r="G67" s="176"/>
      <c r="H67" s="176"/>
      <c r="I67" s="176"/>
      <c r="J67" s="176"/>
      <c r="K67" s="176"/>
      <c r="L67" s="176"/>
      <c r="M67" s="176"/>
      <c r="N67" s="176"/>
      <c r="O67" s="176"/>
      <c r="P67" s="176"/>
      <c r="Q67" s="176"/>
      <c r="R67" s="176"/>
      <c r="S67" s="176"/>
    </row>
    <row r="68" spans="1:19">
      <c r="A68" s="176"/>
      <c r="B68" s="176"/>
      <c r="C68" s="176"/>
      <c r="D68" s="176"/>
      <c r="E68" s="176"/>
      <c r="F68" s="176"/>
      <c r="G68" s="176"/>
      <c r="H68" s="176"/>
      <c r="I68" s="176"/>
      <c r="J68" s="176"/>
      <c r="K68" s="176"/>
      <c r="L68" s="176"/>
      <c r="M68" s="176"/>
      <c r="N68" s="176"/>
      <c r="O68" s="176"/>
      <c r="P68" s="176"/>
      <c r="Q68" s="176"/>
      <c r="R68" s="176"/>
      <c r="S68" s="176"/>
    </row>
    <row r="69" spans="1:19">
      <c r="A69" s="176"/>
      <c r="B69" s="176"/>
      <c r="C69" s="176"/>
      <c r="D69" s="176"/>
      <c r="E69" s="176"/>
      <c r="F69" s="176"/>
      <c r="G69" s="176"/>
      <c r="H69" s="176"/>
      <c r="I69" s="176"/>
      <c r="J69" s="176"/>
      <c r="K69" s="176"/>
      <c r="L69" s="176"/>
      <c r="M69" s="176"/>
      <c r="N69" s="176"/>
      <c r="O69" s="176"/>
      <c r="P69" s="176"/>
      <c r="Q69" s="176"/>
      <c r="R69" s="176"/>
      <c r="S69" s="176"/>
    </row>
    <row r="70" spans="1:19">
      <c r="A70" s="176"/>
      <c r="B70" s="176"/>
      <c r="C70" s="176"/>
      <c r="D70" s="176"/>
      <c r="E70" s="176"/>
      <c r="F70" s="176"/>
      <c r="G70" s="176"/>
      <c r="H70" s="176"/>
      <c r="I70" s="176"/>
      <c r="J70" s="176"/>
      <c r="K70" s="176"/>
      <c r="L70" s="176"/>
      <c r="M70" s="176"/>
      <c r="N70" s="176"/>
      <c r="O70" s="176"/>
      <c r="P70" s="176"/>
      <c r="Q70" s="176"/>
      <c r="R70" s="176"/>
      <c r="S70" s="176"/>
    </row>
    <row r="71" spans="1:19">
      <c r="A71" s="176"/>
      <c r="B71" s="176"/>
      <c r="C71" s="176"/>
      <c r="D71" s="176"/>
      <c r="E71" s="176"/>
      <c r="F71" s="176"/>
      <c r="G71" s="176"/>
      <c r="H71" s="176"/>
      <c r="I71" s="176"/>
      <c r="J71" s="176"/>
      <c r="K71" s="176"/>
      <c r="L71" s="176"/>
      <c r="M71" s="176"/>
      <c r="N71" s="176"/>
      <c r="O71" s="176"/>
      <c r="P71" s="176"/>
      <c r="Q71" s="176"/>
      <c r="R71" s="176"/>
      <c r="S71" s="176"/>
    </row>
    <row r="72" spans="1:19">
      <c r="A72" s="176"/>
      <c r="B72" s="176"/>
      <c r="C72" s="176"/>
      <c r="D72" s="176"/>
      <c r="E72" s="176"/>
      <c r="F72" s="176"/>
      <c r="G72" s="176"/>
      <c r="H72" s="176"/>
      <c r="I72" s="176"/>
      <c r="J72" s="176"/>
      <c r="K72" s="176"/>
      <c r="L72" s="176"/>
      <c r="M72" s="176"/>
      <c r="N72" s="176"/>
      <c r="O72" s="176"/>
      <c r="P72" s="176"/>
      <c r="Q72" s="176"/>
      <c r="R72" s="176"/>
      <c r="S72" s="176"/>
    </row>
    <row r="73" spans="1:19">
      <c r="A73" s="176"/>
      <c r="B73" s="176"/>
      <c r="C73" s="176"/>
      <c r="D73" s="176"/>
      <c r="E73" s="176"/>
      <c r="F73" s="176"/>
      <c r="G73" s="176"/>
      <c r="H73" s="176"/>
      <c r="I73" s="176"/>
      <c r="J73" s="176"/>
      <c r="K73" s="176"/>
      <c r="L73" s="176"/>
      <c r="M73" s="176"/>
      <c r="N73" s="176"/>
      <c r="O73" s="176"/>
      <c r="P73" s="176"/>
      <c r="Q73" s="176"/>
      <c r="R73" s="176"/>
      <c r="S73" s="176"/>
    </row>
    <row r="74" spans="1:19">
      <c r="A74" s="176"/>
      <c r="B74" s="176"/>
      <c r="C74" s="176"/>
      <c r="D74" s="176"/>
      <c r="E74" s="176"/>
      <c r="F74" s="176"/>
      <c r="G74" s="176"/>
      <c r="H74" s="176"/>
      <c r="I74" s="176"/>
      <c r="J74" s="176"/>
      <c r="K74" s="176"/>
      <c r="L74" s="176"/>
      <c r="M74" s="176"/>
      <c r="N74" s="176"/>
      <c r="O74" s="176"/>
      <c r="P74" s="176"/>
      <c r="Q74" s="176"/>
      <c r="R74" s="176"/>
      <c r="S74" s="176"/>
    </row>
    <row r="75" spans="1:19">
      <c r="A75" s="176"/>
      <c r="B75" s="176"/>
      <c r="C75" s="176"/>
      <c r="D75" s="176"/>
      <c r="E75" s="176"/>
      <c r="F75" s="176"/>
      <c r="G75" s="176"/>
      <c r="H75" s="176"/>
      <c r="I75" s="176"/>
      <c r="J75" s="176"/>
      <c r="K75" s="176"/>
      <c r="L75" s="176"/>
      <c r="M75" s="176"/>
      <c r="N75" s="176"/>
      <c r="O75" s="176"/>
      <c r="P75" s="176"/>
      <c r="Q75" s="176"/>
      <c r="R75" s="176"/>
      <c r="S75" s="176"/>
    </row>
    <row r="76" spans="1:19">
      <c r="A76" s="176"/>
      <c r="B76" s="176"/>
      <c r="C76" s="176"/>
      <c r="D76" s="176"/>
      <c r="E76" s="176"/>
      <c r="F76" s="176"/>
      <c r="G76" s="176"/>
      <c r="H76" s="176"/>
      <c r="I76" s="176"/>
      <c r="J76" s="176"/>
      <c r="K76" s="176"/>
      <c r="L76" s="176"/>
      <c r="M76" s="176"/>
      <c r="N76" s="176"/>
      <c r="O76" s="176"/>
      <c r="P76" s="176"/>
      <c r="Q76" s="176"/>
      <c r="R76" s="176"/>
      <c r="S76" s="176"/>
    </row>
  </sheetData>
  <mergeCells count="19">
    <mergeCell ref="S7:S10"/>
    <mergeCell ref="M7:M10"/>
    <mergeCell ref="N7:N10"/>
    <mergeCell ref="O7:O10"/>
    <mergeCell ref="P7:P10"/>
    <mergeCell ref="Q7:Q10"/>
    <mergeCell ref="R7:R10"/>
    <mergeCell ref="G7:G10"/>
    <mergeCell ref="H7:H10"/>
    <mergeCell ref="I7:I10"/>
    <mergeCell ref="J7:J10"/>
    <mergeCell ref="K7:K10"/>
    <mergeCell ref="L7:L10"/>
    <mergeCell ref="A7:A10"/>
    <mergeCell ref="B7:B10"/>
    <mergeCell ref="C7:C10"/>
    <mergeCell ref="D7:D10"/>
    <mergeCell ref="E7:E10"/>
    <mergeCell ref="F7:F10"/>
  </mergeCells>
  <hyperlinks>
    <hyperlink ref="A1" location="Índice!A1" display="Volver al Índice" xr:uid="{68C75D8D-6A49-4310-91A1-44E25EA084E6}"/>
  </hyperlinks>
  <pageMargins left="1.1811023622047245" right="1.1811023622047245" top="0.98425196850393704" bottom="0.98425196850393704" header="0.59055118110236227" footer="0.59055118110236227"/>
  <pageSetup paperSize="9" scale="68" fitToWidth="0"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6DEF1-3D69-4E79-A6D6-3136DA90B825}">
  <sheetPr codeName="Hoja49"/>
  <dimension ref="A1:K202"/>
  <sheetViews>
    <sheetView workbookViewId="0"/>
  </sheetViews>
  <sheetFormatPr baseColWidth="10" defaultColWidth="11.44140625" defaultRowHeight="13.8"/>
  <cols>
    <col min="1" max="1" width="29.5546875" style="1248" customWidth="1"/>
    <col min="2" max="2" width="8.44140625" style="1248" customWidth="1"/>
    <col min="3" max="10" width="12.5546875" style="1248" customWidth="1"/>
    <col min="11" max="256" width="11.44140625" style="1248"/>
    <col min="257" max="257" width="29.5546875" style="1248" customWidth="1"/>
    <col min="258" max="258" width="8.44140625" style="1248" customWidth="1"/>
    <col min="259" max="266" width="12.5546875" style="1248" customWidth="1"/>
    <col min="267" max="512" width="11.44140625" style="1248"/>
    <col min="513" max="513" width="29.5546875" style="1248" customWidth="1"/>
    <col min="514" max="514" width="8.44140625" style="1248" customWidth="1"/>
    <col min="515" max="522" width="12.5546875" style="1248" customWidth="1"/>
    <col min="523" max="768" width="11.44140625" style="1248"/>
    <col min="769" max="769" width="29.5546875" style="1248" customWidth="1"/>
    <col min="770" max="770" width="8.44140625" style="1248" customWidth="1"/>
    <col min="771" max="778" width="12.5546875" style="1248" customWidth="1"/>
    <col min="779" max="1024" width="11.44140625" style="1248"/>
    <col min="1025" max="1025" width="29.5546875" style="1248" customWidth="1"/>
    <col min="1026" max="1026" width="8.44140625" style="1248" customWidth="1"/>
    <col min="1027" max="1034" width="12.5546875" style="1248" customWidth="1"/>
    <col min="1035" max="1280" width="11.44140625" style="1248"/>
    <col min="1281" max="1281" width="29.5546875" style="1248" customWidth="1"/>
    <col min="1282" max="1282" width="8.44140625" style="1248" customWidth="1"/>
    <col min="1283" max="1290" width="12.5546875" style="1248" customWidth="1"/>
    <col min="1291" max="1536" width="11.44140625" style="1248"/>
    <col min="1537" max="1537" width="29.5546875" style="1248" customWidth="1"/>
    <col min="1538" max="1538" width="8.44140625" style="1248" customWidth="1"/>
    <col min="1539" max="1546" width="12.5546875" style="1248" customWidth="1"/>
    <col min="1547" max="1792" width="11.44140625" style="1248"/>
    <col min="1793" max="1793" width="29.5546875" style="1248" customWidth="1"/>
    <col min="1794" max="1794" width="8.44140625" style="1248" customWidth="1"/>
    <col min="1795" max="1802" width="12.5546875" style="1248" customWidth="1"/>
    <col min="1803" max="2048" width="11.44140625" style="1248"/>
    <col min="2049" max="2049" width="29.5546875" style="1248" customWidth="1"/>
    <col min="2050" max="2050" width="8.44140625" style="1248" customWidth="1"/>
    <col min="2051" max="2058" width="12.5546875" style="1248" customWidth="1"/>
    <col min="2059" max="2304" width="11.44140625" style="1248"/>
    <col min="2305" max="2305" width="29.5546875" style="1248" customWidth="1"/>
    <col min="2306" max="2306" width="8.44140625" style="1248" customWidth="1"/>
    <col min="2307" max="2314" width="12.5546875" style="1248" customWidth="1"/>
    <col min="2315" max="2560" width="11.44140625" style="1248"/>
    <col min="2561" max="2561" width="29.5546875" style="1248" customWidth="1"/>
    <col min="2562" max="2562" width="8.44140625" style="1248" customWidth="1"/>
    <col min="2563" max="2570" width="12.5546875" style="1248" customWidth="1"/>
    <col min="2571" max="2816" width="11.44140625" style="1248"/>
    <col min="2817" max="2817" width="29.5546875" style="1248" customWidth="1"/>
    <col min="2818" max="2818" width="8.44140625" style="1248" customWidth="1"/>
    <col min="2819" max="2826" width="12.5546875" style="1248" customWidth="1"/>
    <col min="2827" max="3072" width="11.44140625" style="1248"/>
    <col min="3073" max="3073" width="29.5546875" style="1248" customWidth="1"/>
    <col min="3074" max="3074" width="8.44140625" style="1248" customWidth="1"/>
    <col min="3075" max="3082" width="12.5546875" style="1248" customWidth="1"/>
    <col min="3083" max="3328" width="11.44140625" style="1248"/>
    <col min="3329" max="3329" width="29.5546875" style="1248" customWidth="1"/>
    <col min="3330" max="3330" width="8.44140625" style="1248" customWidth="1"/>
    <col min="3331" max="3338" width="12.5546875" style="1248" customWidth="1"/>
    <col min="3339" max="3584" width="11.44140625" style="1248"/>
    <col min="3585" max="3585" width="29.5546875" style="1248" customWidth="1"/>
    <col min="3586" max="3586" width="8.44140625" style="1248" customWidth="1"/>
    <col min="3587" max="3594" width="12.5546875" style="1248" customWidth="1"/>
    <col min="3595" max="3840" width="11.44140625" style="1248"/>
    <col min="3841" max="3841" width="29.5546875" style="1248" customWidth="1"/>
    <col min="3842" max="3842" width="8.44140625" style="1248" customWidth="1"/>
    <col min="3843" max="3850" width="12.5546875" style="1248" customWidth="1"/>
    <col min="3851" max="4096" width="11.44140625" style="1248"/>
    <col min="4097" max="4097" width="29.5546875" style="1248" customWidth="1"/>
    <col min="4098" max="4098" width="8.44140625" style="1248" customWidth="1"/>
    <col min="4099" max="4106" width="12.5546875" style="1248" customWidth="1"/>
    <col min="4107" max="4352" width="11.44140625" style="1248"/>
    <col min="4353" max="4353" width="29.5546875" style="1248" customWidth="1"/>
    <col min="4354" max="4354" width="8.44140625" style="1248" customWidth="1"/>
    <col min="4355" max="4362" width="12.5546875" style="1248" customWidth="1"/>
    <col min="4363" max="4608" width="11.44140625" style="1248"/>
    <col min="4609" max="4609" width="29.5546875" style="1248" customWidth="1"/>
    <col min="4610" max="4610" width="8.44140625" style="1248" customWidth="1"/>
    <col min="4611" max="4618" width="12.5546875" style="1248" customWidth="1"/>
    <col min="4619" max="4864" width="11.44140625" style="1248"/>
    <col min="4865" max="4865" width="29.5546875" style="1248" customWidth="1"/>
    <col min="4866" max="4866" width="8.44140625" style="1248" customWidth="1"/>
    <col min="4867" max="4874" width="12.5546875" style="1248" customWidth="1"/>
    <col min="4875" max="5120" width="11.44140625" style="1248"/>
    <col min="5121" max="5121" width="29.5546875" style="1248" customWidth="1"/>
    <col min="5122" max="5122" width="8.44140625" style="1248" customWidth="1"/>
    <col min="5123" max="5130" width="12.5546875" style="1248" customWidth="1"/>
    <col min="5131" max="5376" width="11.44140625" style="1248"/>
    <col min="5377" max="5377" width="29.5546875" style="1248" customWidth="1"/>
    <col min="5378" max="5378" width="8.44140625" style="1248" customWidth="1"/>
    <col min="5379" max="5386" width="12.5546875" style="1248" customWidth="1"/>
    <col min="5387" max="5632" width="11.44140625" style="1248"/>
    <col min="5633" max="5633" width="29.5546875" style="1248" customWidth="1"/>
    <col min="5634" max="5634" width="8.44140625" style="1248" customWidth="1"/>
    <col min="5635" max="5642" width="12.5546875" style="1248" customWidth="1"/>
    <col min="5643" max="5888" width="11.44140625" style="1248"/>
    <col min="5889" max="5889" width="29.5546875" style="1248" customWidth="1"/>
    <col min="5890" max="5890" width="8.44140625" style="1248" customWidth="1"/>
    <col min="5891" max="5898" width="12.5546875" style="1248" customWidth="1"/>
    <col min="5899" max="6144" width="11.44140625" style="1248"/>
    <col min="6145" max="6145" width="29.5546875" style="1248" customWidth="1"/>
    <col min="6146" max="6146" width="8.44140625" style="1248" customWidth="1"/>
    <col min="6147" max="6154" width="12.5546875" style="1248" customWidth="1"/>
    <col min="6155" max="6400" width="11.44140625" style="1248"/>
    <col min="6401" max="6401" width="29.5546875" style="1248" customWidth="1"/>
    <col min="6402" max="6402" width="8.44140625" style="1248" customWidth="1"/>
    <col min="6403" max="6410" width="12.5546875" style="1248" customWidth="1"/>
    <col min="6411" max="6656" width="11.44140625" style="1248"/>
    <col min="6657" max="6657" width="29.5546875" style="1248" customWidth="1"/>
    <col min="6658" max="6658" width="8.44140625" style="1248" customWidth="1"/>
    <col min="6659" max="6666" width="12.5546875" style="1248" customWidth="1"/>
    <col min="6667" max="6912" width="11.44140625" style="1248"/>
    <col min="6913" max="6913" width="29.5546875" style="1248" customWidth="1"/>
    <col min="6914" max="6914" width="8.44140625" style="1248" customWidth="1"/>
    <col min="6915" max="6922" width="12.5546875" style="1248" customWidth="1"/>
    <col min="6923" max="7168" width="11.44140625" style="1248"/>
    <col min="7169" max="7169" width="29.5546875" style="1248" customWidth="1"/>
    <col min="7170" max="7170" width="8.44140625" style="1248" customWidth="1"/>
    <col min="7171" max="7178" width="12.5546875" style="1248" customWidth="1"/>
    <col min="7179" max="7424" width="11.44140625" style="1248"/>
    <col min="7425" max="7425" width="29.5546875" style="1248" customWidth="1"/>
    <col min="7426" max="7426" width="8.44140625" style="1248" customWidth="1"/>
    <col min="7427" max="7434" width="12.5546875" style="1248" customWidth="1"/>
    <col min="7435" max="7680" width="11.44140625" style="1248"/>
    <col min="7681" max="7681" width="29.5546875" style="1248" customWidth="1"/>
    <col min="7682" max="7682" width="8.44140625" style="1248" customWidth="1"/>
    <col min="7683" max="7690" width="12.5546875" style="1248" customWidth="1"/>
    <col min="7691" max="7936" width="11.44140625" style="1248"/>
    <col min="7937" max="7937" width="29.5546875" style="1248" customWidth="1"/>
    <col min="7938" max="7938" width="8.44140625" style="1248" customWidth="1"/>
    <col min="7939" max="7946" width="12.5546875" style="1248" customWidth="1"/>
    <col min="7947" max="8192" width="11.44140625" style="1248"/>
    <col min="8193" max="8193" width="29.5546875" style="1248" customWidth="1"/>
    <col min="8194" max="8194" width="8.44140625" style="1248" customWidth="1"/>
    <col min="8195" max="8202" width="12.5546875" style="1248" customWidth="1"/>
    <col min="8203" max="8448" width="11.44140625" style="1248"/>
    <col min="8449" max="8449" width="29.5546875" style="1248" customWidth="1"/>
    <col min="8450" max="8450" width="8.44140625" style="1248" customWidth="1"/>
    <col min="8451" max="8458" width="12.5546875" style="1248" customWidth="1"/>
    <col min="8459" max="8704" width="11.44140625" style="1248"/>
    <col min="8705" max="8705" width="29.5546875" style="1248" customWidth="1"/>
    <col min="8706" max="8706" width="8.44140625" style="1248" customWidth="1"/>
    <col min="8707" max="8714" width="12.5546875" style="1248" customWidth="1"/>
    <col min="8715" max="8960" width="11.44140625" style="1248"/>
    <col min="8961" max="8961" width="29.5546875" style="1248" customWidth="1"/>
    <col min="8962" max="8962" width="8.44140625" style="1248" customWidth="1"/>
    <col min="8963" max="8970" width="12.5546875" style="1248" customWidth="1"/>
    <col min="8971" max="9216" width="11.44140625" style="1248"/>
    <col min="9217" max="9217" width="29.5546875" style="1248" customWidth="1"/>
    <col min="9218" max="9218" width="8.44140625" style="1248" customWidth="1"/>
    <col min="9219" max="9226" width="12.5546875" style="1248" customWidth="1"/>
    <col min="9227" max="9472" width="11.44140625" style="1248"/>
    <col min="9473" max="9473" width="29.5546875" style="1248" customWidth="1"/>
    <col min="9474" max="9474" width="8.44140625" style="1248" customWidth="1"/>
    <col min="9475" max="9482" width="12.5546875" style="1248" customWidth="1"/>
    <col min="9483" max="9728" width="11.44140625" style="1248"/>
    <col min="9729" max="9729" width="29.5546875" style="1248" customWidth="1"/>
    <col min="9730" max="9730" width="8.44140625" style="1248" customWidth="1"/>
    <col min="9731" max="9738" width="12.5546875" style="1248" customWidth="1"/>
    <col min="9739" max="9984" width="11.44140625" style="1248"/>
    <col min="9985" max="9985" width="29.5546875" style="1248" customWidth="1"/>
    <col min="9986" max="9986" width="8.44140625" style="1248" customWidth="1"/>
    <col min="9987" max="9994" width="12.5546875" style="1248" customWidth="1"/>
    <col min="9995" max="10240" width="11.44140625" style="1248"/>
    <col min="10241" max="10241" width="29.5546875" style="1248" customWidth="1"/>
    <col min="10242" max="10242" width="8.44140625" style="1248" customWidth="1"/>
    <col min="10243" max="10250" width="12.5546875" style="1248" customWidth="1"/>
    <col min="10251" max="10496" width="11.44140625" style="1248"/>
    <col min="10497" max="10497" width="29.5546875" style="1248" customWidth="1"/>
    <col min="10498" max="10498" width="8.44140625" style="1248" customWidth="1"/>
    <col min="10499" max="10506" width="12.5546875" style="1248" customWidth="1"/>
    <col min="10507" max="10752" width="11.44140625" style="1248"/>
    <col min="10753" max="10753" width="29.5546875" style="1248" customWidth="1"/>
    <col min="10754" max="10754" width="8.44140625" style="1248" customWidth="1"/>
    <col min="10755" max="10762" width="12.5546875" style="1248" customWidth="1"/>
    <col min="10763" max="11008" width="11.44140625" style="1248"/>
    <col min="11009" max="11009" width="29.5546875" style="1248" customWidth="1"/>
    <col min="11010" max="11010" width="8.44140625" style="1248" customWidth="1"/>
    <col min="11011" max="11018" width="12.5546875" style="1248" customWidth="1"/>
    <col min="11019" max="11264" width="11.44140625" style="1248"/>
    <col min="11265" max="11265" width="29.5546875" style="1248" customWidth="1"/>
    <col min="11266" max="11266" width="8.44140625" style="1248" customWidth="1"/>
    <col min="11267" max="11274" width="12.5546875" style="1248" customWidth="1"/>
    <col min="11275" max="11520" width="11.44140625" style="1248"/>
    <col min="11521" max="11521" width="29.5546875" style="1248" customWidth="1"/>
    <col min="11522" max="11522" width="8.44140625" style="1248" customWidth="1"/>
    <col min="11523" max="11530" width="12.5546875" style="1248" customWidth="1"/>
    <col min="11531" max="11776" width="11.44140625" style="1248"/>
    <col min="11777" max="11777" width="29.5546875" style="1248" customWidth="1"/>
    <col min="11778" max="11778" width="8.44140625" style="1248" customWidth="1"/>
    <col min="11779" max="11786" width="12.5546875" style="1248" customWidth="1"/>
    <col min="11787" max="12032" width="11.44140625" style="1248"/>
    <col min="12033" max="12033" width="29.5546875" style="1248" customWidth="1"/>
    <col min="12034" max="12034" width="8.44140625" style="1248" customWidth="1"/>
    <col min="12035" max="12042" width="12.5546875" style="1248" customWidth="1"/>
    <col min="12043" max="12288" width="11.44140625" style="1248"/>
    <col min="12289" max="12289" width="29.5546875" style="1248" customWidth="1"/>
    <col min="12290" max="12290" width="8.44140625" style="1248" customWidth="1"/>
    <col min="12291" max="12298" width="12.5546875" style="1248" customWidth="1"/>
    <col min="12299" max="12544" width="11.44140625" style="1248"/>
    <col min="12545" max="12545" width="29.5546875" style="1248" customWidth="1"/>
    <col min="12546" max="12546" width="8.44140625" style="1248" customWidth="1"/>
    <col min="12547" max="12554" width="12.5546875" style="1248" customWidth="1"/>
    <col min="12555" max="12800" width="11.44140625" style="1248"/>
    <col min="12801" max="12801" width="29.5546875" style="1248" customWidth="1"/>
    <col min="12802" max="12802" width="8.44140625" style="1248" customWidth="1"/>
    <col min="12803" max="12810" width="12.5546875" style="1248" customWidth="1"/>
    <col min="12811" max="13056" width="11.44140625" style="1248"/>
    <col min="13057" max="13057" width="29.5546875" style="1248" customWidth="1"/>
    <col min="13058" max="13058" width="8.44140625" style="1248" customWidth="1"/>
    <col min="13059" max="13066" width="12.5546875" style="1248" customWidth="1"/>
    <col min="13067" max="13312" width="11.44140625" style="1248"/>
    <col min="13313" max="13313" width="29.5546875" style="1248" customWidth="1"/>
    <col min="13314" max="13314" width="8.44140625" style="1248" customWidth="1"/>
    <col min="13315" max="13322" width="12.5546875" style="1248" customWidth="1"/>
    <col min="13323" max="13568" width="11.44140625" style="1248"/>
    <col min="13569" max="13569" width="29.5546875" style="1248" customWidth="1"/>
    <col min="13570" max="13570" width="8.44140625" style="1248" customWidth="1"/>
    <col min="13571" max="13578" width="12.5546875" style="1248" customWidth="1"/>
    <col min="13579" max="13824" width="11.44140625" style="1248"/>
    <col min="13825" max="13825" width="29.5546875" style="1248" customWidth="1"/>
    <col min="13826" max="13826" width="8.44140625" style="1248" customWidth="1"/>
    <col min="13827" max="13834" width="12.5546875" style="1248" customWidth="1"/>
    <col min="13835" max="14080" width="11.44140625" style="1248"/>
    <col min="14081" max="14081" width="29.5546875" style="1248" customWidth="1"/>
    <col min="14082" max="14082" width="8.44140625" style="1248" customWidth="1"/>
    <col min="14083" max="14090" width="12.5546875" style="1248" customWidth="1"/>
    <col min="14091" max="14336" width="11.44140625" style="1248"/>
    <col min="14337" max="14337" width="29.5546875" style="1248" customWidth="1"/>
    <col min="14338" max="14338" width="8.44140625" style="1248" customWidth="1"/>
    <col min="14339" max="14346" width="12.5546875" style="1248" customWidth="1"/>
    <col min="14347" max="14592" width="11.44140625" style="1248"/>
    <col min="14593" max="14593" width="29.5546875" style="1248" customWidth="1"/>
    <col min="14594" max="14594" width="8.44140625" style="1248" customWidth="1"/>
    <col min="14595" max="14602" width="12.5546875" style="1248" customWidth="1"/>
    <col min="14603" max="14848" width="11.44140625" style="1248"/>
    <col min="14849" max="14849" width="29.5546875" style="1248" customWidth="1"/>
    <col min="14850" max="14850" width="8.44140625" style="1248" customWidth="1"/>
    <col min="14851" max="14858" width="12.5546875" style="1248" customWidth="1"/>
    <col min="14859" max="15104" width="11.44140625" style="1248"/>
    <col min="15105" max="15105" width="29.5546875" style="1248" customWidth="1"/>
    <col min="15106" max="15106" width="8.44140625" style="1248" customWidth="1"/>
    <col min="15107" max="15114" width="12.5546875" style="1248" customWidth="1"/>
    <col min="15115" max="15360" width="11.44140625" style="1248"/>
    <col min="15361" max="15361" width="29.5546875" style="1248" customWidth="1"/>
    <col min="15362" max="15362" width="8.44140625" style="1248" customWidth="1"/>
    <col min="15363" max="15370" width="12.5546875" style="1248" customWidth="1"/>
    <col min="15371" max="15616" width="11.44140625" style="1248"/>
    <col min="15617" max="15617" width="29.5546875" style="1248" customWidth="1"/>
    <col min="15618" max="15618" width="8.44140625" style="1248" customWidth="1"/>
    <col min="15619" max="15626" width="12.5546875" style="1248" customWidth="1"/>
    <col min="15627" max="15872" width="11.44140625" style="1248"/>
    <col min="15873" max="15873" width="29.5546875" style="1248" customWidth="1"/>
    <col min="15874" max="15874" width="8.44140625" style="1248" customWidth="1"/>
    <col min="15875" max="15882" width="12.5546875" style="1248" customWidth="1"/>
    <col min="15883" max="16128" width="11.44140625" style="1248"/>
    <col min="16129" max="16129" width="29.5546875" style="1248" customWidth="1"/>
    <col min="16130" max="16130" width="8.44140625" style="1248" customWidth="1"/>
    <col min="16131" max="16138" width="12.5546875" style="1248" customWidth="1"/>
    <col min="16139" max="16384" width="11.44140625" style="1248"/>
  </cols>
  <sheetData>
    <row r="1" spans="1:11" ht="18" customHeight="1">
      <c r="A1" s="1406" t="s">
        <v>1234</v>
      </c>
    </row>
    <row r="2" spans="1:11" s="1250" customFormat="1" ht="28.2">
      <c r="A2" s="1249" t="s">
        <v>1159</v>
      </c>
      <c r="B2" s="1249"/>
      <c r="C2" s="1249"/>
      <c r="D2" s="1249"/>
      <c r="E2" s="1249"/>
      <c r="F2" s="1249"/>
      <c r="G2" s="1249"/>
      <c r="H2" s="1249"/>
      <c r="I2" s="1249"/>
      <c r="J2" s="1249"/>
    </row>
    <row r="3" spans="1:11" s="1251" customFormat="1" ht="25.2">
      <c r="A3" s="354" t="s">
        <v>1160</v>
      </c>
      <c r="B3" s="354"/>
      <c r="C3" s="354"/>
      <c r="D3" s="354"/>
      <c r="E3" s="354"/>
      <c r="F3" s="354"/>
      <c r="G3" s="354"/>
      <c r="H3" s="354"/>
      <c r="I3" s="354"/>
      <c r="J3" s="354"/>
      <c r="K3" s="1248"/>
    </row>
    <row r="4" spans="1:11" ht="21.75" customHeight="1">
      <c r="A4" s="1252" t="s">
        <v>1161</v>
      </c>
      <c r="B4" s="1252"/>
      <c r="C4" s="1252"/>
      <c r="D4" s="1252"/>
      <c r="E4" s="1252"/>
      <c r="F4" s="1252"/>
      <c r="G4" s="1252"/>
      <c r="H4" s="1252"/>
      <c r="I4" s="1252"/>
      <c r="J4" s="1252"/>
    </row>
    <row r="5" spans="1:11" ht="14.4" thickBot="1"/>
    <row r="6" spans="1:11" ht="20.25" customHeight="1">
      <c r="A6" s="1253" t="s">
        <v>1</v>
      </c>
      <c r="B6" s="1254"/>
      <c r="C6" s="1255" t="s">
        <v>1162</v>
      </c>
      <c r="D6" s="1255"/>
      <c r="E6" s="1255"/>
      <c r="F6" s="1255"/>
      <c r="G6" s="1255"/>
      <c r="H6" s="1255"/>
      <c r="I6" s="1255"/>
      <c r="J6" s="1256" t="s">
        <v>191</v>
      </c>
    </row>
    <row r="7" spans="1:11" ht="33.75" customHeight="1">
      <c r="A7" s="1257"/>
      <c r="B7" s="1258"/>
      <c r="C7" s="1258" t="s">
        <v>1163</v>
      </c>
      <c r="D7" s="1259" t="s">
        <v>1164</v>
      </c>
      <c r="E7" s="1259" t="s">
        <v>1165</v>
      </c>
      <c r="F7" s="1259" t="s">
        <v>1166</v>
      </c>
      <c r="G7" s="1259" t="s">
        <v>102</v>
      </c>
      <c r="H7" s="1259" t="s">
        <v>1167</v>
      </c>
      <c r="I7" s="1259" t="s">
        <v>1168</v>
      </c>
      <c r="J7" s="1260"/>
    </row>
    <row r="8" spans="1:11" s="1266" customFormat="1" ht="18" customHeight="1">
      <c r="A8" s="1261" t="s">
        <v>29</v>
      </c>
      <c r="B8" s="1262"/>
      <c r="C8" s="1263" t="s">
        <v>131</v>
      </c>
      <c r="D8" s="1263" t="s">
        <v>131</v>
      </c>
      <c r="E8" s="1263">
        <v>25493.784</v>
      </c>
      <c r="F8" s="1263">
        <v>49226.324999999997</v>
      </c>
      <c r="G8" s="1263">
        <v>103.06</v>
      </c>
      <c r="H8" s="1263">
        <v>27006.478999999999</v>
      </c>
      <c r="I8" s="1263" t="s">
        <v>131</v>
      </c>
      <c r="J8" s="1264">
        <v>101829.64799999999</v>
      </c>
      <c r="K8" s="1265"/>
    </row>
    <row r="9" spans="1:11" s="1266" customFormat="1" ht="18" customHeight="1">
      <c r="A9" s="1261" t="s">
        <v>30</v>
      </c>
      <c r="B9" s="1262"/>
      <c r="C9" s="1263" t="s">
        <v>131</v>
      </c>
      <c r="D9" s="1263" t="s">
        <v>131</v>
      </c>
      <c r="E9" s="1263" t="s">
        <v>131</v>
      </c>
      <c r="F9" s="1263" t="s">
        <v>131</v>
      </c>
      <c r="G9" s="1263" t="s">
        <v>131</v>
      </c>
      <c r="H9" s="1263" t="s">
        <v>131</v>
      </c>
      <c r="I9" s="1263" t="s">
        <v>131</v>
      </c>
      <c r="J9" s="1264" t="s">
        <v>131</v>
      </c>
      <c r="K9" s="1265"/>
    </row>
    <row r="10" spans="1:11" s="1266" customFormat="1" ht="18" customHeight="1">
      <c r="A10" s="1261" t="s">
        <v>31</v>
      </c>
      <c r="B10" s="1262"/>
      <c r="C10" s="1263" t="s">
        <v>131</v>
      </c>
      <c r="D10" s="1263">
        <v>340.09399999999999</v>
      </c>
      <c r="E10" s="1263">
        <v>26348.062999999998</v>
      </c>
      <c r="F10" s="1263">
        <v>49542.192000000003</v>
      </c>
      <c r="G10" s="1263">
        <v>916.43700000000001</v>
      </c>
      <c r="H10" s="1263">
        <v>108406.94500000001</v>
      </c>
      <c r="I10" s="1263">
        <v>3157.7510000000002</v>
      </c>
      <c r="J10" s="1264">
        <v>188711.48200000002</v>
      </c>
      <c r="K10" s="1265"/>
    </row>
    <row r="11" spans="1:11" s="1266" customFormat="1" ht="18" customHeight="1">
      <c r="A11" s="1261" t="s">
        <v>32</v>
      </c>
      <c r="B11" s="1262"/>
      <c r="C11" s="1263" t="s">
        <v>131</v>
      </c>
      <c r="D11" s="1263" t="s">
        <v>131</v>
      </c>
      <c r="E11" s="1263">
        <v>103.325</v>
      </c>
      <c r="F11" s="1263">
        <v>2545.424</v>
      </c>
      <c r="G11" s="1263">
        <v>339.26100000000002</v>
      </c>
      <c r="H11" s="1263">
        <v>41667.277000000002</v>
      </c>
      <c r="I11" s="1263" t="s">
        <v>131</v>
      </c>
      <c r="J11" s="1264">
        <v>44655.287000000004</v>
      </c>
      <c r="K11" s="1265"/>
    </row>
    <row r="12" spans="1:11" s="1266" customFormat="1" ht="18" customHeight="1">
      <c r="A12" s="1261" t="s">
        <v>33</v>
      </c>
      <c r="B12" s="1262"/>
      <c r="C12" s="1263" t="s">
        <v>131</v>
      </c>
      <c r="D12" s="1263" t="s">
        <v>131</v>
      </c>
      <c r="E12" s="1263" t="s">
        <v>131</v>
      </c>
      <c r="F12" s="1263" t="s">
        <v>131</v>
      </c>
      <c r="G12" s="1263" t="s">
        <v>131</v>
      </c>
      <c r="H12" s="1263">
        <v>12751.072</v>
      </c>
      <c r="I12" s="1263" t="s">
        <v>131</v>
      </c>
      <c r="J12" s="1264">
        <v>12751.072</v>
      </c>
      <c r="K12" s="1265"/>
    </row>
    <row r="13" spans="1:11" s="1266" customFormat="1" ht="18" customHeight="1">
      <c r="A13" s="1261" t="s">
        <v>114</v>
      </c>
      <c r="B13" s="1262"/>
      <c r="C13" s="1263" t="s">
        <v>131</v>
      </c>
      <c r="D13" s="1263" t="s">
        <v>131</v>
      </c>
      <c r="E13" s="1263">
        <v>3682.3510000000001</v>
      </c>
      <c r="F13" s="1263">
        <v>7692.9250000000002</v>
      </c>
      <c r="G13" s="1263">
        <v>25.501000000000001</v>
      </c>
      <c r="H13" s="1263">
        <v>63266.576999999997</v>
      </c>
      <c r="I13" s="1263">
        <v>575.99199999999996</v>
      </c>
      <c r="J13" s="1264">
        <v>75243.34599999999</v>
      </c>
      <c r="K13" s="1265"/>
    </row>
    <row r="14" spans="1:11" s="1266" customFormat="1" ht="18" customHeight="1">
      <c r="A14" s="1261" t="s">
        <v>35</v>
      </c>
      <c r="B14" s="1262"/>
      <c r="C14" s="1263" t="s">
        <v>131</v>
      </c>
      <c r="D14" s="1263" t="s">
        <v>131</v>
      </c>
      <c r="E14" s="1263" t="s">
        <v>131</v>
      </c>
      <c r="F14" s="1263" t="s">
        <v>131</v>
      </c>
      <c r="G14" s="1263" t="s">
        <v>131</v>
      </c>
      <c r="H14" s="1263" t="s">
        <v>131</v>
      </c>
      <c r="I14" s="1263" t="s">
        <v>131</v>
      </c>
      <c r="J14" s="1264" t="s">
        <v>131</v>
      </c>
      <c r="K14" s="1265"/>
    </row>
    <row r="15" spans="1:11" s="1266" customFormat="1" ht="18" customHeight="1">
      <c r="A15" s="1261" t="s">
        <v>788</v>
      </c>
      <c r="B15" s="1262"/>
      <c r="C15" s="1263" t="s">
        <v>131</v>
      </c>
      <c r="D15" s="1263" t="s">
        <v>131</v>
      </c>
      <c r="E15" s="1263" t="s">
        <v>131</v>
      </c>
      <c r="F15" s="1263">
        <v>15057.263000000001</v>
      </c>
      <c r="G15" s="1263" t="s">
        <v>131</v>
      </c>
      <c r="H15" s="1263">
        <v>139893.62899999999</v>
      </c>
      <c r="I15" s="1263" t="s">
        <v>131</v>
      </c>
      <c r="J15" s="1264">
        <v>154950.89199999999</v>
      </c>
      <c r="K15" s="1265"/>
    </row>
    <row r="16" spans="1:11" s="1266" customFormat="1" ht="18" customHeight="1">
      <c r="A16" s="1261" t="s">
        <v>37</v>
      </c>
      <c r="B16" s="1262"/>
      <c r="C16" s="1263" t="s">
        <v>131</v>
      </c>
      <c r="D16" s="1263" t="s">
        <v>131</v>
      </c>
      <c r="E16" s="1263">
        <v>1997.6959999999999</v>
      </c>
      <c r="F16" s="1263">
        <v>54480.644999999997</v>
      </c>
      <c r="G16" s="1263">
        <v>11227.085999999999</v>
      </c>
      <c r="H16" s="1263">
        <v>2934.5439999999999</v>
      </c>
      <c r="I16" s="1263">
        <v>63.500999999999998</v>
      </c>
      <c r="J16" s="1264">
        <v>70703.471999999994</v>
      </c>
      <c r="K16" s="1265"/>
    </row>
    <row r="17" spans="1:11" s="1266" customFormat="1" ht="18" customHeight="1">
      <c r="A17" s="1261" t="s">
        <v>38</v>
      </c>
      <c r="B17" s="1262"/>
      <c r="C17" s="1263" t="s">
        <v>131</v>
      </c>
      <c r="D17" s="1263" t="s">
        <v>131</v>
      </c>
      <c r="E17" s="1263">
        <v>1488.7560000000001</v>
      </c>
      <c r="F17" s="1263">
        <v>10.868</v>
      </c>
      <c r="G17" s="1263" t="s">
        <v>131</v>
      </c>
      <c r="H17" s="1263">
        <v>5355.2569999999996</v>
      </c>
      <c r="I17" s="1263" t="s">
        <v>131</v>
      </c>
      <c r="J17" s="1264">
        <v>6854.8809999999994</v>
      </c>
      <c r="K17" s="1265"/>
    </row>
    <row r="18" spans="1:11" s="1266" customFormat="1" ht="18" customHeight="1">
      <c r="A18" s="1261" t="s">
        <v>39</v>
      </c>
      <c r="B18" s="1262"/>
      <c r="C18" s="1263" t="s">
        <v>131</v>
      </c>
      <c r="D18" s="1263" t="s">
        <v>131</v>
      </c>
      <c r="E18" s="1263" t="s">
        <v>131</v>
      </c>
      <c r="F18" s="1263" t="s">
        <v>131</v>
      </c>
      <c r="G18" s="1263" t="s">
        <v>131</v>
      </c>
      <c r="H18" s="1263">
        <v>59914.321000000004</v>
      </c>
      <c r="I18" s="1263" t="s">
        <v>131</v>
      </c>
      <c r="J18" s="1264">
        <v>59914.321000000004</v>
      </c>
      <c r="K18" s="1265"/>
    </row>
    <row r="19" spans="1:11" s="1266" customFormat="1" ht="18" customHeight="1">
      <c r="A19" s="1261" t="s">
        <v>115</v>
      </c>
      <c r="B19" s="1262"/>
      <c r="C19" s="1263" t="s">
        <v>131</v>
      </c>
      <c r="D19" s="1263" t="s">
        <v>131</v>
      </c>
      <c r="E19" s="1263" t="s">
        <v>131</v>
      </c>
      <c r="F19" s="1263" t="s">
        <v>131</v>
      </c>
      <c r="G19" s="1263" t="s">
        <v>131</v>
      </c>
      <c r="H19" s="1263" t="s">
        <v>131</v>
      </c>
      <c r="I19" s="1263" t="s">
        <v>131</v>
      </c>
      <c r="J19" s="1264" t="s">
        <v>131</v>
      </c>
      <c r="K19" s="1265"/>
    </row>
    <row r="20" spans="1:11" s="1266" customFormat="1" ht="18" customHeight="1">
      <c r="A20" s="1261" t="s">
        <v>150</v>
      </c>
      <c r="B20" s="1262"/>
      <c r="C20" s="1263" t="s">
        <v>131</v>
      </c>
      <c r="D20" s="1263" t="s">
        <v>131</v>
      </c>
      <c r="E20" s="1263" t="s">
        <v>131</v>
      </c>
      <c r="F20" s="1263" t="s">
        <v>131</v>
      </c>
      <c r="G20" s="1263" t="s">
        <v>131</v>
      </c>
      <c r="H20" s="1263">
        <v>19277.098000000002</v>
      </c>
      <c r="I20" s="1263" t="s">
        <v>131</v>
      </c>
      <c r="J20" s="1264">
        <v>19277.098000000002</v>
      </c>
      <c r="K20" s="1265"/>
    </row>
    <row r="21" spans="1:11" s="1266" customFormat="1" ht="18" customHeight="1">
      <c r="A21" s="27" t="s">
        <v>42</v>
      </c>
      <c r="B21" s="1262"/>
      <c r="C21" s="1263" t="s">
        <v>131</v>
      </c>
      <c r="D21" s="1263" t="s">
        <v>131</v>
      </c>
      <c r="E21" s="1263" t="s">
        <v>131</v>
      </c>
      <c r="F21" s="1263" t="s">
        <v>131</v>
      </c>
      <c r="G21" s="1263" t="s">
        <v>131</v>
      </c>
      <c r="H21" s="1263">
        <v>4147.1869999999999</v>
      </c>
      <c r="I21" s="1263" t="s">
        <v>131</v>
      </c>
      <c r="J21" s="1264">
        <v>4147.1869999999999</v>
      </c>
      <c r="K21" s="1265"/>
    </row>
    <row r="22" spans="1:11" s="1266" customFormat="1" ht="18" customHeight="1">
      <c r="A22" s="1261" t="s">
        <v>43</v>
      </c>
      <c r="B22" s="1262"/>
      <c r="C22" s="1263" t="s">
        <v>131</v>
      </c>
      <c r="D22" s="1263" t="s">
        <v>131</v>
      </c>
      <c r="E22" s="1263" t="s">
        <v>131</v>
      </c>
      <c r="F22" s="1263" t="s">
        <v>131</v>
      </c>
      <c r="G22" s="1263" t="s">
        <v>131</v>
      </c>
      <c r="H22" s="1263" t="s">
        <v>131</v>
      </c>
      <c r="I22" s="1263" t="s">
        <v>131</v>
      </c>
      <c r="J22" s="1264" t="s">
        <v>131</v>
      </c>
      <c r="K22" s="1265"/>
    </row>
    <row r="23" spans="1:11" s="1266" customFormat="1" ht="18" customHeight="1">
      <c r="A23" s="1261" t="s">
        <v>44</v>
      </c>
      <c r="B23" s="1262"/>
      <c r="C23" s="1263" t="s">
        <v>131</v>
      </c>
      <c r="D23" s="1263" t="s">
        <v>131</v>
      </c>
      <c r="E23" s="1263" t="s">
        <v>131</v>
      </c>
      <c r="F23" s="1263" t="s">
        <v>131</v>
      </c>
      <c r="G23" s="1263" t="s">
        <v>131</v>
      </c>
      <c r="H23" s="1263" t="s">
        <v>131</v>
      </c>
      <c r="I23" s="1263" t="s">
        <v>131</v>
      </c>
      <c r="J23" s="1264" t="s">
        <v>131</v>
      </c>
      <c r="K23" s="1265"/>
    </row>
    <row r="24" spans="1:11" s="1266" customFormat="1" ht="18" customHeight="1">
      <c r="A24" s="1261" t="s">
        <v>45</v>
      </c>
      <c r="B24" s="1262"/>
      <c r="C24" s="1263" t="s">
        <v>131</v>
      </c>
      <c r="D24" s="1263" t="s">
        <v>131</v>
      </c>
      <c r="E24" s="1263" t="s">
        <v>131</v>
      </c>
      <c r="F24" s="1263" t="s">
        <v>131</v>
      </c>
      <c r="G24" s="1263" t="s">
        <v>131</v>
      </c>
      <c r="H24" s="1263" t="s">
        <v>131</v>
      </c>
      <c r="I24" s="1263" t="s">
        <v>131</v>
      </c>
      <c r="J24" s="1264" t="s">
        <v>131</v>
      </c>
      <c r="K24" s="1265"/>
    </row>
    <row r="25" spans="1:11" s="1266" customFormat="1" ht="22.5" customHeight="1" thickBot="1">
      <c r="A25" s="1267" t="s">
        <v>46</v>
      </c>
      <c r="B25" s="1268"/>
      <c r="C25" s="1269" t="s">
        <v>131</v>
      </c>
      <c r="D25" s="1269">
        <v>340.09399999999999</v>
      </c>
      <c r="E25" s="1269">
        <v>59113.974999999999</v>
      </c>
      <c r="F25" s="1269">
        <v>178555.64199999999</v>
      </c>
      <c r="G25" s="1269">
        <v>12611.344999999999</v>
      </c>
      <c r="H25" s="1269">
        <v>484620.38599999988</v>
      </c>
      <c r="I25" s="1269">
        <v>3797.2440000000006</v>
      </c>
      <c r="J25" s="1269">
        <v>739038.68599999999</v>
      </c>
      <c r="K25" s="1265"/>
    </row>
    <row r="26" spans="1:11" s="1266" customFormat="1" ht="15" customHeight="1">
      <c r="A26" s="1266" t="s">
        <v>1169</v>
      </c>
    </row>
    <row r="27" spans="1:11" s="1271" customFormat="1">
      <c r="A27" s="33"/>
      <c r="B27" s="1270"/>
      <c r="C27" s="1270"/>
      <c r="D27" s="1270"/>
      <c r="E27" s="1270"/>
      <c r="F27" s="1270"/>
      <c r="G27" s="1270"/>
      <c r="H27" s="1270"/>
      <c r="I27" s="1270"/>
    </row>
    <row r="28" spans="1:11" s="1271" customFormat="1">
      <c r="A28" s="1272"/>
      <c r="B28" s="1273"/>
      <c r="C28" s="1273"/>
      <c r="D28" s="1274"/>
      <c r="E28" s="1273"/>
      <c r="F28" s="1273"/>
      <c r="G28" s="1273"/>
      <c r="H28" s="1274"/>
      <c r="I28" s="1273"/>
    </row>
    <row r="202" spans="3:3">
      <c r="C202" s="1248" t="s">
        <v>155</v>
      </c>
    </row>
  </sheetData>
  <mergeCells count="6">
    <mergeCell ref="A2:J2"/>
    <mergeCell ref="A3:J3"/>
    <mergeCell ref="A4:J4"/>
    <mergeCell ref="A6:A7"/>
    <mergeCell ref="C6:I6"/>
    <mergeCell ref="J6:J7"/>
  </mergeCells>
  <hyperlinks>
    <hyperlink ref="A1" location="Índice!A1" display="Volver al Índice" xr:uid="{38A1F02D-4721-409F-B1D5-7BD8CE3FAEB8}"/>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CC6F7-9BEE-4934-9E6A-90F0A4780011}">
  <sheetPr codeName="Hoja55"/>
  <dimension ref="A1:L201"/>
  <sheetViews>
    <sheetView showGridLines="0" zoomScaleNormal="100" workbookViewId="0"/>
  </sheetViews>
  <sheetFormatPr baseColWidth="10" defaultRowHeight="25.5" customHeight="1"/>
  <cols>
    <col min="1" max="1" width="31" style="7" customWidth="1"/>
    <col min="2" max="4" width="19.33203125" style="7" customWidth="1"/>
    <col min="5" max="5" width="4.33203125" style="7" customWidth="1"/>
    <col min="6" max="8" width="19.33203125" style="7" customWidth="1"/>
    <col min="9" max="16384" width="11.5546875" style="7"/>
  </cols>
  <sheetData>
    <row r="1" spans="1:12" s="173" customFormat="1" ht="18" customHeight="1">
      <c r="A1" s="1402" t="s">
        <v>1234</v>
      </c>
      <c r="B1" s="275"/>
      <c r="C1" s="275"/>
      <c r="D1" s="275"/>
      <c r="E1" s="275"/>
      <c r="F1" s="275"/>
      <c r="G1" s="275"/>
      <c r="H1" s="275"/>
    </row>
    <row r="2" spans="1:12" s="656" customFormat="1" ht="25.5" customHeight="1">
      <c r="A2" s="168" t="s">
        <v>1193</v>
      </c>
      <c r="B2" s="168"/>
      <c r="C2" s="168"/>
      <c r="D2" s="168"/>
      <c r="E2" s="168"/>
      <c r="F2" s="168"/>
      <c r="G2" s="168"/>
      <c r="H2" s="168"/>
    </row>
    <row r="3" spans="1:12" s="1287" customFormat="1" ht="25.5" customHeight="1">
      <c r="A3" s="170">
        <v>45596</v>
      </c>
      <c r="B3" s="170"/>
      <c r="C3" s="170"/>
      <c r="D3" s="170"/>
      <c r="E3" s="170"/>
      <c r="F3" s="170"/>
      <c r="G3" s="170"/>
      <c r="H3" s="170"/>
    </row>
    <row r="4" spans="1:12" s="176" customFormat="1" ht="12.75" customHeight="1" thickBot="1">
      <c r="A4" s="1315"/>
    </row>
    <row r="5" spans="1:12" s="203" customFormat="1" ht="29.25" customHeight="1">
      <c r="A5" s="47" t="s">
        <v>1</v>
      </c>
      <c r="B5" s="659" t="s">
        <v>1194</v>
      </c>
      <c r="C5" s="659"/>
      <c r="D5" s="659"/>
      <c r="E5" s="994"/>
      <c r="F5" s="659" t="s">
        <v>1195</v>
      </c>
      <c r="G5" s="659"/>
      <c r="H5" s="659"/>
      <c r="I5" s="1316"/>
      <c r="J5" s="1316"/>
      <c r="K5" s="1316"/>
      <c r="L5" s="1316"/>
    </row>
    <row r="6" spans="1:12" s="203" customFormat="1" ht="25.5" customHeight="1">
      <c r="A6" s="605"/>
      <c r="B6" s="662" t="s">
        <v>1196</v>
      </c>
      <c r="C6" s="662" t="s">
        <v>1197</v>
      </c>
      <c r="D6" s="662" t="s">
        <v>1198</v>
      </c>
      <c r="E6" s="832"/>
      <c r="F6" s="662" t="s">
        <v>1199</v>
      </c>
      <c r="G6" s="662" t="s">
        <v>1200</v>
      </c>
      <c r="H6" s="1317" t="s">
        <v>1201</v>
      </c>
      <c r="I6" s="1316"/>
      <c r="J6" s="1316"/>
      <c r="K6" s="1316"/>
      <c r="L6" s="1316"/>
    </row>
    <row r="7" spans="1:12" s="203" customFormat="1" ht="5.25" customHeight="1">
      <c r="A7" s="1318"/>
      <c r="B7" s="587"/>
      <c r="C7" s="587"/>
      <c r="D7" s="587"/>
      <c r="E7" s="587"/>
      <c r="F7" s="587"/>
      <c r="G7" s="587"/>
      <c r="H7" s="1319"/>
      <c r="I7" s="1316"/>
      <c r="J7" s="1316"/>
      <c r="K7" s="1316"/>
      <c r="L7" s="1316"/>
    </row>
    <row r="8" spans="1:12" s="24" customFormat="1" ht="18" customHeight="1">
      <c r="A8" s="290" t="s">
        <v>29</v>
      </c>
      <c r="B8" s="617">
        <v>14346306.33</v>
      </c>
      <c r="C8" s="617">
        <v>46436107.57</v>
      </c>
      <c r="D8" s="1320">
        <v>30.89</v>
      </c>
      <c r="E8" s="1320"/>
      <c r="F8" s="617">
        <v>3818133.95</v>
      </c>
      <c r="G8" s="617">
        <v>8119593.3799999999</v>
      </c>
      <c r="H8" s="1320">
        <v>47.02</v>
      </c>
    </row>
    <row r="9" spans="1:12" s="24" customFormat="1" ht="18" customHeight="1">
      <c r="A9" s="290" t="s">
        <v>30</v>
      </c>
      <c r="B9" s="617">
        <v>217483.29</v>
      </c>
      <c r="C9" s="617">
        <v>992138.92</v>
      </c>
      <c r="D9" s="1320">
        <v>21.92</v>
      </c>
      <c r="E9" s="1320"/>
      <c r="F9" s="617">
        <v>35227.020000000004</v>
      </c>
      <c r="G9" s="617">
        <v>57724.020000000004</v>
      </c>
      <c r="H9" s="1320">
        <v>61.03</v>
      </c>
    </row>
    <row r="10" spans="1:12" s="24" customFormat="1" ht="18" customHeight="1">
      <c r="A10" s="290" t="s">
        <v>95</v>
      </c>
      <c r="B10" s="617">
        <v>21986632.629999999</v>
      </c>
      <c r="C10" s="617">
        <v>74434643.829999998</v>
      </c>
      <c r="D10" s="1320">
        <v>29.54</v>
      </c>
      <c r="E10" s="1320"/>
      <c r="F10" s="617">
        <v>9850877.5999999996</v>
      </c>
      <c r="G10" s="617">
        <v>16431783.279999999</v>
      </c>
      <c r="H10" s="1320">
        <v>59.95</v>
      </c>
    </row>
    <row r="11" spans="1:12" s="24" customFormat="1" ht="18" customHeight="1">
      <c r="A11" s="290" t="s">
        <v>32</v>
      </c>
      <c r="B11" s="617">
        <v>1891803.3599999999</v>
      </c>
      <c r="C11" s="617">
        <v>5526655.3100000005</v>
      </c>
      <c r="D11" s="1320">
        <v>34.230000000000004</v>
      </c>
      <c r="E11" s="1320"/>
      <c r="F11" s="617">
        <v>314945.13</v>
      </c>
      <c r="G11" s="617">
        <v>619250.85</v>
      </c>
      <c r="H11" s="1320">
        <v>50.86</v>
      </c>
    </row>
    <row r="12" spans="1:12" s="24" customFormat="1" ht="18" customHeight="1">
      <c r="A12" s="290" t="s">
        <v>33</v>
      </c>
      <c r="B12" s="617">
        <v>3689185.9</v>
      </c>
      <c r="C12" s="617">
        <v>9927433.3699999992</v>
      </c>
      <c r="D12" s="1320">
        <v>37.160000000000004</v>
      </c>
      <c r="E12" s="1320"/>
      <c r="F12" s="617">
        <v>1072627.56</v>
      </c>
      <c r="G12" s="617">
        <v>2014610.66</v>
      </c>
      <c r="H12" s="1320">
        <v>53.24</v>
      </c>
    </row>
    <row r="13" spans="1:12" s="24" customFormat="1" ht="18" customHeight="1">
      <c r="A13" s="290" t="s">
        <v>114</v>
      </c>
      <c r="B13" s="617">
        <v>7472713.5499999998</v>
      </c>
      <c r="C13" s="617">
        <v>28410785.43</v>
      </c>
      <c r="D13" s="1320">
        <v>26.3</v>
      </c>
      <c r="E13" s="1320"/>
      <c r="F13" s="617">
        <v>3078109.59</v>
      </c>
      <c r="G13" s="617">
        <v>5443984.54</v>
      </c>
      <c r="H13" s="1320">
        <v>56.54</v>
      </c>
    </row>
    <row r="14" spans="1:12" s="24" customFormat="1" ht="18" customHeight="1">
      <c r="A14" s="290" t="s">
        <v>35</v>
      </c>
      <c r="B14" s="617">
        <v>4134152.28</v>
      </c>
      <c r="C14" s="617">
        <v>3964162.16</v>
      </c>
      <c r="D14" s="1320">
        <v>104.29</v>
      </c>
      <c r="E14" s="1320"/>
      <c r="F14" s="617">
        <v>446332.01</v>
      </c>
      <c r="G14" s="617">
        <v>630526.23</v>
      </c>
      <c r="H14" s="1320">
        <v>70.790000000000006</v>
      </c>
    </row>
    <row r="15" spans="1:12" s="24" customFormat="1" ht="18" customHeight="1">
      <c r="A15" s="290" t="s">
        <v>36</v>
      </c>
      <c r="B15" s="617">
        <v>8863775.0700000003</v>
      </c>
      <c r="C15" s="617">
        <v>31363940.23</v>
      </c>
      <c r="D15" s="1320">
        <v>28.26</v>
      </c>
      <c r="E15" s="1320"/>
      <c r="F15" s="617">
        <v>2426163.42</v>
      </c>
      <c r="G15" s="617">
        <v>4920258.67</v>
      </c>
      <c r="H15" s="1320">
        <v>49.31</v>
      </c>
    </row>
    <row r="16" spans="1:12" s="24" customFormat="1" ht="18" customHeight="1">
      <c r="A16" s="290" t="s">
        <v>37</v>
      </c>
      <c r="B16" s="617">
        <v>3283896.35</v>
      </c>
      <c r="C16" s="617">
        <v>11817431.460000001</v>
      </c>
      <c r="D16" s="1320">
        <v>27.79</v>
      </c>
      <c r="E16" s="1320"/>
      <c r="F16" s="617">
        <v>241666.29</v>
      </c>
      <c r="G16" s="617">
        <v>166119.28</v>
      </c>
      <c r="H16" s="1320">
        <v>145.47999999999999</v>
      </c>
    </row>
    <row r="17" spans="1:12" s="24" customFormat="1" ht="18" customHeight="1">
      <c r="A17" s="290" t="s">
        <v>38</v>
      </c>
      <c r="B17" s="617">
        <v>1508528.85</v>
      </c>
      <c r="C17" s="617">
        <v>3709494.87</v>
      </c>
      <c r="D17" s="1320">
        <v>40.67</v>
      </c>
      <c r="E17" s="1320"/>
      <c r="F17" s="617">
        <v>139613.36000000002</v>
      </c>
      <c r="G17" s="617">
        <v>221942.46</v>
      </c>
      <c r="H17" s="1320">
        <v>62.910000000000004</v>
      </c>
      <c r="I17" s="1125"/>
    </row>
    <row r="18" spans="1:12" s="24" customFormat="1" ht="18" customHeight="1">
      <c r="A18" s="26" t="s">
        <v>39</v>
      </c>
      <c r="B18" s="617">
        <v>642013.38</v>
      </c>
      <c r="C18" s="617">
        <v>2585538.4900000002</v>
      </c>
      <c r="D18" s="1320">
        <v>24.830000000000002</v>
      </c>
      <c r="E18" s="1320"/>
      <c r="F18" s="617">
        <v>108216.71</v>
      </c>
      <c r="G18" s="617">
        <v>92908.41</v>
      </c>
      <c r="H18" s="1320">
        <v>116.48</v>
      </c>
    </row>
    <row r="19" spans="1:12" s="24" customFormat="1" ht="18" customHeight="1">
      <c r="A19" s="26" t="s">
        <v>115</v>
      </c>
      <c r="B19" s="617">
        <v>839680.72</v>
      </c>
      <c r="C19" s="617">
        <v>2206544.0299999998</v>
      </c>
      <c r="D19" s="1320">
        <v>38.050000000000004</v>
      </c>
      <c r="E19" s="1320"/>
      <c r="F19" s="617">
        <v>741020.09</v>
      </c>
      <c r="G19" s="617">
        <v>1426335.15</v>
      </c>
      <c r="H19" s="1320">
        <v>51.95</v>
      </c>
    </row>
    <row r="20" spans="1:12" s="24" customFormat="1" ht="18" customHeight="1">
      <c r="A20" s="26" t="s">
        <v>150</v>
      </c>
      <c r="B20" s="617">
        <v>388102.58</v>
      </c>
      <c r="C20" s="617">
        <v>1151398.3999999999</v>
      </c>
      <c r="D20" s="1320">
        <v>33.71</v>
      </c>
      <c r="E20" s="1320"/>
      <c r="F20" s="617">
        <v>5583.56</v>
      </c>
      <c r="G20" s="617">
        <v>563.99</v>
      </c>
      <c r="H20" s="1320">
        <v>990</v>
      </c>
    </row>
    <row r="21" spans="1:12" s="24" customFormat="1" ht="18" customHeight="1">
      <c r="A21" s="27" t="s">
        <v>42</v>
      </c>
      <c r="B21" s="617">
        <v>353907.38</v>
      </c>
      <c r="C21" s="617">
        <v>822848.22</v>
      </c>
      <c r="D21" s="1320">
        <v>43.01</v>
      </c>
      <c r="E21" s="1320"/>
      <c r="F21" s="617">
        <v>24586.38</v>
      </c>
      <c r="G21" s="617">
        <v>34182.300000000003</v>
      </c>
      <c r="H21" s="1320">
        <v>71.930000000000007</v>
      </c>
    </row>
    <row r="22" spans="1:12" s="24" customFormat="1" ht="18" customHeight="1">
      <c r="A22" s="26" t="s">
        <v>43</v>
      </c>
      <c r="B22" s="617">
        <v>661834.63</v>
      </c>
      <c r="C22" s="617">
        <v>314181.91000000003</v>
      </c>
      <c r="D22" s="1320">
        <v>210.65</v>
      </c>
      <c r="E22" s="1320"/>
      <c r="F22" s="617">
        <v>289941.13</v>
      </c>
      <c r="G22" s="617">
        <v>522232.64</v>
      </c>
      <c r="H22" s="1320">
        <v>55.52</v>
      </c>
    </row>
    <row r="23" spans="1:12" s="24" customFormat="1" ht="18" customHeight="1">
      <c r="A23" s="26" t="s">
        <v>44</v>
      </c>
      <c r="B23" s="617">
        <v>351815.53</v>
      </c>
      <c r="C23" s="617">
        <v>154416.42000000001</v>
      </c>
      <c r="D23" s="1320">
        <v>227.84</v>
      </c>
      <c r="E23" s="1320"/>
      <c r="F23" s="617">
        <v>426650.23</v>
      </c>
      <c r="G23" s="617">
        <v>444170.03</v>
      </c>
      <c r="H23" s="1320">
        <v>96.06</v>
      </c>
    </row>
    <row r="24" spans="1:12" s="24" customFormat="1" ht="18" customHeight="1">
      <c r="A24" s="26" t="s">
        <v>45</v>
      </c>
      <c r="B24" s="617">
        <v>575615.43000000005</v>
      </c>
      <c r="C24" s="617">
        <v>1047049.95</v>
      </c>
      <c r="D24" s="1320">
        <v>54.97</v>
      </c>
      <c r="E24" s="1320"/>
      <c r="F24" s="617">
        <v>145385.67000000001</v>
      </c>
      <c r="G24" s="617">
        <v>162204.11000000002</v>
      </c>
      <c r="H24" s="1320">
        <v>89.63</v>
      </c>
    </row>
    <row r="25" spans="1:12" s="632" customFormat="1" ht="25.5" customHeight="1" thickBot="1">
      <c r="A25" s="365" t="s">
        <v>46</v>
      </c>
      <c r="B25" s="419">
        <v>71207447.25999999</v>
      </c>
      <c r="C25" s="419">
        <v>224864770.56999999</v>
      </c>
      <c r="D25" s="1321">
        <v>31.666786700068361</v>
      </c>
      <c r="E25" s="419"/>
      <c r="F25" s="419">
        <v>23165079.699999999</v>
      </c>
      <c r="G25" s="419">
        <v>41308390</v>
      </c>
      <c r="H25" s="1321">
        <v>56.078389160168186</v>
      </c>
      <c r="I25" s="71"/>
      <c r="J25" s="71"/>
      <c r="K25" s="71"/>
      <c r="L25" s="71"/>
    </row>
    <row r="26" spans="1:12" s="176" customFormat="1" ht="4.5" customHeight="1">
      <c r="A26" s="71"/>
      <c r="B26" s="1322"/>
      <c r="C26" s="1322"/>
      <c r="D26" s="1322"/>
      <c r="E26" s="1322"/>
      <c r="F26" s="1322"/>
      <c r="G26" s="1322"/>
      <c r="H26" s="1322"/>
      <c r="I26" s="474"/>
      <c r="J26" s="474"/>
      <c r="K26" s="474"/>
      <c r="L26" s="474"/>
    </row>
    <row r="27" spans="1:12" s="1324" customFormat="1" ht="18.75" customHeight="1">
      <c r="A27" s="26" t="s">
        <v>1202</v>
      </c>
      <c r="B27" s="204"/>
      <c r="C27" s="204"/>
      <c r="D27" s="204"/>
      <c r="E27" s="204"/>
      <c r="F27" s="204"/>
      <c r="G27" s="204"/>
      <c r="H27" s="204"/>
      <c r="I27" s="1323"/>
      <c r="J27" s="1323"/>
      <c r="K27" s="1323"/>
      <c r="L27" s="1323"/>
    </row>
    <row r="28" spans="1:12" s="176" customFormat="1" ht="13.8">
      <c r="A28" s="163"/>
      <c r="B28" s="175"/>
      <c r="C28" s="175"/>
      <c r="D28" s="175"/>
      <c r="E28" s="175"/>
      <c r="F28" s="175"/>
      <c r="G28" s="175"/>
      <c r="H28" s="175"/>
    </row>
    <row r="201" spans="3:3" ht="25.5" customHeight="1">
      <c r="C201" s="7" t="s">
        <v>155</v>
      </c>
    </row>
  </sheetData>
  <mergeCells count="3">
    <mergeCell ref="A5:A6"/>
    <mergeCell ref="B5:D5"/>
    <mergeCell ref="F5:H5"/>
  </mergeCells>
  <hyperlinks>
    <hyperlink ref="A1" location="Índice!A1" display="Volver al Índice" xr:uid="{7B5FC3D6-3360-4088-B663-AB6A6C2CAE2D}"/>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C6145-A3EA-42B1-92AC-7409209C0BD4}">
  <sheetPr codeName="Hoja53"/>
  <dimension ref="A1:Z33"/>
  <sheetViews>
    <sheetView showGridLines="0" zoomScaleNormal="100" workbookViewId="0"/>
  </sheetViews>
  <sheetFormatPr baseColWidth="10" defaultRowHeight="13.2"/>
  <cols>
    <col min="1" max="1" width="39.88671875" style="7" customWidth="1"/>
    <col min="2" max="3" width="18.6640625" style="7" customWidth="1"/>
    <col min="4" max="4" width="21.5546875" style="7" customWidth="1"/>
    <col min="5" max="6" width="18.6640625" style="7" customWidth="1"/>
    <col min="7" max="7" width="18.5546875" style="7" customWidth="1"/>
    <col min="8" max="8" width="10.44140625" style="7" bestFit="1" customWidth="1"/>
    <col min="9" max="9" width="13" style="7" bestFit="1" customWidth="1"/>
    <col min="10" max="16384" width="11.5546875" style="7"/>
  </cols>
  <sheetData>
    <row r="1" spans="1:15" s="173" customFormat="1" ht="18" customHeight="1">
      <c r="A1" s="1402" t="s">
        <v>1234</v>
      </c>
      <c r="B1" s="275"/>
      <c r="C1" s="275"/>
      <c r="D1" s="275"/>
      <c r="E1" s="275"/>
      <c r="F1" s="275"/>
      <c r="G1" s="275"/>
    </row>
    <row r="2" spans="1:15" s="656" customFormat="1" ht="24.9" customHeight="1">
      <c r="A2" s="40" t="s">
        <v>1183</v>
      </c>
      <c r="B2" s="40"/>
      <c r="C2" s="40"/>
      <c r="D2" s="40"/>
      <c r="E2" s="40"/>
      <c r="F2" s="40"/>
      <c r="G2" s="40"/>
    </row>
    <row r="3" spans="1:15" s="1287" customFormat="1" ht="20.100000000000001" customHeight="1">
      <c r="A3" s="170">
        <v>45596</v>
      </c>
      <c r="B3" s="170"/>
      <c r="C3" s="170"/>
      <c r="D3" s="170"/>
      <c r="E3" s="170"/>
      <c r="F3" s="170"/>
      <c r="G3" s="170"/>
    </row>
    <row r="4" spans="1:15" s="279" customFormat="1" ht="20.100000000000001" customHeight="1">
      <c r="A4" s="874" t="s">
        <v>122</v>
      </c>
      <c r="B4" s="874"/>
      <c r="C4" s="874"/>
      <c r="D4" s="874"/>
      <c r="E4" s="874"/>
      <c r="F4" s="874"/>
      <c r="G4" s="874"/>
    </row>
    <row r="5" spans="1:15" ht="11.25" customHeight="1" thickBot="1"/>
    <row r="6" spans="1:15" s="1291" customFormat="1" ht="54.9" customHeight="1">
      <c r="A6" s="356" t="s">
        <v>1</v>
      </c>
      <c r="B6" s="1288" t="s">
        <v>1184</v>
      </c>
      <c r="C6" s="1289" t="s">
        <v>1185</v>
      </c>
      <c r="D6" s="1289" t="s">
        <v>1186</v>
      </c>
      <c r="E6" s="1289" t="s">
        <v>1187</v>
      </c>
      <c r="F6" s="1289" t="s">
        <v>1188</v>
      </c>
      <c r="G6" s="1290" t="s">
        <v>1189</v>
      </c>
    </row>
    <row r="7" spans="1:15" s="1291" customFormat="1" ht="9" customHeight="1">
      <c r="A7" s="1292"/>
      <c r="B7" s="1293"/>
      <c r="C7" s="1293"/>
      <c r="D7" s="1293"/>
      <c r="E7" s="1293"/>
      <c r="F7" s="1293"/>
      <c r="G7" s="1294"/>
      <c r="H7" s="1295"/>
    </row>
    <row r="8" spans="1:15" s="1299" customFormat="1" ht="20.100000000000001" customHeight="1">
      <c r="A8" s="290" t="s">
        <v>29</v>
      </c>
      <c r="B8" s="1296">
        <v>10060818</v>
      </c>
      <c r="C8" s="1296">
        <v>46227737.688000001</v>
      </c>
      <c r="D8" s="1296">
        <v>115657639.904</v>
      </c>
      <c r="E8" s="1296">
        <v>93218.066999999995</v>
      </c>
      <c r="F8" s="1296">
        <v>113689749.373</v>
      </c>
      <c r="G8" s="1297">
        <v>48288846.284999996</v>
      </c>
      <c r="H8" s="1298"/>
      <c r="I8" s="1298"/>
      <c r="J8" s="1298"/>
      <c r="K8" s="1298"/>
      <c r="L8" s="1298"/>
      <c r="M8" s="1298"/>
      <c r="N8" s="1298"/>
      <c r="O8" s="1298"/>
    </row>
    <row r="9" spans="1:15" s="1299" customFormat="1" ht="20.100000000000001" customHeight="1">
      <c r="A9" s="290" t="s">
        <v>30</v>
      </c>
      <c r="B9" s="1296">
        <v>158640</v>
      </c>
      <c r="C9" s="1296">
        <v>1207610.1880000001</v>
      </c>
      <c r="D9" s="1296">
        <v>332837.103</v>
      </c>
      <c r="E9" s="1296">
        <v>318.39699999999999</v>
      </c>
      <c r="F9" s="1296">
        <v>326003.32699999999</v>
      </c>
      <c r="G9" s="1297">
        <v>1214762.361</v>
      </c>
      <c r="H9" s="1298"/>
      <c r="I9" s="1298"/>
      <c r="J9" s="1298"/>
      <c r="K9" s="1298"/>
      <c r="L9" s="1298"/>
      <c r="M9" s="1298"/>
      <c r="N9" s="1298"/>
      <c r="O9" s="1298"/>
    </row>
    <row r="10" spans="1:15" s="1299" customFormat="1" ht="20.100000000000001" customHeight="1">
      <c r="A10" s="290" t="s">
        <v>31</v>
      </c>
      <c r="B10" s="1296">
        <v>26169092</v>
      </c>
      <c r="C10" s="1296">
        <v>71520545.844999999</v>
      </c>
      <c r="D10" s="1296">
        <v>619043728.40999997</v>
      </c>
      <c r="E10" s="1296">
        <v>70269.335000000006</v>
      </c>
      <c r="F10" s="1296">
        <v>617206696.88800001</v>
      </c>
      <c r="G10" s="1297">
        <v>73427846.702000007</v>
      </c>
      <c r="H10" s="1298"/>
      <c r="I10" s="1298"/>
      <c r="J10" s="1298"/>
      <c r="K10" s="1298"/>
      <c r="L10" s="1298"/>
      <c r="M10" s="1298"/>
      <c r="N10" s="1298"/>
      <c r="O10" s="1298"/>
    </row>
    <row r="11" spans="1:15" s="1299" customFormat="1" ht="20.100000000000001" customHeight="1">
      <c r="A11" s="290" t="s">
        <v>32</v>
      </c>
      <c r="B11" s="1296">
        <v>1234257</v>
      </c>
      <c r="C11" s="1296">
        <v>5775343.5360000003</v>
      </c>
      <c r="D11" s="1296">
        <v>14690936.808</v>
      </c>
      <c r="E11" s="1296">
        <v>0</v>
      </c>
      <c r="F11" s="1296">
        <v>14751753.909</v>
      </c>
      <c r="G11" s="1297">
        <v>5714526.4359999998</v>
      </c>
      <c r="H11" s="1298"/>
      <c r="I11" s="1298"/>
      <c r="J11" s="1298"/>
      <c r="K11" s="1298"/>
      <c r="L11" s="1298"/>
      <c r="M11" s="1298"/>
      <c r="N11" s="1298"/>
      <c r="O11" s="1298"/>
    </row>
    <row r="12" spans="1:15" s="1299" customFormat="1" ht="20.100000000000001" customHeight="1">
      <c r="A12" s="290" t="s">
        <v>33</v>
      </c>
      <c r="B12" s="1296">
        <v>866955</v>
      </c>
      <c r="C12" s="1296">
        <v>10039690.925000001</v>
      </c>
      <c r="D12" s="1296">
        <v>27923777.280999999</v>
      </c>
      <c r="E12" s="1296">
        <v>16926.868999999999</v>
      </c>
      <c r="F12" s="1296">
        <v>28441328.366999999</v>
      </c>
      <c r="G12" s="1297">
        <v>9539066.7070000004</v>
      </c>
      <c r="H12" s="1298"/>
      <c r="I12" s="1298"/>
      <c r="J12" s="1298"/>
      <c r="K12" s="1298"/>
      <c r="L12" s="1298"/>
      <c r="M12" s="1298"/>
      <c r="N12" s="1298"/>
      <c r="O12" s="1298"/>
    </row>
    <row r="13" spans="1:15" s="1299" customFormat="1" ht="20.100000000000001" customHeight="1">
      <c r="A13" s="290" t="s">
        <v>114</v>
      </c>
      <c r="B13" s="1296">
        <v>16553815</v>
      </c>
      <c r="C13" s="1296">
        <v>28007190.427999999</v>
      </c>
      <c r="D13" s="1296">
        <v>112989163.99600001</v>
      </c>
      <c r="E13" s="1296">
        <v>445989.41700000002</v>
      </c>
      <c r="F13" s="1296">
        <v>113837741.744</v>
      </c>
      <c r="G13" s="1297">
        <v>27604602.096999999</v>
      </c>
      <c r="H13" s="1298"/>
      <c r="I13" s="1298"/>
      <c r="J13" s="1298"/>
      <c r="K13" s="1298"/>
      <c r="L13" s="1298"/>
      <c r="M13" s="1298"/>
      <c r="N13" s="1298"/>
      <c r="O13" s="1298"/>
    </row>
    <row r="14" spans="1:15" s="1299" customFormat="1" ht="20.100000000000001" customHeight="1">
      <c r="A14" s="290" t="s">
        <v>35</v>
      </c>
      <c r="B14" s="1296">
        <v>2894</v>
      </c>
      <c r="C14" s="1296">
        <v>4109647.7250000001</v>
      </c>
      <c r="D14" s="1296">
        <v>13864014.026000001</v>
      </c>
      <c r="E14" s="1296">
        <v>933.90599999999995</v>
      </c>
      <c r="F14" s="1296">
        <v>14278015.234999999</v>
      </c>
      <c r="G14" s="1297">
        <v>3696580.423</v>
      </c>
      <c r="H14" s="1298"/>
      <c r="I14" s="1298"/>
      <c r="J14" s="1298"/>
      <c r="K14" s="1298"/>
      <c r="L14" s="1298"/>
      <c r="M14" s="1298"/>
      <c r="N14" s="1298"/>
      <c r="O14" s="1298"/>
    </row>
    <row r="15" spans="1:15" s="1299" customFormat="1" ht="20.100000000000001" customHeight="1">
      <c r="A15" s="290" t="s">
        <v>788</v>
      </c>
      <c r="B15" s="1296">
        <v>18191921</v>
      </c>
      <c r="C15" s="1296">
        <v>33135995.186000001</v>
      </c>
      <c r="D15" s="1296">
        <v>103425746.691</v>
      </c>
      <c r="E15" s="1296">
        <v>54986.112999999998</v>
      </c>
      <c r="F15" s="1296">
        <v>103507511.589</v>
      </c>
      <c r="G15" s="1297">
        <v>33109216.399999999</v>
      </c>
      <c r="H15" s="1298"/>
      <c r="I15" s="1298"/>
      <c r="J15" s="1298"/>
      <c r="K15" s="1298"/>
      <c r="L15" s="1298"/>
      <c r="M15" s="1298"/>
      <c r="N15" s="1298"/>
      <c r="O15" s="1298"/>
    </row>
    <row r="16" spans="1:15" s="1299" customFormat="1" ht="20.100000000000001" customHeight="1">
      <c r="A16" s="290" t="s">
        <v>37</v>
      </c>
      <c r="B16" s="1296">
        <v>4749006</v>
      </c>
      <c r="C16" s="1296">
        <v>10198022.772</v>
      </c>
      <c r="D16" s="1296">
        <v>12692653.226</v>
      </c>
      <c r="E16" s="1296">
        <v>3419.41</v>
      </c>
      <c r="F16" s="1296">
        <v>12714630.139</v>
      </c>
      <c r="G16" s="1297">
        <v>10179465.27</v>
      </c>
      <c r="H16" s="1298"/>
      <c r="I16" s="1298"/>
      <c r="J16" s="1298"/>
      <c r="K16" s="1298"/>
      <c r="L16" s="1298"/>
      <c r="M16" s="1298"/>
      <c r="N16" s="1298"/>
      <c r="O16" s="1298"/>
    </row>
    <row r="17" spans="1:26" s="1299" customFormat="1" ht="20.100000000000001" customHeight="1">
      <c r="A17" s="290" t="s">
        <v>38</v>
      </c>
      <c r="B17" s="1296">
        <v>236405</v>
      </c>
      <c r="C17" s="1296">
        <v>3356290.105</v>
      </c>
      <c r="D17" s="1296">
        <v>2599467.7570000002</v>
      </c>
      <c r="E17" s="1296">
        <v>8086.7690000000002</v>
      </c>
      <c r="F17" s="1296">
        <v>2421779.6830000002</v>
      </c>
      <c r="G17" s="1297">
        <v>3542064.9479999999</v>
      </c>
      <c r="H17" s="1298"/>
      <c r="I17" s="1298"/>
      <c r="J17" s="1298"/>
      <c r="K17" s="1298"/>
      <c r="L17" s="1298"/>
      <c r="M17" s="1298"/>
      <c r="N17" s="1298"/>
      <c r="O17" s="1298"/>
    </row>
    <row r="18" spans="1:26" s="1299" customFormat="1" ht="20.100000000000001" customHeight="1">
      <c r="A18" s="290" t="s">
        <v>1190</v>
      </c>
      <c r="B18" s="1296">
        <v>2142378</v>
      </c>
      <c r="C18" s="1296">
        <v>2479222.102</v>
      </c>
      <c r="D18" s="1296">
        <v>1500276.044</v>
      </c>
      <c r="E18" s="1296">
        <v>2084.5250000000001</v>
      </c>
      <c r="F18" s="1296">
        <v>1491203.6910000001</v>
      </c>
      <c r="G18" s="1297">
        <v>2490378.9789999998</v>
      </c>
      <c r="H18" s="1298"/>
      <c r="I18" s="1298"/>
      <c r="J18" s="1298"/>
      <c r="K18" s="1298"/>
      <c r="L18" s="1298"/>
      <c r="M18" s="1298"/>
      <c r="N18" s="1298"/>
      <c r="O18" s="1298"/>
    </row>
    <row r="19" spans="1:26" s="1299" customFormat="1" ht="20.100000000000001" customHeight="1">
      <c r="A19" s="290" t="s">
        <v>115</v>
      </c>
      <c r="B19" s="1296">
        <v>1259</v>
      </c>
      <c r="C19" s="1296">
        <v>1853014.9850000001</v>
      </c>
      <c r="D19" s="1296">
        <v>14855422.836999999</v>
      </c>
      <c r="E19" s="1296">
        <v>0</v>
      </c>
      <c r="F19" s="1296">
        <v>13957365.437999999</v>
      </c>
      <c r="G19" s="1297">
        <v>2751072.3840000001</v>
      </c>
      <c r="H19" s="1298"/>
      <c r="I19" s="1298"/>
      <c r="J19" s="1298"/>
      <c r="K19" s="1298"/>
      <c r="L19" s="1298"/>
      <c r="M19" s="1298"/>
      <c r="N19" s="1298"/>
      <c r="O19" s="1298"/>
    </row>
    <row r="20" spans="1:26" s="1299" customFormat="1" ht="20.100000000000001" customHeight="1">
      <c r="A20" s="290" t="s">
        <v>41</v>
      </c>
      <c r="B20" s="1296">
        <v>276251</v>
      </c>
      <c r="C20" s="1296">
        <v>1302756.9509999999</v>
      </c>
      <c r="D20" s="1296">
        <v>977135.777</v>
      </c>
      <c r="E20" s="1296">
        <v>6813.9070000000002</v>
      </c>
      <c r="F20" s="1296">
        <v>995477.90899999999</v>
      </c>
      <c r="G20" s="1297">
        <v>1291228.726</v>
      </c>
      <c r="H20" s="1298"/>
      <c r="I20" s="1298"/>
      <c r="J20" s="1298"/>
      <c r="K20" s="1298"/>
      <c r="L20" s="1298"/>
      <c r="M20" s="1298"/>
      <c r="N20" s="1298"/>
      <c r="O20" s="1298"/>
    </row>
    <row r="21" spans="1:26" s="1299" customFormat="1" ht="20.100000000000001" customHeight="1">
      <c r="A21" s="27" t="s">
        <v>42</v>
      </c>
      <c r="B21" s="1296">
        <v>359881</v>
      </c>
      <c r="C21" s="1296">
        <v>837540.30799999996</v>
      </c>
      <c r="D21" s="1296">
        <v>103078.694</v>
      </c>
      <c r="E21" s="1296">
        <v>2602.34</v>
      </c>
      <c r="F21" s="1296">
        <v>120523.075</v>
      </c>
      <c r="G21" s="1297">
        <v>822698.26699999999</v>
      </c>
      <c r="H21" s="1298"/>
      <c r="I21" s="1298"/>
      <c r="J21" s="1298"/>
      <c r="K21" s="1298"/>
      <c r="L21" s="1298"/>
      <c r="M21" s="1298"/>
      <c r="N21" s="1298"/>
      <c r="O21" s="1298"/>
    </row>
    <row r="22" spans="1:26" s="1299" customFormat="1" ht="20.100000000000001" customHeight="1">
      <c r="A22" s="290" t="s">
        <v>43</v>
      </c>
      <c r="B22" s="1296">
        <v>186</v>
      </c>
      <c r="C22" s="1296">
        <v>315504.40700000001</v>
      </c>
      <c r="D22" s="1296">
        <v>1070851.1710000001</v>
      </c>
      <c r="E22" s="1296">
        <v>0</v>
      </c>
      <c r="F22" s="1296">
        <v>1129957.4439999999</v>
      </c>
      <c r="G22" s="1297">
        <v>256398.13399999999</v>
      </c>
      <c r="H22" s="1298"/>
      <c r="I22" s="1298"/>
      <c r="J22" s="1298"/>
      <c r="K22" s="1298"/>
      <c r="L22" s="1298"/>
      <c r="M22" s="1298"/>
      <c r="N22" s="1298"/>
      <c r="O22" s="1298"/>
    </row>
    <row r="23" spans="1:26" s="1299" customFormat="1" ht="20.100000000000001" customHeight="1">
      <c r="A23" s="290" t="s">
        <v>44</v>
      </c>
      <c r="B23" s="1296">
        <v>63</v>
      </c>
      <c r="C23" s="1296">
        <v>219189.636</v>
      </c>
      <c r="D23" s="1296">
        <v>603698.20600000001</v>
      </c>
      <c r="E23" s="1296">
        <v>0</v>
      </c>
      <c r="F23" s="1296">
        <v>670369.902</v>
      </c>
      <c r="G23" s="1297">
        <v>152517.93900000001</v>
      </c>
      <c r="H23" s="1298"/>
      <c r="I23" s="1298"/>
      <c r="J23" s="1298"/>
      <c r="K23" s="1298"/>
      <c r="L23" s="1298"/>
      <c r="M23" s="1298"/>
      <c r="N23" s="1298"/>
      <c r="O23" s="1298"/>
    </row>
    <row r="24" spans="1:26" s="1299" customFormat="1" ht="20.100000000000001" customHeight="1">
      <c r="A24" s="290" t="s">
        <v>45</v>
      </c>
      <c r="B24" s="1296">
        <v>173</v>
      </c>
      <c r="C24" s="1296">
        <v>803390.98499999999</v>
      </c>
      <c r="D24" s="1296">
        <v>5221356.4220000003</v>
      </c>
      <c r="E24" s="1296">
        <v>0</v>
      </c>
      <c r="F24" s="1296">
        <v>5275659.78</v>
      </c>
      <c r="G24" s="1297">
        <v>749087.62800000003</v>
      </c>
      <c r="H24" s="1298"/>
      <c r="I24" s="1298"/>
      <c r="J24" s="1298"/>
      <c r="K24" s="1298"/>
      <c r="L24" s="1298"/>
      <c r="M24" s="1298"/>
      <c r="N24" s="1298"/>
      <c r="O24" s="1298"/>
    </row>
    <row r="25" spans="1:26" s="1301" customFormat="1" ht="27" customHeight="1" thickBot="1">
      <c r="A25" s="365" t="s">
        <v>46</v>
      </c>
      <c r="B25" s="1300">
        <v>81003994</v>
      </c>
      <c r="C25" s="1300">
        <v>221388693.77200001</v>
      </c>
      <c r="D25" s="1300">
        <v>1047551784.3529999</v>
      </c>
      <c r="E25" s="1300">
        <v>705649.05499999993</v>
      </c>
      <c r="F25" s="1300">
        <v>1044815767.493</v>
      </c>
      <c r="G25" s="1300">
        <v>224830359.68600005</v>
      </c>
      <c r="H25" s="1298"/>
      <c r="I25" s="1298"/>
      <c r="J25" s="1298"/>
      <c r="K25" s="1298"/>
      <c r="L25" s="1298"/>
      <c r="M25" s="1298"/>
      <c r="N25" s="1298"/>
      <c r="O25" s="1298"/>
    </row>
    <row r="26" spans="1:26" s="1291" customFormat="1" ht="11.25" customHeight="1">
      <c r="A26" s="1302"/>
      <c r="B26" s="1302"/>
      <c r="C26" s="1303"/>
      <c r="D26" s="1303"/>
      <c r="E26" s="1303"/>
      <c r="F26" s="1303"/>
      <c r="G26" s="1303"/>
    </row>
    <row r="27" spans="1:26" s="1305" customFormat="1" ht="12" customHeight="1">
      <c r="A27" s="863" t="s">
        <v>1191</v>
      </c>
      <c r="B27" s="864"/>
      <c r="C27" s="864"/>
      <c r="D27" s="864"/>
      <c r="E27" s="864"/>
      <c r="F27" s="864"/>
      <c r="G27" s="1304"/>
    </row>
    <row r="28" spans="1:26" s="1291" customFormat="1">
      <c r="A28" s="163"/>
      <c r="B28" s="18"/>
      <c r="C28" s="18"/>
      <c r="D28" s="18"/>
      <c r="E28" s="18"/>
      <c r="F28" s="18"/>
      <c r="G28" s="18"/>
      <c r="H28" s="18"/>
      <c r="I28" s="18"/>
      <c r="J28" s="7"/>
      <c r="K28" s="7"/>
      <c r="L28" s="7"/>
      <c r="M28" s="7"/>
      <c r="N28" s="7"/>
      <c r="O28" s="7"/>
      <c r="P28" s="7"/>
      <c r="Q28" s="7"/>
      <c r="R28" s="7"/>
      <c r="S28" s="7"/>
      <c r="T28" s="7"/>
      <c r="U28" s="7"/>
      <c r="V28" s="7"/>
      <c r="W28" s="7"/>
      <c r="X28" s="7"/>
      <c r="Y28" s="7"/>
      <c r="Z28" s="7"/>
    </row>
    <row r="29" spans="1:26" s="1291" customFormat="1">
      <c r="A29" s="550"/>
      <c r="B29" s="885"/>
      <c r="C29" s="885"/>
      <c r="D29" s="876"/>
      <c r="E29" s="885"/>
      <c r="F29" s="885"/>
      <c r="G29" s="885"/>
      <c r="H29" s="876"/>
      <c r="I29" s="885"/>
      <c r="J29" s="7"/>
      <c r="K29" s="7"/>
      <c r="L29" s="7"/>
      <c r="M29" s="7"/>
      <c r="N29" s="7"/>
      <c r="O29" s="7"/>
      <c r="P29" s="7"/>
      <c r="Q29" s="7"/>
      <c r="R29" s="7"/>
      <c r="S29" s="7"/>
      <c r="T29" s="7"/>
      <c r="U29" s="7"/>
      <c r="V29" s="7"/>
      <c r="W29" s="7"/>
      <c r="X29" s="7"/>
      <c r="Y29" s="7"/>
      <c r="Z29" s="7"/>
    </row>
    <row r="30" spans="1:26" s="1291" customFormat="1"/>
    <row r="31" spans="1:26" s="1291" customFormat="1">
      <c r="B31" s="1306"/>
      <c r="C31" s="1306"/>
      <c r="D31" s="1306"/>
      <c r="E31" s="1306"/>
      <c r="F31" s="1306"/>
      <c r="G31" s="1306"/>
    </row>
    <row r="32" spans="1:26" s="1291" customFormat="1"/>
    <row r="33" s="1291" customFormat="1"/>
  </sheetData>
  <mergeCells count="2">
    <mergeCell ref="A2:G2"/>
    <mergeCell ref="A4:G4"/>
  </mergeCells>
  <hyperlinks>
    <hyperlink ref="A1" location="Índice!A1" display="Volver al Índice" xr:uid="{DF35738B-E4A2-426D-8C62-3DC75CEAB647}"/>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4B434-66E8-445F-8085-DCC297AE7FA1}">
  <sheetPr codeName="Hoja54"/>
  <dimension ref="A1:AI33"/>
  <sheetViews>
    <sheetView showGridLines="0" zoomScaleNormal="100" workbookViewId="0"/>
  </sheetViews>
  <sheetFormatPr baseColWidth="10" defaultRowHeight="13.2"/>
  <cols>
    <col min="1" max="1" width="42.88671875" style="7" customWidth="1"/>
    <col min="2" max="3" width="18.6640625" style="7" customWidth="1"/>
    <col min="4" max="4" width="21.6640625" style="7" customWidth="1"/>
    <col min="5" max="7" width="18.6640625" style="7" customWidth="1"/>
    <col min="8" max="8" width="10.44140625" style="7" bestFit="1" customWidth="1"/>
    <col min="9" max="9" width="12.33203125" style="7" bestFit="1" customWidth="1"/>
    <col min="10" max="16384" width="11.5546875" style="7"/>
  </cols>
  <sheetData>
    <row r="1" spans="1:16" s="1307" customFormat="1" ht="18" customHeight="1">
      <c r="A1" s="1402" t="s">
        <v>1234</v>
      </c>
      <c r="B1" s="1"/>
      <c r="C1" s="1"/>
      <c r="D1" s="1"/>
      <c r="E1" s="1"/>
      <c r="F1" s="1"/>
      <c r="G1" s="1"/>
    </row>
    <row r="2" spans="1:16" s="4" customFormat="1" ht="24.9" customHeight="1">
      <c r="A2" s="3" t="s">
        <v>1192</v>
      </c>
      <c r="B2" s="3"/>
      <c r="C2" s="3"/>
      <c r="D2" s="3"/>
      <c r="E2" s="3"/>
      <c r="F2" s="3"/>
      <c r="G2" s="3"/>
    </row>
    <row r="3" spans="1:16" s="1308" customFormat="1" ht="20.100000000000001" customHeight="1">
      <c r="A3" s="170">
        <v>45596</v>
      </c>
      <c r="B3" s="170"/>
      <c r="C3" s="170"/>
      <c r="D3" s="170"/>
      <c r="E3" s="170"/>
      <c r="F3" s="170"/>
      <c r="G3" s="170"/>
    </row>
    <row r="4" spans="1:16" s="1310" customFormat="1" ht="20.100000000000001" customHeight="1">
      <c r="A4" s="1309" t="s">
        <v>122</v>
      </c>
      <c r="B4" s="1309"/>
      <c r="C4" s="1309"/>
      <c r="D4" s="1309"/>
      <c r="E4" s="1309"/>
      <c r="F4" s="1309"/>
      <c r="G4" s="1309"/>
    </row>
    <row r="5" spans="1:16" ht="11.25" customHeight="1" thickBot="1"/>
    <row r="6" spans="1:16" s="1291" customFormat="1" ht="54.9" customHeight="1">
      <c r="A6" s="1311" t="s">
        <v>1</v>
      </c>
      <c r="B6" s="1289" t="s">
        <v>1184</v>
      </c>
      <c r="C6" s="1288" t="s">
        <v>1185</v>
      </c>
      <c r="D6" s="1288" t="s">
        <v>1186</v>
      </c>
      <c r="E6" s="1288" t="s">
        <v>1187</v>
      </c>
      <c r="F6" s="1288" t="s">
        <v>1188</v>
      </c>
      <c r="G6" s="1311" t="s">
        <v>1189</v>
      </c>
    </row>
    <row r="7" spans="1:16" s="1291" customFormat="1" ht="9.75" customHeight="1">
      <c r="A7" s="1292"/>
      <c r="B7" s="1293"/>
      <c r="C7" s="1312"/>
      <c r="D7" s="1312"/>
      <c r="E7" s="1312"/>
      <c r="F7" s="1312"/>
      <c r="G7" s="1313"/>
    </row>
    <row r="8" spans="1:16" s="1299" customFormat="1" ht="20.100000000000001" customHeight="1">
      <c r="A8" s="290" t="s">
        <v>29</v>
      </c>
      <c r="B8" s="1296">
        <v>921817</v>
      </c>
      <c r="C8" s="1296">
        <v>28779836.622000001</v>
      </c>
      <c r="D8" s="1296">
        <v>69819953.218999997</v>
      </c>
      <c r="E8" s="1296">
        <v>52093.345999999998</v>
      </c>
      <c r="F8" s="1296">
        <v>66069018.892999999</v>
      </c>
      <c r="G8" s="1297">
        <v>32582864.294</v>
      </c>
      <c r="I8" s="1298"/>
      <c r="J8" s="1298"/>
      <c r="K8" s="1298"/>
      <c r="L8" s="1298"/>
      <c r="M8" s="1298"/>
      <c r="N8" s="1298"/>
      <c r="O8" s="1298"/>
      <c r="P8" s="1298"/>
    </row>
    <row r="9" spans="1:16" s="1299" customFormat="1" ht="20.100000000000001" customHeight="1">
      <c r="A9" s="290" t="s">
        <v>30</v>
      </c>
      <c r="B9" s="1296">
        <v>12104</v>
      </c>
      <c r="C9" s="1296">
        <v>273708.72100000002</v>
      </c>
      <c r="D9" s="1296">
        <v>117731.69899999999</v>
      </c>
      <c r="E9" s="1296">
        <v>13.412000000000001</v>
      </c>
      <c r="F9" s="1296">
        <v>115232.156</v>
      </c>
      <c r="G9" s="1297">
        <v>276221.67700000003</v>
      </c>
      <c r="I9" s="1298"/>
      <c r="J9" s="1298"/>
      <c r="K9" s="1298"/>
      <c r="L9" s="1298"/>
      <c r="M9" s="1298"/>
      <c r="N9" s="1298"/>
      <c r="O9" s="1298"/>
      <c r="P9" s="1298"/>
    </row>
    <row r="10" spans="1:16" s="1299" customFormat="1" ht="20.100000000000001" customHeight="1">
      <c r="A10" s="290" t="s">
        <v>31</v>
      </c>
      <c r="B10" s="1296">
        <v>1990250</v>
      </c>
      <c r="C10" s="1296">
        <v>56925422.425999999</v>
      </c>
      <c r="D10" s="1296">
        <v>584141780.81200004</v>
      </c>
      <c r="E10" s="1296">
        <v>59940.794999999998</v>
      </c>
      <c r="F10" s="1296">
        <v>583852578.67299998</v>
      </c>
      <c r="G10" s="1297">
        <v>57274565.359999999</v>
      </c>
      <c r="I10" s="1298"/>
      <c r="J10" s="1298"/>
      <c r="K10" s="1298"/>
      <c r="L10" s="1298"/>
      <c r="M10" s="1298"/>
      <c r="N10" s="1298"/>
      <c r="O10" s="1298"/>
      <c r="P10" s="1298"/>
    </row>
    <row r="11" spans="1:16" s="1299" customFormat="1" ht="20.100000000000001" customHeight="1">
      <c r="A11" s="290" t="s">
        <v>32</v>
      </c>
      <c r="B11" s="1296">
        <v>187681</v>
      </c>
      <c r="C11" s="1296">
        <v>2277331.767</v>
      </c>
      <c r="D11" s="1296">
        <v>6595805.142</v>
      </c>
      <c r="E11" s="1296">
        <v>0</v>
      </c>
      <c r="F11" s="1296">
        <v>6479038.3049999997</v>
      </c>
      <c r="G11" s="1297">
        <v>2394098.6030000001</v>
      </c>
      <c r="I11" s="1298"/>
      <c r="J11" s="1298"/>
      <c r="K11" s="1298"/>
      <c r="L11" s="1298"/>
      <c r="M11" s="1298"/>
      <c r="N11" s="1298"/>
      <c r="O11" s="1298"/>
      <c r="P11" s="1298"/>
    </row>
    <row r="12" spans="1:16" s="1299" customFormat="1" ht="20.100000000000001" customHeight="1">
      <c r="A12" s="290" t="s">
        <v>33</v>
      </c>
      <c r="B12" s="1296">
        <v>70214</v>
      </c>
      <c r="C12" s="1296">
        <v>6602743.2929999996</v>
      </c>
      <c r="D12" s="1296">
        <v>17456926.895</v>
      </c>
      <c r="E12" s="1296">
        <v>4234.1260000000002</v>
      </c>
      <c r="F12" s="1296">
        <v>17467587.484000001</v>
      </c>
      <c r="G12" s="1297">
        <v>6596316.8289999999</v>
      </c>
      <c r="I12" s="1298"/>
      <c r="J12" s="1298"/>
      <c r="K12" s="1298"/>
      <c r="L12" s="1298"/>
      <c r="M12" s="1298"/>
      <c r="N12" s="1298"/>
      <c r="O12" s="1298"/>
      <c r="P12" s="1298"/>
    </row>
    <row r="13" spans="1:16" s="1299" customFormat="1" ht="20.100000000000001" customHeight="1">
      <c r="A13" s="290" t="s">
        <v>114</v>
      </c>
      <c r="B13" s="1296">
        <v>2983511</v>
      </c>
      <c r="C13" s="1296">
        <v>16796340.210000001</v>
      </c>
      <c r="D13" s="1296">
        <v>67673122.478</v>
      </c>
      <c r="E13" s="1296">
        <v>509556.94300000003</v>
      </c>
      <c r="F13" s="1296">
        <v>68282980.731999993</v>
      </c>
      <c r="G13" s="1297">
        <v>16696038.897</v>
      </c>
      <c r="I13" s="1298"/>
      <c r="J13" s="1298"/>
      <c r="K13" s="1298"/>
      <c r="L13" s="1298"/>
      <c r="M13" s="1298"/>
      <c r="N13" s="1298"/>
      <c r="O13" s="1298"/>
      <c r="P13" s="1298"/>
    </row>
    <row r="14" spans="1:16" s="1299" customFormat="1" ht="20.100000000000001" customHeight="1">
      <c r="A14" s="290" t="s">
        <v>35</v>
      </c>
      <c r="B14" s="1296">
        <v>1031</v>
      </c>
      <c r="C14" s="1296">
        <v>2266093.1719999998</v>
      </c>
      <c r="D14" s="1296">
        <v>16788617.022</v>
      </c>
      <c r="E14" s="1296">
        <v>386.37200000000001</v>
      </c>
      <c r="F14" s="1296">
        <v>17118305.274999999</v>
      </c>
      <c r="G14" s="1297">
        <v>1936791.29</v>
      </c>
      <c r="I14" s="1298"/>
      <c r="J14" s="1298"/>
      <c r="K14" s="1298"/>
      <c r="L14" s="1298"/>
      <c r="M14" s="1298"/>
      <c r="N14" s="1298"/>
      <c r="O14" s="1298"/>
      <c r="P14" s="1298"/>
    </row>
    <row r="15" spans="1:16" s="1299" customFormat="1" ht="20.100000000000001" customHeight="1">
      <c r="A15" s="290" t="s">
        <v>788</v>
      </c>
      <c r="B15" s="1296">
        <v>2760655</v>
      </c>
      <c r="C15" s="1296">
        <v>17557082.441</v>
      </c>
      <c r="D15" s="1296">
        <v>59771383.427000001</v>
      </c>
      <c r="E15" s="1296">
        <v>16935.603999999999</v>
      </c>
      <c r="F15" s="1296">
        <v>60683774.886</v>
      </c>
      <c r="G15" s="1297">
        <v>16661626.586999999</v>
      </c>
      <c r="I15" s="1298"/>
      <c r="J15" s="1298"/>
      <c r="K15" s="1298"/>
      <c r="L15" s="1298"/>
      <c r="M15" s="1298"/>
      <c r="N15" s="1298"/>
      <c r="O15" s="1298"/>
      <c r="P15" s="1298"/>
    </row>
    <row r="16" spans="1:16" s="1299" customFormat="1" ht="20.100000000000001" customHeight="1">
      <c r="A16" s="290" t="s">
        <v>37</v>
      </c>
      <c r="B16" s="1296">
        <v>225259</v>
      </c>
      <c r="C16" s="1296">
        <v>386507.35</v>
      </c>
      <c r="D16" s="1296">
        <v>352344.45500000002</v>
      </c>
      <c r="E16" s="1296">
        <v>36.377000000000002</v>
      </c>
      <c r="F16" s="1296">
        <v>348923.64799999999</v>
      </c>
      <c r="G16" s="1297">
        <v>389964.53399999999</v>
      </c>
      <c r="I16" s="1298"/>
      <c r="J16" s="1298"/>
      <c r="K16" s="1298"/>
      <c r="L16" s="1298"/>
      <c r="M16" s="1298"/>
      <c r="N16" s="1298"/>
      <c r="O16" s="1298"/>
      <c r="P16" s="1298"/>
    </row>
    <row r="17" spans="1:35" s="1299" customFormat="1" ht="20.100000000000001" customHeight="1">
      <c r="A17" s="290" t="s">
        <v>38</v>
      </c>
      <c r="B17" s="1296">
        <v>21393</v>
      </c>
      <c r="C17" s="1296">
        <v>769065.66399999999</v>
      </c>
      <c r="D17" s="1296">
        <v>902578.67099999997</v>
      </c>
      <c r="E17" s="1296">
        <v>14051.664000000001</v>
      </c>
      <c r="F17" s="1296">
        <v>834186.39199999999</v>
      </c>
      <c r="G17" s="1297">
        <v>851509.60800000001</v>
      </c>
      <c r="I17" s="1298"/>
      <c r="J17" s="1298"/>
      <c r="K17" s="1298"/>
      <c r="L17" s="1298"/>
      <c r="M17" s="1298"/>
      <c r="N17" s="1298"/>
      <c r="O17" s="1298"/>
      <c r="P17" s="1298"/>
    </row>
    <row r="18" spans="1:35" s="1299" customFormat="1" ht="20.100000000000001" customHeight="1">
      <c r="A18" s="290" t="s">
        <v>1190</v>
      </c>
      <c r="B18" s="1296">
        <v>36312</v>
      </c>
      <c r="C18" s="1296">
        <v>381372.60800000001</v>
      </c>
      <c r="D18" s="1296">
        <v>81222.456999999995</v>
      </c>
      <c r="E18" s="1296">
        <v>378.01799999999997</v>
      </c>
      <c r="F18" s="1296">
        <v>81887.773000000001</v>
      </c>
      <c r="G18" s="1297">
        <v>381085.31</v>
      </c>
      <c r="I18" s="1298"/>
      <c r="J18" s="1298"/>
      <c r="K18" s="1298"/>
      <c r="L18" s="1298"/>
      <c r="M18" s="1298"/>
      <c r="N18" s="1298"/>
      <c r="O18" s="1298"/>
      <c r="P18" s="1298"/>
    </row>
    <row r="19" spans="1:35" s="1299" customFormat="1" ht="20.100000000000001" customHeight="1">
      <c r="A19" s="290" t="s">
        <v>115</v>
      </c>
      <c r="B19" s="1296">
        <v>1530</v>
      </c>
      <c r="C19" s="1296">
        <v>4622417.0860000001</v>
      </c>
      <c r="D19" s="1296">
        <v>16858539.208999999</v>
      </c>
      <c r="E19" s="1296">
        <v>0</v>
      </c>
      <c r="F19" s="1296">
        <v>16577226.927999999</v>
      </c>
      <c r="G19" s="1297">
        <v>4903729.3679999998</v>
      </c>
      <c r="I19" s="1298"/>
      <c r="J19" s="1298"/>
      <c r="K19" s="1298"/>
      <c r="L19" s="1298"/>
      <c r="M19" s="1298"/>
      <c r="N19" s="1298"/>
      <c r="O19" s="1298"/>
      <c r="P19" s="1298"/>
    </row>
    <row r="20" spans="1:35" s="1299" customFormat="1" ht="20.100000000000001" customHeight="1">
      <c r="A20" s="290" t="s">
        <v>41</v>
      </c>
      <c r="B20" s="1296">
        <v>991</v>
      </c>
      <c r="C20" s="1296">
        <v>6259.7209999999995</v>
      </c>
      <c r="D20" s="1296">
        <v>22525.763999999999</v>
      </c>
      <c r="E20" s="1296">
        <v>3.91</v>
      </c>
      <c r="F20" s="1296">
        <v>22909.553</v>
      </c>
      <c r="G20" s="1297">
        <v>5879.8410000000003</v>
      </c>
      <c r="I20" s="1298"/>
      <c r="J20" s="1298"/>
      <c r="K20" s="1298"/>
      <c r="L20" s="1298"/>
      <c r="M20" s="1298"/>
      <c r="N20" s="1298"/>
      <c r="O20" s="1298"/>
      <c r="P20" s="1298"/>
    </row>
    <row r="21" spans="1:35" s="1299" customFormat="1" ht="20.100000000000001" customHeight="1">
      <c r="A21" s="27" t="s">
        <v>42</v>
      </c>
      <c r="B21" s="1296">
        <v>5711</v>
      </c>
      <c r="C21" s="1296">
        <v>149652.49299999999</v>
      </c>
      <c r="D21" s="1296">
        <v>47735.101000000002</v>
      </c>
      <c r="E21" s="1296">
        <v>111.61499999999999</v>
      </c>
      <c r="F21" s="1296">
        <v>49535.110999999997</v>
      </c>
      <c r="G21" s="1297">
        <v>147964.09700000001</v>
      </c>
      <c r="I21" s="1298"/>
      <c r="J21" s="1298"/>
      <c r="K21" s="1298"/>
      <c r="L21" s="1298"/>
      <c r="M21" s="1298"/>
      <c r="N21" s="1298"/>
      <c r="O21" s="1298"/>
      <c r="P21" s="1298"/>
    </row>
    <row r="22" spans="1:35" s="1299" customFormat="1" ht="20.100000000000001" customHeight="1">
      <c r="A22" s="290" t="s">
        <v>43</v>
      </c>
      <c r="B22" s="1296">
        <v>254</v>
      </c>
      <c r="C22" s="1296">
        <v>2136390.8539999998</v>
      </c>
      <c r="D22" s="1296">
        <v>7627208.2520000003</v>
      </c>
      <c r="E22" s="1296">
        <v>19.792000000000002</v>
      </c>
      <c r="F22" s="1296">
        <v>7946859.0120000001</v>
      </c>
      <c r="G22" s="1297">
        <v>1816759.885</v>
      </c>
      <c r="I22" s="1298"/>
      <c r="J22" s="1298"/>
      <c r="K22" s="1298"/>
      <c r="L22" s="1298"/>
      <c r="M22" s="1298"/>
      <c r="N22" s="1298"/>
      <c r="O22" s="1298"/>
      <c r="P22" s="1298"/>
    </row>
    <row r="23" spans="1:35" s="1299" customFormat="1" ht="20.100000000000001" customHeight="1">
      <c r="A23" s="290" t="s">
        <v>44</v>
      </c>
      <c r="B23" s="1296">
        <v>97</v>
      </c>
      <c r="C23" s="1296">
        <v>1605090.4469999999</v>
      </c>
      <c r="D23" s="1296">
        <v>6704722.4890000001</v>
      </c>
      <c r="E23" s="1296">
        <v>0</v>
      </c>
      <c r="F23" s="1296">
        <v>6089269.3870000001</v>
      </c>
      <c r="G23" s="1297">
        <v>2220543.5490000001</v>
      </c>
      <c r="I23" s="1298"/>
      <c r="J23" s="1298"/>
      <c r="K23" s="1298"/>
      <c r="L23" s="1298"/>
      <c r="M23" s="1298"/>
      <c r="N23" s="1298"/>
      <c r="O23" s="1298"/>
      <c r="P23" s="1298"/>
    </row>
    <row r="24" spans="1:35" s="1299" customFormat="1" ht="20.100000000000001" customHeight="1">
      <c r="A24" s="290" t="s">
        <v>45</v>
      </c>
      <c r="B24" s="1296">
        <v>149</v>
      </c>
      <c r="C24" s="1296">
        <v>492693.57400000002</v>
      </c>
      <c r="D24" s="1296">
        <v>4657310.0719999997</v>
      </c>
      <c r="E24" s="1296">
        <v>0</v>
      </c>
      <c r="F24" s="1296">
        <v>4687320.5049999999</v>
      </c>
      <c r="G24" s="1297">
        <v>462683.14299999998</v>
      </c>
      <c r="I24" s="1298"/>
      <c r="J24" s="1298"/>
      <c r="K24" s="1298"/>
      <c r="L24" s="1298"/>
      <c r="M24" s="1298"/>
      <c r="N24" s="1298"/>
      <c r="O24" s="1298"/>
      <c r="P24" s="1298"/>
    </row>
    <row r="25" spans="1:35" s="864" customFormat="1" ht="24" customHeight="1" thickBot="1">
      <c r="A25" s="365" t="s">
        <v>46</v>
      </c>
      <c r="B25" s="1300">
        <v>9218959</v>
      </c>
      <c r="C25" s="1300">
        <v>142028008.449</v>
      </c>
      <c r="D25" s="1300">
        <v>859619507.16400003</v>
      </c>
      <c r="E25" s="1300">
        <v>657761.97400000005</v>
      </c>
      <c r="F25" s="1300">
        <v>856706634.7129997</v>
      </c>
      <c r="G25" s="1300">
        <v>145598642.87200001</v>
      </c>
      <c r="I25" s="1298"/>
      <c r="J25" s="1298"/>
      <c r="K25" s="1298"/>
      <c r="L25" s="1298"/>
      <c r="M25" s="1298"/>
      <c r="N25" s="1298"/>
      <c r="O25" s="1298"/>
      <c r="P25" s="1298"/>
    </row>
    <row r="26" spans="1:35" s="1291" customFormat="1" ht="9.75" customHeight="1">
      <c r="A26" s="1302"/>
      <c r="B26" s="1302"/>
      <c r="C26" s="1303"/>
      <c r="D26" s="1303"/>
      <c r="E26" s="1303"/>
      <c r="F26" s="1303"/>
      <c r="G26" s="1303"/>
      <c r="H26" s="1301"/>
      <c r="I26" s="1301"/>
      <c r="J26" s="1301"/>
      <c r="K26" s="1301"/>
      <c r="L26" s="1301"/>
      <c r="M26" s="1301"/>
      <c r="N26" s="1301"/>
      <c r="O26" s="1301"/>
      <c r="P26" s="1301"/>
      <c r="Q26" s="1301"/>
      <c r="R26" s="1301"/>
      <c r="S26" s="1301"/>
      <c r="T26" s="1301"/>
      <c r="U26" s="1301"/>
      <c r="V26" s="1301"/>
      <c r="W26" s="1301"/>
      <c r="X26" s="1301"/>
      <c r="Y26" s="1301"/>
      <c r="Z26" s="1301"/>
      <c r="AA26" s="1301"/>
      <c r="AB26" s="1301"/>
      <c r="AC26" s="1301"/>
      <c r="AD26" s="1301"/>
      <c r="AE26" s="1301"/>
      <c r="AF26" s="1301"/>
      <c r="AG26" s="1301"/>
      <c r="AH26" s="1301"/>
      <c r="AI26" s="1301"/>
    </row>
    <row r="27" spans="1:35" s="1314" customFormat="1" ht="10.199999999999999">
      <c r="A27" s="863" t="s">
        <v>1191</v>
      </c>
      <c r="B27" s="864"/>
      <c r="C27" s="864"/>
      <c r="D27" s="864"/>
      <c r="E27" s="864"/>
      <c r="F27" s="864"/>
      <c r="G27" s="864"/>
    </row>
    <row r="28" spans="1:35" s="1291" customFormat="1">
      <c r="A28" s="163"/>
      <c r="B28" s="18"/>
      <c r="C28" s="18"/>
      <c r="D28" s="18"/>
      <c r="E28" s="18"/>
      <c r="F28" s="18"/>
      <c r="G28" s="18"/>
      <c r="H28" s="18"/>
      <c r="I28" s="18"/>
      <c r="J28" s="7"/>
      <c r="K28" s="7"/>
      <c r="L28" s="7"/>
      <c r="M28" s="7"/>
      <c r="N28" s="7"/>
      <c r="O28" s="7"/>
      <c r="P28" s="7"/>
      <c r="Q28" s="7"/>
      <c r="R28" s="7"/>
      <c r="S28" s="7"/>
      <c r="T28" s="7"/>
      <c r="U28" s="7"/>
      <c r="V28" s="7"/>
      <c r="W28" s="7"/>
      <c r="X28" s="7"/>
      <c r="Y28" s="7"/>
      <c r="Z28" s="7"/>
    </row>
    <row r="29" spans="1:35" s="1291" customFormat="1">
      <c r="A29" s="550"/>
      <c r="B29" s="885"/>
      <c r="C29" s="885"/>
      <c r="D29" s="876"/>
      <c r="E29" s="885"/>
      <c r="F29" s="885"/>
      <c r="G29" s="885"/>
      <c r="H29" s="876"/>
      <c r="I29" s="885"/>
      <c r="J29" s="7"/>
      <c r="K29" s="7"/>
      <c r="L29" s="7"/>
      <c r="M29" s="7"/>
      <c r="N29" s="7"/>
      <c r="O29" s="7"/>
      <c r="P29" s="7"/>
      <c r="Q29" s="7"/>
      <c r="R29" s="7"/>
      <c r="S29" s="7"/>
      <c r="T29" s="7"/>
      <c r="U29" s="7"/>
      <c r="V29" s="7"/>
      <c r="W29" s="7"/>
      <c r="X29" s="7"/>
      <c r="Y29" s="7"/>
      <c r="Z29" s="7"/>
    </row>
    <row r="30" spans="1:35" s="1291" customFormat="1">
      <c r="B30" s="1306"/>
      <c r="C30" s="1306"/>
      <c r="D30" s="1306"/>
      <c r="E30" s="1306"/>
      <c r="F30" s="1306"/>
      <c r="G30" s="1306"/>
    </row>
    <row r="31" spans="1:35" s="1291" customFormat="1">
      <c r="B31" s="1306"/>
      <c r="C31" s="1306"/>
      <c r="D31" s="1306"/>
      <c r="E31" s="1306"/>
      <c r="F31" s="1306"/>
      <c r="G31" s="1306"/>
    </row>
    <row r="32" spans="1:35" s="1291" customFormat="1"/>
    <row r="33" s="1291" customFormat="1"/>
  </sheetData>
  <mergeCells count="2">
    <mergeCell ref="A2:G2"/>
    <mergeCell ref="A4:G4"/>
  </mergeCells>
  <hyperlinks>
    <hyperlink ref="A1" location="Índice!A1" display="Volver al Índice" xr:uid="{41F431E2-F81E-4A97-89A8-F0E072798107}"/>
  </hyperlinks>
  <pageMargins left="1.1811023622047245" right="1.1811023622047245" top="0.98425196850393704" bottom="0.98425196850393704" header="0.6692913385826772" footer="0.6692913385826772"/>
  <pageSetup paperSize="9" scale="76" fitToWidth="0"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98B43-34A2-4DE6-B6FE-C3ED9E448D08}">
  <sheetPr codeName="Hoja50"/>
  <dimension ref="A1:O32"/>
  <sheetViews>
    <sheetView showGridLines="0" zoomScale="85" zoomScaleNormal="85" workbookViewId="0"/>
  </sheetViews>
  <sheetFormatPr baseColWidth="10" defaultRowHeight="13.2"/>
  <cols>
    <col min="1" max="1" width="35.5546875" style="7" customWidth="1"/>
    <col min="2" max="2" width="11.109375" style="7" customWidth="1"/>
    <col min="3" max="9" width="11.6640625" style="7" customWidth="1"/>
    <col min="10" max="10" width="16" style="7" bestFit="1" customWidth="1"/>
    <col min="11" max="11" width="14" style="7" customWidth="1"/>
    <col min="12" max="12" width="11.5546875" style="7"/>
    <col min="13" max="13" width="13.5546875" style="7" customWidth="1"/>
    <col min="14" max="14" width="11.5546875" style="7"/>
    <col min="15" max="15" width="12.6640625" style="7" customWidth="1"/>
    <col min="16" max="16384" width="11.5546875" style="7"/>
  </cols>
  <sheetData>
    <row r="1" spans="1:15" s="379" customFormat="1" ht="12.75" customHeight="1">
      <c r="A1" s="1402" t="s">
        <v>1234</v>
      </c>
      <c r="B1" s="1"/>
      <c r="C1" s="1"/>
      <c r="D1" s="1"/>
      <c r="E1" s="1"/>
      <c r="F1" s="1"/>
      <c r="G1" s="1"/>
      <c r="H1" s="1"/>
      <c r="I1" s="1"/>
      <c r="J1" s="1"/>
    </row>
    <row r="2" spans="1:15" s="173" customFormat="1" ht="30" customHeight="1">
      <c r="A2" s="40" t="s">
        <v>1170</v>
      </c>
      <c r="B2" s="40"/>
      <c r="C2" s="40"/>
      <c r="D2" s="40"/>
      <c r="E2" s="40"/>
      <c r="F2" s="40"/>
      <c r="G2" s="40"/>
      <c r="H2" s="40"/>
      <c r="I2" s="40"/>
      <c r="J2" s="40"/>
      <c r="K2" s="676"/>
      <c r="L2" s="676"/>
      <c r="M2" s="676"/>
      <c r="N2" s="676"/>
      <c r="O2" s="676"/>
    </row>
    <row r="3" spans="1:15" s="379" customFormat="1" ht="21" customHeight="1">
      <c r="A3" s="1275">
        <v>45566</v>
      </c>
      <c r="B3" s="1275"/>
      <c r="C3" s="1275"/>
      <c r="D3" s="1275"/>
      <c r="E3" s="1275"/>
      <c r="F3" s="1275"/>
      <c r="G3" s="1275"/>
      <c r="H3" s="1275"/>
      <c r="I3" s="1275"/>
      <c r="J3" s="1275"/>
      <c r="K3" s="621"/>
      <c r="L3" s="621"/>
      <c r="M3" s="621"/>
      <c r="N3" s="621"/>
      <c r="O3" s="621"/>
    </row>
    <row r="4" spans="1:15" s="379" customFormat="1" ht="18.75" customHeight="1">
      <c r="A4" s="381" t="s">
        <v>122</v>
      </c>
      <c r="B4" s="381"/>
      <c r="C4" s="381"/>
      <c r="D4" s="381"/>
      <c r="E4" s="381"/>
      <c r="F4" s="381"/>
      <c r="G4" s="381"/>
      <c r="H4" s="381"/>
      <c r="I4" s="381"/>
      <c r="J4" s="381"/>
      <c r="K4" s="621"/>
      <c r="L4" s="621"/>
      <c r="M4" s="621"/>
      <c r="N4" s="621"/>
      <c r="O4" s="621"/>
    </row>
    <row r="5" spans="1:15" s="385" customFormat="1" ht="7.5" customHeight="1" thickBot="1">
      <c r="A5" s="383"/>
      <c r="B5" s="383"/>
      <c r="C5" s="383"/>
      <c r="D5" s="7"/>
      <c r="E5" s="7"/>
      <c r="F5" s="7"/>
      <c r="G5" s="7"/>
      <c r="H5" s="7"/>
      <c r="I5" s="7"/>
      <c r="J5" s="383"/>
      <c r="K5" s="582"/>
      <c r="L5" s="582"/>
      <c r="M5" s="582"/>
      <c r="N5" s="582"/>
      <c r="O5" s="582"/>
    </row>
    <row r="6" spans="1:15" s="13" customFormat="1" ht="24.75" customHeight="1">
      <c r="A6" s="1276"/>
      <c r="B6" s="1277"/>
      <c r="D6" s="658" t="s">
        <v>1171</v>
      </c>
      <c r="E6" s="658"/>
      <c r="F6" s="658"/>
      <c r="G6" s="658"/>
      <c r="H6" s="658"/>
      <c r="I6" s="1278"/>
    </row>
    <row r="7" spans="1:15" s="13" customFormat="1" ht="42" customHeight="1">
      <c r="A7" s="1279"/>
      <c r="B7" s="388" t="s">
        <v>1172</v>
      </c>
      <c r="C7" s="1280" t="s">
        <v>725</v>
      </c>
      <c r="D7" s="388" t="s">
        <v>1173</v>
      </c>
      <c r="E7" s="388" t="s">
        <v>1174</v>
      </c>
      <c r="F7" s="388" t="s">
        <v>1175</v>
      </c>
      <c r="G7" s="388" t="s">
        <v>1176</v>
      </c>
      <c r="H7" s="388" t="s">
        <v>1177</v>
      </c>
      <c r="I7" s="388" t="s">
        <v>1178</v>
      </c>
      <c r="J7" s="428" t="s">
        <v>191</v>
      </c>
    </row>
    <row r="8" spans="1:15" s="36" customFormat="1" ht="8.25" customHeight="1">
      <c r="A8" s="389"/>
      <c r="B8" s="389"/>
      <c r="C8" s="389"/>
      <c r="D8" s="389"/>
      <c r="E8" s="389"/>
      <c r="F8" s="389"/>
      <c r="G8" s="389"/>
      <c r="H8" s="389"/>
      <c r="I8" s="389"/>
      <c r="J8" s="389"/>
    </row>
    <row r="9" spans="1:15" s="24" customFormat="1" ht="18" customHeight="1">
      <c r="A9" s="290" t="s">
        <v>29</v>
      </c>
      <c r="B9" s="1281">
        <v>14697210.760999542</v>
      </c>
      <c r="C9" s="1281">
        <v>15782146.344204091</v>
      </c>
      <c r="D9" s="1281">
        <v>4766836.823582273</v>
      </c>
      <c r="E9" s="1281">
        <v>1764647.181874546</v>
      </c>
      <c r="F9" s="1281">
        <v>1928617.4399850003</v>
      </c>
      <c r="G9" s="1281">
        <v>2208736.7712345449</v>
      </c>
      <c r="H9" s="1281">
        <v>3045164.7484072722</v>
      </c>
      <c r="I9" s="1281">
        <v>678661.17260181822</v>
      </c>
      <c r="J9" s="1282">
        <v>44872021.242889084</v>
      </c>
      <c r="K9" s="198"/>
    </row>
    <row r="10" spans="1:15" s="24" customFormat="1" ht="18" customHeight="1">
      <c r="A10" s="290" t="s">
        <v>30</v>
      </c>
      <c r="B10" s="1281">
        <v>208261.6431563636</v>
      </c>
      <c r="C10" s="1281">
        <v>177627.17466818183</v>
      </c>
      <c r="D10" s="1281">
        <v>2148.509912727272</v>
      </c>
      <c r="E10" s="1281">
        <v>7580.1546854545468</v>
      </c>
      <c r="F10" s="1281">
        <v>17438.126020909087</v>
      </c>
      <c r="G10" s="1281">
        <v>292364.86188681825</v>
      </c>
      <c r="H10" s="1281">
        <v>409893.42062318174</v>
      </c>
      <c r="I10" s="1281">
        <v>87473.61913545453</v>
      </c>
      <c r="J10" s="1282">
        <v>1202787.5100890908</v>
      </c>
      <c r="K10" s="198"/>
    </row>
    <row r="11" spans="1:15" s="24" customFormat="1" ht="18" customHeight="1">
      <c r="A11" s="290" t="s">
        <v>95</v>
      </c>
      <c r="B11" s="1281">
        <v>26902318.336080454</v>
      </c>
      <c r="C11" s="1281">
        <v>29733226.967075914</v>
      </c>
      <c r="D11" s="1281">
        <v>4817162.0902809082</v>
      </c>
      <c r="E11" s="1281">
        <v>3759796.5289295455</v>
      </c>
      <c r="F11" s="1281">
        <v>1330813.3185122728</v>
      </c>
      <c r="G11" s="1281">
        <v>1165415.9634690909</v>
      </c>
      <c r="H11" s="1281">
        <v>618840.01439272752</v>
      </c>
      <c r="I11" s="1281">
        <v>2064445.6524440912</v>
      </c>
      <c r="J11" s="1282">
        <v>70392018.87118502</v>
      </c>
      <c r="K11" s="198"/>
    </row>
    <row r="12" spans="1:15" s="24" customFormat="1" ht="18" customHeight="1">
      <c r="A12" s="290" t="s">
        <v>32</v>
      </c>
      <c r="B12" s="1281">
        <v>357144.76061136363</v>
      </c>
      <c r="C12" s="1281">
        <v>2816698.0229677274</v>
      </c>
      <c r="D12" s="1281">
        <v>9996.3010131818173</v>
      </c>
      <c r="E12" s="1281">
        <v>735288.29550727282</v>
      </c>
      <c r="F12" s="1281">
        <v>195232.09037727272</v>
      </c>
      <c r="G12" s="1281">
        <v>866178.08667909098</v>
      </c>
      <c r="H12" s="1281">
        <v>276469.25637954543</v>
      </c>
      <c r="I12" s="1281">
        <v>51754.615694090913</v>
      </c>
      <c r="J12" s="1282">
        <v>5308761.4292295454</v>
      </c>
      <c r="K12" s="198"/>
    </row>
    <row r="13" spans="1:15" s="24" customFormat="1" ht="18" customHeight="1">
      <c r="A13" s="290" t="s">
        <v>33</v>
      </c>
      <c r="B13" s="1281">
        <v>3326504.2147245454</v>
      </c>
      <c r="C13" s="1281">
        <v>1858810.7954990906</v>
      </c>
      <c r="D13" s="1281">
        <v>483348.3016477272</v>
      </c>
      <c r="E13" s="1281">
        <v>740135.5441981816</v>
      </c>
      <c r="F13" s="1281">
        <v>720050.39815909078</v>
      </c>
      <c r="G13" s="1281">
        <v>1184857.6377309088</v>
      </c>
      <c r="H13" s="1281">
        <v>949908.59175636375</v>
      </c>
      <c r="I13" s="1281">
        <v>167030.64709999997</v>
      </c>
      <c r="J13" s="1282">
        <v>9430646.1308159083</v>
      </c>
      <c r="K13" s="198"/>
    </row>
    <row r="14" spans="1:15" s="24" customFormat="1" ht="18" customHeight="1">
      <c r="A14" s="290" t="s">
        <v>114</v>
      </c>
      <c r="B14" s="1281">
        <v>9538185.4583386369</v>
      </c>
      <c r="C14" s="1281">
        <v>7722702.4981622742</v>
      </c>
      <c r="D14" s="1281">
        <v>1202894.3454049998</v>
      </c>
      <c r="E14" s="1281">
        <v>2159083.2724440908</v>
      </c>
      <c r="F14" s="1281">
        <v>1910546.7401968185</v>
      </c>
      <c r="G14" s="1281">
        <v>1958462.7906413637</v>
      </c>
      <c r="H14" s="1281">
        <v>2187012.9193313634</v>
      </c>
      <c r="I14" s="1281">
        <v>338510.53281499998</v>
      </c>
      <c r="J14" s="1282">
        <v>27017398.55733455</v>
      </c>
      <c r="K14" s="198"/>
    </row>
    <row r="15" spans="1:15" s="24" customFormat="1" ht="18" customHeight="1">
      <c r="A15" s="290" t="s">
        <v>35</v>
      </c>
      <c r="B15" s="1281">
        <v>2223354.7728454545</v>
      </c>
      <c r="C15" s="1281">
        <v>38296.601561363648</v>
      </c>
      <c r="D15" s="1281">
        <v>9200.4571527272728</v>
      </c>
      <c r="E15" s="1281">
        <v>8897.7272727272739</v>
      </c>
      <c r="F15" s="1281">
        <v>0</v>
      </c>
      <c r="G15" s="1281">
        <v>0</v>
      </c>
      <c r="H15" s="1281">
        <v>0</v>
      </c>
      <c r="I15" s="1281">
        <v>0</v>
      </c>
      <c r="J15" s="1282">
        <v>2279749.5588322724</v>
      </c>
      <c r="K15" s="198"/>
    </row>
    <row r="16" spans="1:15" s="24" customFormat="1" ht="18" customHeight="1">
      <c r="A16" s="290" t="s">
        <v>36</v>
      </c>
      <c r="B16" s="1281">
        <v>7150980.2538804561</v>
      </c>
      <c r="C16" s="1281">
        <v>12285779.323501818</v>
      </c>
      <c r="D16" s="1281">
        <v>1543529.6574827272</v>
      </c>
      <c r="E16" s="1281">
        <v>3370382.6894081817</v>
      </c>
      <c r="F16" s="1281">
        <v>1754523.1291290908</v>
      </c>
      <c r="G16" s="1281">
        <v>1019904.9162831816</v>
      </c>
      <c r="H16" s="1281">
        <v>2833791.1974195461</v>
      </c>
      <c r="I16" s="1281">
        <v>541252.68947454565</v>
      </c>
      <c r="J16" s="1282">
        <v>30500143.85657955</v>
      </c>
      <c r="K16" s="198"/>
    </row>
    <row r="17" spans="1:11" s="24" customFormat="1" ht="18" customHeight="1">
      <c r="A17" s="290" t="s">
        <v>37</v>
      </c>
      <c r="B17" s="1281">
        <v>14820.439512727273</v>
      </c>
      <c r="C17" s="1281">
        <v>1388034.5843209093</v>
      </c>
      <c r="D17" s="1281">
        <v>636993.93676818197</v>
      </c>
      <c r="E17" s="1281">
        <v>986112.39638954541</v>
      </c>
      <c r="F17" s="1281">
        <v>2695762.2032572734</v>
      </c>
      <c r="G17" s="1281">
        <v>2187307.2323590908</v>
      </c>
      <c r="H17" s="1281">
        <v>1944346.5487695455</v>
      </c>
      <c r="I17" s="1281">
        <v>94512.466573636382</v>
      </c>
      <c r="J17" s="1282">
        <v>9947889.8079509102</v>
      </c>
      <c r="K17" s="198"/>
    </row>
    <row r="18" spans="1:11" s="24" customFormat="1" ht="18" customHeight="1">
      <c r="A18" s="290" t="s">
        <v>38</v>
      </c>
      <c r="B18" s="1281">
        <v>233104.81039681824</v>
      </c>
      <c r="C18" s="1281">
        <v>628937.39995181793</v>
      </c>
      <c r="D18" s="1281">
        <v>49542.966259999994</v>
      </c>
      <c r="E18" s="1281">
        <v>213418.37730409094</v>
      </c>
      <c r="F18" s="1281">
        <v>135332.00797090901</v>
      </c>
      <c r="G18" s="1281">
        <v>1163076.9317022727</v>
      </c>
      <c r="H18" s="1281">
        <v>647612.09326636384</v>
      </c>
      <c r="I18" s="1281">
        <v>9291.1225854545464</v>
      </c>
      <c r="J18" s="1282">
        <v>3080315.709437727</v>
      </c>
      <c r="K18" s="198"/>
    </row>
    <row r="19" spans="1:11" s="24" customFormat="1" ht="18" customHeight="1">
      <c r="A19" s="290" t="s">
        <v>39</v>
      </c>
      <c r="B19" s="1281">
        <v>0</v>
      </c>
      <c r="C19" s="1281">
        <v>372556.26052545459</v>
      </c>
      <c r="D19" s="1281">
        <v>513157.6372299997</v>
      </c>
      <c r="E19" s="1281">
        <v>38455.283659999972</v>
      </c>
      <c r="F19" s="1281">
        <v>225944.72817999995</v>
      </c>
      <c r="G19" s="1281">
        <v>482593.01097999973</v>
      </c>
      <c r="H19" s="1281">
        <v>552756.67531999981</v>
      </c>
      <c r="I19" s="1281">
        <v>72663.586630909107</v>
      </c>
      <c r="J19" s="1282">
        <v>2258127.1825263631</v>
      </c>
      <c r="K19" s="198"/>
    </row>
    <row r="20" spans="1:11" s="24" customFormat="1" ht="18" customHeight="1">
      <c r="A20" s="290" t="s">
        <v>40</v>
      </c>
      <c r="B20" s="1281">
        <v>1073796.1931745452</v>
      </c>
      <c r="C20" s="1281">
        <v>78.325335454545453</v>
      </c>
      <c r="D20" s="1281">
        <v>289837.2517109093</v>
      </c>
      <c r="E20" s="1281">
        <v>94024.315278181835</v>
      </c>
      <c r="F20" s="1281">
        <v>37753.113446363634</v>
      </c>
      <c r="G20" s="1281">
        <v>88324.296020909125</v>
      </c>
      <c r="H20" s="1281">
        <v>411775.25106909085</v>
      </c>
      <c r="I20" s="1281">
        <v>0</v>
      </c>
      <c r="J20" s="1282">
        <v>1995588.7460354548</v>
      </c>
      <c r="K20" s="198"/>
    </row>
    <row r="21" spans="1:11" s="24" customFormat="1" ht="18" customHeight="1">
      <c r="A21" s="290" t="s">
        <v>41</v>
      </c>
      <c r="B21" s="1281">
        <v>0</v>
      </c>
      <c r="C21" s="1281">
        <v>551706.10155045451</v>
      </c>
      <c r="D21" s="1281">
        <v>22.390901818181813</v>
      </c>
      <c r="E21" s="1281">
        <v>97.346933636363644</v>
      </c>
      <c r="F21" s="1281">
        <v>34511.967863636368</v>
      </c>
      <c r="G21" s="1281">
        <v>97357.638107272724</v>
      </c>
      <c r="H21" s="1281">
        <v>434641.9531990909</v>
      </c>
      <c r="I21" s="1281">
        <v>159761.50495499998</v>
      </c>
      <c r="J21" s="1282">
        <v>1278098.9035109088</v>
      </c>
      <c r="K21" s="198"/>
    </row>
    <row r="22" spans="1:11" s="24" customFormat="1" ht="18" customHeight="1">
      <c r="A22" s="27" t="s">
        <v>42</v>
      </c>
      <c r="B22" s="1281">
        <v>16754.807569545454</v>
      </c>
      <c r="C22" s="1281">
        <v>105796.72490318184</v>
      </c>
      <c r="D22" s="1281">
        <v>38.423043181818173</v>
      </c>
      <c r="E22" s="1281">
        <v>7947.8983613636356</v>
      </c>
      <c r="F22" s="1281">
        <v>7043.1778290909078</v>
      </c>
      <c r="G22" s="1281">
        <v>127385.72856818185</v>
      </c>
      <c r="H22" s="1281">
        <v>299237.52837772726</v>
      </c>
      <c r="I22" s="1281">
        <v>331.84604454545456</v>
      </c>
      <c r="J22" s="1282">
        <v>564536.13469681819</v>
      </c>
      <c r="K22" s="198"/>
    </row>
    <row r="23" spans="1:11" s="24" customFormat="1" ht="18" customHeight="1">
      <c r="A23" s="290" t="s">
        <v>43</v>
      </c>
      <c r="B23" s="1281">
        <v>73564.2351781818</v>
      </c>
      <c r="C23" s="1281">
        <v>0</v>
      </c>
      <c r="D23" s="1281">
        <v>61535.236666818186</v>
      </c>
      <c r="E23" s="1281">
        <v>24145.698373636365</v>
      </c>
      <c r="F23" s="1281">
        <v>108624.25018818182</v>
      </c>
      <c r="G23" s="1281">
        <v>28173.702279999987</v>
      </c>
      <c r="H23" s="1281">
        <v>0</v>
      </c>
      <c r="I23" s="1281">
        <v>0</v>
      </c>
      <c r="J23" s="1282">
        <v>296043.12268681813</v>
      </c>
      <c r="K23" s="198"/>
    </row>
    <row r="24" spans="1:11" s="24" customFormat="1" ht="18" customHeight="1">
      <c r="A24" s="290" t="s">
        <v>44</v>
      </c>
      <c r="B24" s="1281">
        <v>0</v>
      </c>
      <c r="C24" s="1281">
        <v>0</v>
      </c>
      <c r="D24" s="1281">
        <v>99677.359200454535</v>
      </c>
      <c r="E24" s="1281">
        <v>0</v>
      </c>
      <c r="F24" s="1281">
        <v>0</v>
      </c>
      <c r="G24" s="1281">
        <v>0</v>
      </c>
      <c r="H24" s="1281">
        <v>0</v>
      </c>
      <c r="I24" s="1281">
        <v>0</v>
      </c>
      <c r="J24" s="1282">
        <v>99677.359200454535</v>
      </c>
      <c r="K24" s="198"/>
    </row>
    <row r="25" spans="1:11" s="24" customFormat="1" ht="18" customHeight="1">
      <c r="A25" s="290" t="s">
        <v>45</v>
      </c>
      <c r="B25" s="1281">
        <v>0</v>
      </c>
      <c r="C25" s="1281">
        <v>0</v>
      </c>
      <c r="D25" s="1281">
        <v>345674.12450045458</v>
      </c>
      <c r="E25" s="1281">
        <v>53798.079120454546</v>
      </c>
      <c r="F25" s="1281">
        <v>60258.465343181851</v>
      </c>
      <c r="G25" s="1281">
        <v>79854.738859999954</v>
      </c>
      <c r="H25" s="1281">
        <v>25622.727272727272</v>
      </c>
      <c r="I25" s="1281">
        <v>0</v>
      </c>
      <c r="J25" s="1282">
        <v>565208.13509681821</v>
      </c>
      <c r="K25" s="198"/>
    </row>
    <row r="26" spans="1:11" s="24" customFormat="1" ht="21.9" customHeight="1">
      <c r="A26" s="1283" t="s">
        <v>46</v>
      </c>
      <c r="B26" s="1284">
        <v>65816000.686468638</v>
      </c>
      <c r="C26" s="1284">
        <v>73462397.124227718</v>
      </c>
      <c r="D26" s="1284">
        <v>14831595.812759092</v>
      </c>
      <c r="E26" s="1284">
        <v>13963810.789740909</v>
      </c>
      <c r="F26" s="1284">
        <v>11162451.156459089</v>
      </c>
      <c r="G26" s="1284">
        <v>12949994.306802727</v>
      </c>
      <c r="H26" s="1284">
        <v>14637072.925584543</v>
      </c>
      <c r="I26" s="1284">
        <v>4265689.4560545459</v>
      </c>
      <c r="J26" s="1285">
        <v>211089012.25809729</v>
      </c>
      <c r="K26" s="198"/>
    </row>
    <row r="27" spans="1:11" s="24" customFormat="1" ht="21" customHeight="1">
      <c r="A27" s="30" t="s">
        <v>1179</v>
      </c>
      <c r="B27" s="684"/>
      <c r="C27" s="684"/>
      <c r="D27" s="684"/>
      <c r="E27" s="684"/>
      <c r="F27" s="684"/>
      <c r="G27" s="684"/>
      <c r="H27" s="684"/>
      <c r="I27" s="684"/>
      <c r="J27" s="685"/>
      <c r="K27" s="198"/>
    </row>
    <row r="28" spans="1:11" s="24" customFormat="1" ht="16.5" customHeight="1">
      <c r="A28" s="33"/>
      <c r="B28" s="18"/>
      <c r="C28" s="18"/>
      <c r="D28" s="18"/>
      <c r="E28" s="18"/>
      <c r="F28" s="18"/>
      <c r="G28" s="18"/>
      <c r="H28" s="18"/>
      <c r="I28" s="18"/>
      <c r="J28" s="18"/>
      <c r="K28" s="198"/>
    </row>
    <row r="29" spans="1:11" s="24" customFormat="1" ht="21.9" customHeight="1">
      <c r="A29" s="497"/>
      <c r="B29" s="7"/>
      <c r="C29" s="7"/>
      <c r="D29" s="7"/>
      <c r="E29" s="7"/>
      <c r="F29" s="7"/>
      <c r="G29" s="7"/>
      <c r="H29" s="7"/>
      <c r="I29" s="7"/>
      <c r="J29" s="7"/>
      <c r="K29" s="198"/>
    </row>
    <row r="30" spans="1:11" s="71" customFormat="1" ht="30.75" customHeight="1">
      <c r="A30" s="7"/>
      <c r="B30" s="7"/>
      <c r="C30" s="7"/>
      <c r="D30" s="7"/>
      <c r="E30" s="7"/>
      <c r="F30" s="7"/>
      <c r="G30" s="7"/>
      <c r="H30" s="7"/>
      <c r="I30" s="7"/>
      <c r="J30" s="7"/>
      <c r="K30" s="1286"/>
    </row>
    <row r="31" spans="1:11" s="8" customFormat="1" ht="7.5" customHeight="1">
      <c r="A31" s="7"/>
      <c r="B31" s="7"/>
      <c r="C31" s="7"/>
      <c r="D31" s="7"/>
      <c r="E31" s="7"/>
      <c r="F31" s="7"/>
      <c r="G31" s="7"/>
      <c r="H31" s="7"/>
      <c r="I31" s="7"/>
      <c r="J31" s="7"/>
      <c r="K31" s="646"/>
    </row>
    <row r="32" spans="1:11" s="74" customFormat="1" ht="13.5" customHeight="1">
      <c r="A32" s="7"/>
      <c r="B32" s="7"/>
      <c r="C32" s="7"/>
      <c r="D32" s="7"/>
      <c r="E32" s="7"/>
      <c r="F32" s="7"/>
      <c r="G32" s="7"/>
      <c r="H32" s="7"/>
      <c r="I32" s="7"/>
      <c r="J32" s="7"/>
    </row>
  </sheetData>
  <mergeCells count="4">
    <mergeCell ref="A2:J2"/>
    <mergeCell ref="A3:J3"/>
    <mergeCell ref="A4:J4"/>
    <mergeCell ref="D6:H6"/>
  </mergeCells>
  <hyperlinks>
    <hyperlink ref="A1" location="Índice!A1" display="Volver al Índice" xr:uid="{7237A571-4406-4817-88E2-1760984947FE}"/>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F34DA-07BB-4722-BE78-4276DF3D8897}">
  <sheetPr codeName="Hoja51"/>
  <dimension ref="A1:O202"/>
  <sheetViews>
    <sheetView showGridLines="0" zoomScaleNormal="100" workbookViewId="0"/>
  </sheetViews>
  <sheetFormatPr baseColWidth="10" defaultRowHeight="13.2"/>
  <cols>
    <col min="1" max="1" width="35.5546875" style="7" customWidth="1"/>
    <col min="2" max="2" width="11.109375" style="7" customWidth="1"/>
    <col min="3" max="10" width="11.6640625" style="7" customWidth="1"/>
    <col min="11" max="11" width="14" style="7" customWidth="1"/>
    <col min="12" max="12" width="11.5546875" style="7"/>
    <col min="13" max="13" width="13.5546875" style="7" customWidth="1"/>
    <col min="14" max="14" width="11.5546875" style="7"/>
    <col min="15" max="15" width="12.6640625" style="7" customWidth="1"/>
    <col min="16" max="16384" width="11.5546875" style="7"/>
  </cols>
  <sheetData>
    <row r="1" spans="1:15" s="379" customFormat="1" ht="12.75" customHeight="1">
      <c r="A1" s="1402" t="s">
        <v>1234</v>
      </c>
      <c r="B1" s="1"/>
      <c r="C1" s="1"/>
      <c r="D1" s="1"/>
      <c r="E1" s="1"/>
      <c r="F1" s="1"/>
      <c r="G1" s="1"/>
      <c r="H1" s="1"/>
      <c r="I1" s="1"/>
      <c r="J1" s="1"/>
    </row>
    <row r="2" spans="1:15" s="173" customFormat="1" ht="30" customHeight="1">
      <c r="A2" s="40" t="s">
        <v>1180</v>
      </c>
      <c r="B2" s="40"/>
      <c r="C2" s="40"/>
      <c r="D2" s="40"/>
      <c r="E2" s="40"/>
      <c r="F2" s="40"/>
      <c r="G2" s="40"/>
      <c r="H2" s="40"/>
      <c r="I2" s="40"/>
      <c r="J2" s="40"/>
      <c r="K2" s="676"/>
      <c r="L2" s="676"/>
      <c r="M2" s="676"/>
      <c r="N2" s="676"/>
      <c r="O2" s="676"/>
    </row>
    <row r="3" spans="1:15" s="379" customFormat="1" ht="21" customHeight="1">
      <c r="A3" s="1275">
        <v>45566</v>
      </c>
      <c r="B3" s="1275"/>
      <c r="C3" s="1275"/>
      <c r="D3" s="1275"/>
      <c r="E3" s="1275"/>
      <c r="F3" s="1275"/>
      <c r="G3" s="1275"/>
      <c r="H3" s="1275"/>
      <c r="I3" s="1275"/>
      <c r="J3" s="1275"/>
      <c r="K3" s="621"/>
      <c r="L3" s="621"/>
      <c r="M3" s="621"/>
      <c r="N3" s="621"/>
      <c r="O3" s="621"/>
    </row>
    <row r="4" spans="1:15" s="379" customFormat="1" ht="18.75" customHeight="1">
      <c r="A4" s="381" t="s">
        <v>1181</v>
      </c>
      <c r="B4" s="381"/>
      <c r="C4" s="381"/>
      <c r="D4" s="381"/>
      <c r="E4" s="381"/>
      <c r="F4" s="381"/>
      <c r="G4" s="381"/>
      <c r="H4" s="381"/>
      <c r="I4" s="381"/>
      <c r="J4" s="381"/>
      <c r="K4" s="621"/>
      <c r="L4" s="621"/>
      <c r="M4" s="621"/>
      <c r="N4" s="621"/>
      <c r="O4" s="621"/>
    </row>
    <row r="5" spans="1:15" s="385" customFormat="1" ht="7.5" customHeight="1" thickBot="1">
      <c r="A5" s="383"/>
      <c r="B5" s="383"/>
      <c r="C5" s="383"/>
      <c r="D5" s="7"/>
      <c r="E5" s="7"/>
      <c r="F5" s="7"/>
      <c r="G5" s="7"/>
      <c r="H5" s="7"/>
      <c r="I5" s="7"/>
      <c r="J5" s="383"/>
      <c r="K5" s="582"/>
      <c r="L5" s="582"/>
      <c r="M5" s="582"/>
      <c r="N5" s="582"/>
      <c r="O5" s="582"/>
    </row>
    <row r="6" spans="1:15" s="13" customFormat="1" ht="24.75" customHeight="1">
      <c r="A6" s="1276"/>
      <c r="B6" s="1277"/>
      <c r="D6" s="658" t="s">
        <v>1171</v>
      </c>
      <c r="E6" s="658"/>
      <c r="F6" s="658"/>
      <c r="G6" s="658"/>
      <c r="H6" s="658"/>
      <c r="I6" s="1278"/>
    </row>
    <row r="7" spans="1:15" s="13" customFormat="1" ht="42" customHeight="1">
      <c r="A7" s="1279"/>
      <c r="B7" s="388" t="s">
        <v>1172</v>
      </c>
      <c r="C7" s="1280" t="s">
        <v>725</v>
      </c>
      <c r="D7" s="388" t="s">
        <v>1173</v>
      </c>
      <c r="E7" s="388" t="s">
        <v>1174</v>
      </c>
      <c r="F7" s="388" t="s">
        <v>1175</v>
      </c>
      <c r="G7" s="388" t="s">
        <v>1176</v>
      </c>
      <c r="H7" s="388" t="s">
        <v>1177</v>
      </c>
      <c r="I7" s="388" t="s">
        <v>1178</v>
      </c>
      <c r="J7" s="428" t="s">
        <v>191</v>
      </c>
    </row>
    <row r="8" spans="1:15" s="36" customFormat="1" ht="8.25" customHeight="1">
      <c r="A8" s="389"/>
      <c r="B8" s="389"/>
      <c r="C8" s="389"/>
      <c r="D8" s="389"/>
      <c r="E8" s="389"/>
      <c r="F8" s="389"/>
      <c r="G8" s="389"/>
      <c r="H8" s="389"/>
      <c r="I8" s="389"/>
      <c r="J8" s="389"/>
    </row>
    <row r="9" spans="1:15" s="24" customFormat="1" ht="18" customHeight="1">
      <c r="A9" s="290" t="s">
        <v>29</v>
      </c>
      <c r="B9" s="1281">
        <v>2514222.7296177275</v>
      </c>
      <c r="C9" s="1281">
        <v>2029035.0700809094</v>
      </c>
      <c r="D9" s="1281">
        <v>863579.26456818182</v>
      </c>
      <c r="E9" s="1281">
        <v>492234.90244681831</v>
      </c>
      <c r="F9" s="1281">
        <v>807615.89596227277</v>
      </c>
      <c r="G9" s="1281">
        <v>652319.25663181825</v>
      </c>
      <c r="H9" s="1281">
        <v>162099.89725363639</v>
      </c>
      <c r="I9" s="1281">
        <v>125578.09618636363</v>
      </c>
      <c r="J9" s="1282">
        <v>7646685.1127477288</v>
      </c>
      <c r="K9" s="198"/>
    </row>
    <row r="10" spans="1:15" s="24" customFormat="1" ht="18" customHeight="1">
      <c r="A10" s="290" t="s">
        <v>30</v>
      </c>
      <c r="B10" s="1281">
        <v>6002.6431736363638</v>
      </c>
      <c r="C10" s="1281">
        <v>8158.0183645454536</v>
      </c>
      <c r="D10" s="1281">
        <v>0</v>
      </c>
      <c r="E10" s="1281">
        <v>993.6771540909092</v>
      </c>
      <c r="F10" s="1281">
        <v>5069.0827640909092</v>
      </c>
      <c r="G10" s="1281">
        <v>32065.648788636372</v>
      </c>
      <c r="H10" s="1281">
        <v>5511.2505486363643</v>
      </c>
      <c r="I10" s="1281">
        <v>14192.06908409091</v>
      </c>
      <c r="J10" s="1282">
        <v>71992.389877727284</v>
      </c>
      <c r="K10" s="198"/>
    </row>
    <row r="11" spans="1:15" s="24" customFormat="1" ht="18" customHeight="1">
      <c r="A11" s="290" t="s">
        <v>95</v>
      </c>
      <c r="B11" s="1281">
        <v>5171449.0864668181</v>
      </c>
      <c r="C11" s="1281">
        <v>4749566.8415295454</v>
      </c>
      <c r="D11" s="1281">
        <v>1368246.8063200002</v>
      </c>
      <c r="E11" s="1281">
        <v>1191947.9949640909</v>
      </c>
      <c r="F11" s="1281">
        <v>429458.57735681819</v>
      </c>
      <c r="G11" s="1281">
        <v>426342.7746399999</v>
      </c>
      <c r="H11" s="1281">
        <v>534206.1551436364</v>
      </c>
      <c r="I11" s="1281">
        <v>210842.14553136361</v>
      </c>
      <c r="J11" s="1282">
        <v>14082060.381952275</v>
      </c>
      <c r="K11" s="198"/>
    </row>
    <row r="12" spans="1:15" s="24" customFormat="1" ht="18" customHeight="1">
      <c r="A12" s="290" t="s">
        <v>32</v>
      </c>
      <c r="B12" s="1281">
        <v>55336.809024090893</v>
      </c>
      <c r="C12" s="1281">
        <v>223668.12806136362</v>
      </c>
      <c r="D12" s="1281">
        <v>331.99478863636381</v>
      </c>
      <c r="E12" s="1281">
        <v>1743.3674695454552</v>
      </c>
      <c r="F12" s="1281">
        <v>155192.70742954547</v>
      </c>
      <c r="G12" s="1281">
        <v>112125.83741363636</v>
      </c>
      <c r="H12" s="1281">
        <v>23301.714277272727</v>
      </c>
      <c r="I12" s="1281">
        <v>2950.1120368181819</v>
      </c>
      <c r="J12" s="1282">
        <v>574650.67050090898</v>
      </c>
      <c r="K12" s="198"/>
    </row>
    <row r="13" spans="1:15" s="24" customFormat="1" ht="18" customHeight="1">
      <c r="A13" s="290" t="s">
        <v>33</v>
      </c>
      <c r="B13" s="1281">
        <v>482107.28833909088</v>
      </c>
      <c r="C13" s="1281">
        <v>225017.46755045452</v>
      </c>
      <c r="D13" s="1281">
        <v>136575.3590259091</v>
      </c>
      <c r="E13" s="1281">
        <v>176208.28756500004</v>
      </c>
      <c r="F13" s="1281">
        <v>241371.97589181818</v>
      </c>
      <c r="G13" s="1281">
        <v>274282.20602909086</v>
      </c>
      <c r="H13" s="1281">
        <v>231097.5950090909</v>
      </c>
      <c r="I13" s="1281">
        <v>13678.79727090909</v>
      </c>
      <c r="J13" s="1282">
        <v>1780338.9766813635</v>
      </c>
      <c r="K13" s="198"/>
    </row>
    <row r="14" spans="1:15" s="24" customFormat="1" ht="18" customHeight="1">
      <c r="A14" s="290" t="s">
        <v>114</v>
      </c>
      <c r="B14" s="1281">
        <v>1573460.6107699997</v>
      </c>
      <c r="C14" s="1281">
        <v>1165541.1641827277</v>
      </c>
      <c r="D14" s="1281">
        <v>389920.18500499992</v>
      </c>
      <c r="E14" s="1281">
        <v>334902.19121272722</v>
      </c>
      <c r="F14" s="1281">
        <v>366504.11980409099</v>
      </c>
      <c r="G14" s="1281">
        <v>243819.23101681823</v>
      </c>
      <c r="H14" s="1281">
        <v>259758.20872</v>
      </c>
      <c r="I14" s="1281">
        <v>30797.642241363632</v>
      </c>
      <c r="J14" s="1282">
        <v>4364703.3529527271</v>
      </c>
      <c r="K14" s="198"/>
    </row>
    <row r="15" spans="1:15" s="24" customFormat="1" ht="18" customHeight="1">
      <c r="A15" s="290" t="s">
        <v>35</v>
      </c>
      <c r="B15" s="1281">
        <v>575106.08414909092</v>
      </c>
      <c r="C15" s="1281">
        <v>13153.052599090912</v>
      </c>
      <c r="D15" s="1281">
        <v>4971.954545454546</v>
      </c>
      <c r="E15" s="1281">
        <v>350</v>
      </c>
      <c r="F15" s="1281">
        <v>15.182540000000001</v>
      </c>
      <c r="G15" s="1281">
        <v>0</v>
      </c>
      <c r="H15" s="1281">
        <v>0</v>
      </c>
      <c r="I15" s="1281">
        <v>0</v>
      </c>
      <c r="J15" s="1282">
        <v>593596.27383363643</v>
      </c>
      <c r="K15" s="198"/>
    </row>
    <row r="16" spans="1:15" s="24" customFormat="1" ht="18" customHeight="1">
      <c r="A16" s="290" t="s">
        <v>36</v>
      </c>
      <c r="B16" s="1281">
        <v>1047900.8299645454</v>
      </c>
      <c r="C16" s="1281">
        <v>1588254.8117490911</v>
      </c>
      <c r="D16" s="1281">
        <v>471975.50422863639</v>
      </c>
      <c r="E16" s="1281">
        <v>418203.02136818192</v>
      </c>
      <c r="F16" s="1281">
        <v>289114.49511909083</v>
      </c>
      <c r="G16" s="1281">
        <v>8001.7008063636395</v>
      </c>
      <c r="H16" s="1281">
        <v>257264.34162272728</v>
      </c>
      <c r="I16" s="1281">
        <v>41264.017698181822</v>
      </c>
      <c r="J16" s="1282">
        <v>4121978.7225568178</v>
      </c>
      <c r="K16" s="198"/>
    </row>
    <row r="17" spans="1:11" s="24" customFormat="1" ht="18" customHeight="1">
      <c r="A17" s="290" t="s">
        <v>37</v>
      </c>
      <c r="B17" s="1281">
        <v>903.64376954545457</v>
      </c>
      <c r="C17" s="1281">
        <v>32138.475436363635</v>
      </c>
      <c r="D17" s="1281">
        <v>1217.422105909091</v>
      </c>
      <c r="E17" s="1281">
        <v>9947.8922040909056</v>
      </c>
      <c r="F17" s="1281">
        <v>27327.296490000004</v>
      </c>
      <c r="G17" s="1281">
        <v>15488.591442727269</v>
      </c>
      <c r="H17" s="1281">
        <v>5462.2492386363647</v>
      </c>
      <c r="I17" s="1281">
        <v>1986.1475240909099</v>
      </c>
      <c r="J17" s="1282">
        <v>94471.718211363623</v>
      </c>
      <c r="K17" s="198"/>
    </row>
    <row r="18" spans="1:11" s="24" customFormat="1" ht="18" customHeight="1">
      <c r="A18" s="290" t="s">
        <v>38</v>
      </c>
      <c r="B18" s="1281">
        <v>5748.1393313636372</v>
      </c>
      <c r="C18" s="1281">
        <v>55201.827360454561</v>
      </c>
      <c r="D18" s="1281">
        <v>1021.2486140909091</v>
      </c>
      <c r="E18" s="1281">
        <v>9157.8412068181806</v>
      </c>
      <c r="F18" s="1281">
        <v>9314.6788818181867</v>
      </c>
      <c r="G18" s="1281">
        <v>100122.61915772725</v>
      </c>
      <c r="H18" s="1281">
        <v>18637.5642259091</v>
      </c>
      <c r="I18" s="1281">
        <v>2282.2761586363636</v>
      </c>
      <c r="J18" s="1282">
        <v>201486.19493681818</v>
      </c>
      <c r="K18" s="198"/>
    </row>
    <row r="19" spans="1:11" s="24" customFormat="1" ht="18" customHeight="1">
      <c r="A19" s="290" t="s">
        <v>39</v>
      </c>
      <c r="B19" s="1281">
        <v>0</v>
      </c>
      <c r="C19" s="1281">
        <v>21580.199921818181</v>
      </c>
      <c r="D19" s="1281">
        <v>0.46956000000000003</v>
      </c>
      <c r="E19" s="1281">
        <v>399.75287000000003</v>
      </c>
      <c r="F19" s="1281">
        <v>1018.1101499999999</v>
      </c>
      <c r="G19" s="1281">
        <v>9633.1872100000073</v>
      </c>
      <c r="H19" s="1281">
        <v>12125.423210000006</v>
      </c>
      <c r="I19" s="1281">
        <v>4333.1945418181822</v>
      </c>
      <c r="J19" s="1282">
        <v>49090.337463636373</v>
      </c>
      <c r="K19" s="198"/>
    </row>
    <row r="20" spans="1:11" s="24" customFormat="1" ht="18" customHeight="1">
      <c r="A20" s="290" t="s">
        <v>40</v>
      </c>
      <c r="B20" s="1281">
        <v>498130.2850381817</v>
      </c>
      <c r="C20" s="1281">
        <v>122.03232227272727</v>
      </c>
      <c r="D20" s="1281">
        <v>171534.0261972727</v>
      </c>
      <c r="E20" s="1281">
        <v>107548.50272954549</v>
      </c>
      <c r="F20" s="1281">
        <v>101716.15617045455</v>
      </c>
      <c r="G20" s="1281">
        <v>85921.38639636364</v>
      </c>
      <c r="H20" s="1281">
        <v>95072.485451363653</v>
      </c>
      <c r="I20" s="1281">
        <v>0</v>
      </c>
      <c r="J20" s="1282">
        <v>1060044.8743054543</v>
      </c>
      <c r="K20" s="198"/>
    </row>
    <row r="21" spans="1:11" s="24" customFormat="1" ht="18" customHeight="1">
      <c r="A21" s="290" t="s">
        <v>41</v>
      </c>
      <c r="B21" s="1281">
        <v>0</v>
      </c>
      <c r="C21" s="1281">
        <v>267.01033409090905</v>
      </c>
      <c r="D21" s="1281">
        <v>0</v>
      </c>
      <c r="E21" s="1281">
        <v>22.664962272727276</v>
      </c>
      <c r="F21" s="1281">
        <v>38.226040454545434</v>
      </c>
      <c r="G21" s="1281">
        <v>10.808589999999999</v>
      </c>
      <c r="H21" s="1281">
        <v>240.28485000000001</v>
      </c>
      <c r="I21" s="1281">
        <v>1035.9098095454547</v>
      </c>
      <c r="J21" s="1282">
        <v>1614.9045863636366</v>
      </c>
      <c r="K21" s="198"/>
    </row>
    <row r="22" spans="1:11" s="24" customFormat="1" ht="18" customHeight="1">
      <c r="A22" s="27" t="s">
        <v>42</v>
      </c>
      <c r="B22" s="1281">
        <v>14313.786730909093</v>
      </c>
      <c r="C22" s="1281">
        <v>6922.1550231818173</v>
      </c>
      <c r="D22" s="1281">
        <v>1786.7078304545448</v>
      </c>
      <c r="E22" s="1281">
        <v>1326.493299090909</v>
      </c>
      <c r="F22" s="1281">
        <v>1653.4519272727273</v>
      </c>
      <c r="G22" s="1281">
        <v>4330.6441990909088</v>
      </c>
      <c r="H22" s="1281">
        <v>4339.0924690909114</v>
      </c>
      <c r="I22" s="1281">
        <v>0</v>
      </c>
      <c r="J22" s="1282">
        <v>34672.331479090906</v>
      </c>
      <c r="K22" s="198"/>
    </row>
    <row r="23" spans="1:11" s="24" customFormat="1" ht="18" customHeight="1">
      <c r="A23" s="290" t="s">
        <v>43</v>
      </c>
      <c r="B23" s="1281">
        <v>58521.017575909093</v>
      </c>
      <c r="C23" s="1281">
        <v>0</v>
      </c>
      <c r="D23" s="1281">
        <v>130839.05942909094</v>
      </c>
      <c r="E23" s="1281">
        <v>214564.00986000002</v>
      </c>
      <c r="F23" s="1281">
        <v>12294.575821818178</v>
      </c>
      <c r="G23" s="1281">
        <v>14485.918757272726</v>
      </c>
      <c r="H23" s="1281">
        <v>3793</v>
      </c>
      <c r="I23" s="1281">
        <v>0</v>
      </c>
      <c r="J23" s="1282">
        <v>434497.58144409099</v>
      </c>
      <c r="K23" s="198"/>
    </row>
    <row r="24" spans="1:11" s="24" customFormat="1" ht="18" customHeight="1">
      <c r="A24" s="290" t="s">
        <v>44</v>
      </c>
      <c r="B24" s="1281">
        <v>0</v>
      </c>
      <c r="C24" s="1281">
        <v>0</v>
      </c>
      <c r="D24" s="1281">
        <v>20037.978145454541</v>
      </c>
      <c r="E24" s="1281">
        <v>312450.45454545459</v>
      </c>
      <c r="F24" s="1281">
        <v>6818.181818181818</v>
      </c>
      <c r="G24" s="1281">
        <v>0</v>
      </c>
      <c r="H24" s="1281">
        <v>0</v>
      </c>
      <c r="I24" s="1281">
        <v>0</v>
      </c>
      <c r="J24" s="1282">
        <v>339306.61450909096</v>
      </c>
      <c r="K24" s="198"/>
    </row>
    <row r="25" spans="1:11" s="24" customFormat="1" ht="18" customHeight="1">
      <c r="A25" s="290" t="s">
        <v>45</v>
      </c>
      <c r="B25" s="1281">
        <v>42282.792169090906</v>
      </c>
      <c r="C25" s="1281">
        <v>0</v>
      </c>
      <c r="D25" s="1281">
        <v>59806.700483181834</v>
      </c>
      <c r="E25" s="1281">
        <v>8610.347375454543</v>
      </c>
      <c r="F25" s="1281">
        <v>2170.7609699999994</v>
      </c>
      <c r="G25" s="1281">
        <v>12413.230270000004</v>
      </c>
      <c r="H25" s="1281">
        <v>0</v>
      </c>
      <c r="I25" s="1281">
        <v>0</v>
      </c>
      <c r="J25" s="1282">
        <v>125283.83126772729</v>
      </c>
      <c r="K25" s="198"/>
    </row>
    <row r="26" spans="1:11" s="24" customFormat="1" ht="21.9" customHeight="1">
      <c r="A26" s="1283" t="s">
        <v>46</v>
      </c>
      <c r="B26" s="1284">
        <v>12045485.746119998</v>
      </c>
      <c r="C26" s="1284">
        <v>10118626.254515909</v>
      </c>
      <c r="D26" s="1284">
        <v>3621844.6808472723</v>
      </c>
      <c r="E26" s="1284">
        <v>3280611.4012331814</v>
      </c>
      <c r="F26" s="1284">
        <v>2456693.4751377273</v>
      </c>
      <c r="G26" s="1284">
        <v>1991363.0413495458</v>
      </c>
      <c r="H26" s="1284">
        <v>1612909.2620199996</v>
      </c>
      <c r="I26" s="1284">
        <v>448940.40808318177</v>
      </c>
      <c r="J26" s="1285">
        <v>35576474.269306809</v>
      </c>
      <c r="K26" s="198"/>
    </row>
    <row r="27" spans="1:11" s="24" customFormat="1" ht="21" customHeight="1">
      <c r="A27" s="30" t="s">
        <v>1182</v>
      </c>
      <c r="B27" s="684"/>
      <c r="C27" s="684"/>
      <c r="D27" s="684"/>
      <c r="E27" s="684"/>
      <c r="F27" s="684"/>
      <c r="G27" s="684"/>
      <c r="H27" s="684"/>
      <c r="I27" s="684"/>
      <c r="J27" s="685"/>
      <c r="K27" s="198"/>
    </row>
    <row r="28" spans="1:11" s="24" customFormat="1" ht="10.199999999999999">
      <c r="A28" s="33"/>
      <c r="B28" s="18"/>
      <c r="C28" s="18"/>
      <c r="D28" s="18"/>
      <c r="E28" s="18"/>
      <c r="F28" s="18"/>
      <c r="G28" s="18"/>
      <c r="H28" s="18"/>
      <c r="I28" s="18"/>
      <c r="J28" s="18"/>
      <c r="K28" s="198"/>
    </row>
    <row r="29" spans="1:11" s="24" customFormat="1">
      <c r="A29" s="497"/>
      <c r="B29" s="7"/>
      <c r="C29" s="7"/>
      <c r="D29" s="7"/>
      <c r="E29" s="7"/>
      <c r="F29" s="7"/>
      <c r="G29" s="7"/>
      <c r="H29" s="7"/>
      <c r="I29" s="7"/>
      <c r="J29" s="7"/>
      <c r="K29" s="198"/>
    </row>
    <row r="30" spans="1:11" s="71" customFormat="1">
      <c r="A30" s="7"/>
      <c r="B30" s="7"/>
      <c r="C30" s="7"/>
      <c r="D30" s="7"/>
      <c r="E30" s="7"/>
      <c r="F30" s="7"/>
      <c r="G30" s="7"/>
      <c r="H30" s="7"/>
      <c r="I30" s="7"/>
      <c r="J30" s="7"/>
      <c r="K30" s="1286"/>
    </row>
    <row r="31" spans="1:11" s="8" customFormat="1">
      <c r="A31" s="7"/>
      <c r="B31" s="7"/>
      <c r="C31" s="7"/>
      <c r="D31" s="7"/>
      <c r="E31" s="7"/>
      <c r="F31" s="7"/>
      <c r="G31" s="7"/>
      <c r="H31" s="7"/>
      <c r="I31" s="7"/>
      <c r="J31" s="7"/>
      <c r="K31" s="646"/>
    </row>
    <row r="32" spans="1:11" s="74" customFormat="1">
      <c r="A32" s="7"/>
      <c r="B32" s="7"/>
      <c r="C32" s="7"/>
      <c r="D32" s="7"/>
      <c r="E32" s="7"/>
      <c r="F32" s="7"/>
      <c r="G32" s="7"/>
      <c r="H32" s="7"/>
      <c r="I32" s="7"/>
      <c r="J32" s="7"/>
    </row>
    <row r="202" spans="3:3">
      <c r="C202" s="7" t="s">
        <v>155</v>
      </c>
    </row>
  </sheetData>
  <mergeCells count="4">
    <mergeCell ref="A2:J2"/>
    <mergeCell ref="A3:J3"/>
    <mergeCell ref="A4:J4"/>
    <mergeCell ref="D6:H6"/>
  </mergeCells>
  <hyperlinks>
    <hyperlink ref="A1" location="Índice!A1" display="Volver al Índice" xr:uid="{F874A91D-165D-4DC6-B3AA-F06F291FBB35}"/>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28E4B-D577-4108-A9CD-5177F7E24935}">
  <sheetPr codeName="Hoja56"/>
  <dimension ref="A1:H201"/>
  <sheetViews>
    <sheetView showGridLines="0" zoomScaleNormal="100" workbookViewId="0"/>
  </sheetViews>
  <sheetFormatPr baseColWidth="10" defaultColWidth="12.6640625" defaultRowHeight="13.2"/>
  <cols>
    <col min="1" max="1" width="37.44140625" style="725" customWidth="1"/>
    <col min="2" max="4" width="28.5546875" style="725" customWidth="1"/>
    <col min="5" max="5" width="22.6640625" style="725" customWidth="1"/>
    <col min="6" max="6" width="28.5546875" style="725" customWidth="1"/>
    <col min="7" max="7" width="12.6640625" style="1326"/>
    <col min="8" max="8" width="9.88671875" style="725" customWidth="1"/>
    <col min="9" max="256" width="12.6640625" style="725"/>
    <col min="257" max="257" width="37.44140625" style="725" customWidth="1"/>
    <col min="258" max="260" width="28.5546875" style="725" customWidth="1"/>
    <col min="261" max="261" width="22.6640625" style="725" customWidth="1"/>
    <col min="262" max="262" width="28.5546875" style="725" customWidth="1"/>
    <col min="263" max="263" width="12.6640625" style="725"/>
    <col min="264" max="264" width="9.88671875" style="725" customWidth="1"/>
    <col min="265" max="512" width="12.6640625" style="725"/>
    <col min="513" max="513" width="37.44140625" style="725" customWidth="1"/>
    <col min="514" max="516" width="28.5546875" style="725" customWidth="1"/>
    <col min="517" max="517" width="22.6640625" style="725" customWidth="1"/>
    <col min="518" max="518" width="28.5546875" style="725" customWidth="1"/>
    <col min="519" max="519" width="12.6640625" style="725"/>
    <col min="520" max="520" width="9.88671875" style="725" customWidth="1"/>
    <col min="521" max="768" width="12.6640625" style="725"/>
    <col min="769" max="769" width="37.44140625" style="725" customWidth="1"/>
    <col min="770" max="772" width="28.5546875" style="725" customWidth="1"/>
    <col min="773" max="773" width="22.6640625" style="725" customWidth="1"/>
    <col min="774" max="774" width="28.5546875" style="725" customWidth="1"/>
    <col min="775" max="775" width="12.6640625" style="725"/>
    <col min="776" max="776" width="9.88671875" style="725" customWidth="1"/>
    <col min="777" max="1024" width="12.6640625" style="725"/>
    <col min="1025" max="1025" width="37.44140625" style="725" customWidth="1"/>
    <col min="1026" max="1028" width="28.5546875" style="725" customWidth="1"/>
    <col min="1029" max="1029" width="22.6640625" style="725" customWidth="1"/>
    <col min="1030" max="1030" width="28.5546875" style="725" customWidth="1"/>
    <col min="1031" max="1031" width="12.6640625" style="725"/>
    <col min="1032" max="1032" width="9.88671875" style="725" customWidth="1"/>
    <col min="1033" max="1280" width="12.6640625" style="725"/>
    <col min="1281" max="1281" width="37.44140625" style="725" customWidth="1"/>
    <col min="1282" max="1284" width="28.5546875" style="725" customWidth="1"/>
    <col min="1285" max="1285" width="22.6640625" style="725" customWidth="1"/>
    <col min="1286" max="1286" width="28.5546875" style="725" customWidth="1"/>
    <col min="1287" max="1287" width="12.6640625" style="725"/>
    <col min="1288" max="1288" width="9.88671875" style="725" customWidth="1"/>
    <col min="1289" max="1536" width="12.6640625" style="725"/>
    <col min="1537" max="1537" width="37.44140625" style="725" customWidth="1"/>
    <col min="1538" max="1540" width="28.5546875" style="725" customWidth="1"/>
    <col min="1541" max="1541" width="22.6640625" style="725" customWidth="1"/>
    <col min="1542" max="1542" width="28.5546875" style="725" customWidth="1"/>
    <col min="1543" max="1543" width="12.6640625" style="725"/>
    <col min="1544" max="1544" width="9.88671875" style="725" customWidth="1"/>
    <col min="1545" max="1792" width="12.6640625" style="725"/>
    <col min="1793" max="1793" width="37.44140625" style="725" customWidth="1"/>
    <col min="1794" max="1796" width="28.5546875" style="725" customWidth="1"/>
    <col min="1797" max="1797" width="22.6640625" style="725" customWidth="1"/>
    <col min="1798" max="1798" width="28.5546875" style="725" customWidth="1"/>
    <col min="1799" max="1799" width="12.6640625" style="725"/>
    <col min="1800" max="1800" width="9.88671875" style="725" customWidth="1"/>
    <col min="1801" max="2048" width="12.6640625" style="725"/>
    <col min="2049" max="2049" width="37.44140625" style="725" customWidth="1"/>
    <col min="2050" max="2052" width="28.5546875" style="725" customWidth="1"/>
    <col min="2053" max="2053" width="22.6640625" style="725" customWidth="1"/>
    <col min="2054" max="2054" width="28.5546875" style="725" customWidth="1"/>
    <col min="2055" max="2055" width="12.6640625" style="725"/>
    <col min="2056" max="2056" width="9.88671875" style="725" customWidth="1"/>
    <col min="2057" max="2304" width="12.6640625" style="725"/>
    <col min="2305" max="2305" width="37.44140625" style="725" customWidth="1"/>
    <col min="2306" max="2308" width="28.5546875" style="725" customWidth="1"/>
    <col min="2309" max="2309" width="22.6640625" style="725" customWidth="1"/>
    <col min="2310" max="2310" width="28.5546875" style="725" customWidth="1"/>
    <col min="2311" max="2311" width="12.6640625" style="725"/>
    <col min="2312" max="2312" width="9.88671875" style="725" customWidth="1"/>
    <col min="2313" max="2560" width="12.6640625" style="725"/>
    <col min="2561" max="2561" width="37.44140625" style="725" customWidth="1"/>
    <col min="2562" max="2564" width="28.5546875" style="725" customWidth="1"/>
    <col min="2565" max="2565" width="22.6640625" style="725" customWidth="1"/>
    <col min="2566" max="2566" width="28.5546875" style="725" customWidth="1"/>
    <col min="2567" max="2567" width="12.6640625" style="725"/>
    <col min="2568" max="2568" width="9.88671875" style="725" customWidth="1"/>
    <col min="2569" max="2816" width="12.6640625" style="725"/>
    <col min="2817" max="2817" width="37.44140625" style="725" customWidth="1"/>
    <col min="2818" max="2820" width="28.5546875" style="725" customWidth="1"/>
    <col min="2821" max="2821" width="22.6640625" style="725" customWidth="1"/>
    <col min="2822" max="2822" width="28.5546875" style="725" customWidth="1"/>
    <col min="2823" max="2823" width="12.6640625" style="725"/>
    <col min="2824" max="2824" width="9.88671875" style="725" customWidth="1"/>
    <col min="2825" max="3072" width="12.6640625" style="725"/>
    <col min="3073" max="3073" width="37.44140625" style="725" customWidth="1"/>
    <col min="3074" max="3076" width="28.5546875" style="725" customWidth="1"/>
    <col min="3077" max="3077" width="22.6640625" style="725" customWidth="1"/>
    <col min="3078" max="3078" width="28.5546875" style="725" customWidth="1"/>
    <col min="3079" max="3079" width="12.6640625" style="725"/>
    <col min="3080" max="3080" width="9.88671875" style="725" customWidth="1"/>
    <col min="3081" max="3328" width="12.6640625" style="725"/>
    <col min="3329" max="3329" width="37.44140625" style="725" customWidth="1"/>
    <col min="3330" max="3332" width="28.5546875" style="725" customWidth="1"/>
    <col min="3333" max="3333" width="22.6640625" style="725" customWidth="1"/>
    <col min="3334" max="3334" width="28.5546875" style="725" customWidth="1"/>
    <col min="3335" max="3335" width="12.6640625" style="725"/>
    <col min="3336" max="3336" width="9.88671875" style="725" customWidth="1"/>
    <col min="3337" max="3584" width="12.6640625" style="725"/>
    <col min="3585" max="3585" width="37.44140625" style="725" customWidth="1"/>
    <col min="3586" max="3588" width="28.5546875" style="725" customWidth="1"/>
    <col min="3589" max="3589" width="22.6640625" style="725" customWidth="1"/>
    <col min="3590" max="3590" width="28.5546875" style="725" customWidth="1"/>
    <col min="3591" max="3591" width="12.6640625" style="725"/>
    <col min="3592" max="3592" width="9.88671875" style="725" customWidth="1"/>
    <col min="3593" max="3840" width="12.6640625" style="725"/>
    <col min="3841" max="3841" width="37.44140625" style="725" customWidth="1"/>
    <col min="3842" max="3844" width="28.5546875" style="725" customWidth="1"/>
    <col min="3845" max="3845" width="22.6640625" style="725" customWidth="1"/>
    <col min="3846" max="3846" width="28.5546875" style="725" customWidth="1"/>
    <col min="3847" max="3847" width="12.6640625" style="725"/>
    <col min="3848" max="3848" width="9.88671875" style="725" customWidth="1"/>
    <col min="3849" max="4096" width="12.6640625" style="725"/>
    <col min="4097" max="4097" width="37.44140625" style="725" customWidth="1"/>
    <col min="4098" max="4100" width="28.5546875" style="725" customWidth="1"/>
    <col min="4101" max="4101" width="22.6640625" style="725" customWidth="1"/>
    <col min="4102" max="4102" width="28.5546875" style="725" customWidth="1"/>
    <col min="4103" max="4103" width="12.6640625" style="725"/>
    <col min="4104" max="4104" width="9.88671875" style="725" customWidth="1"/>
    <col min="4105" max="4352" width="12.6640625" style="725"/>
    <col min="4353" max="4353" width="37.44140625" style="725" customWidth="1"/>
    <col min="4354" max="4356" width="28.5546875" style="725" customWidth="1"/>
    <col min="4357" max="4357" width="22.6640625" style="725" customWidth="1"/>
    <col min="4358" max="4358" width="28.5546875" style="725" customWidth="1"/>
    <col min="4359" max="4359" width="12.6640625" style="725"/>
    <col min="4360" max="4360" width="9.88671875" style="725" customWidth="1"/>
    <col min="4361" max="4608" width="12.6640625" style="725"/>
    <col min="4609" max="4609" width="37.44140625" style="725" customWidth="1"/>
    <col min="4610" max="4612" width="28.5546875" style="725" customWidth="1"/>
    <col min="4613" max="4613" width="22.6640625" style="725" customWidth="1"/>
    <col min="4614" max="4614" width="28.5546875" style="725" customWidth="1"/>
    <col min="4615" max="4615" width="12.6640625" style="725"/>
    <col min="4616" max="4616" width="9.88671875" style="725" customWidth="1"/>
    <col min="4617" max="4864" width="12.6640625" style="725"/>
    <col min="4865" max="4865" width="37.44140625" style="725" customWidth="1"/>
    <col min="4866" max="4868" width="28.5546875" style="725" customWidth="1"/>
    <col min="4869" max="4869" width="22.6640625" style="725" customWidth="1"/>
    <col min="4870" max="4870" width="28.5546875" style="725" customWidth="1"/>
    <col min="4871" max="4871" width="12.6640625" style="725"/>
    <col min="4872" max="4872" width="9.88671875" style="725" customWidth="1"/>
    <col min="4873" max="5120" width="12.6640625" style="725"/>
    <col min="5121" max="5121" width="37.44140625" style="725" customWidth="1"/>
    <col min="5122" max="5124" width="28.5546875" style="725" customWidth="1"/>
    <col min="5125" max="5125" width="22.6640625" style="725" customWidth="1"/>
    <col min="5126" max="5126" width="28.5546875" style="725" customWidth="1"/>
    <col min="5127" max="5127" width="12.6640625" style="725"/>
    <col min="5128" max="5128" width="9.88671875" style="725" customWidth="1"/>
    <col min="5129" max="5376" width="12.6640625" style="725"/>
    <col min="5377" max="5377" width="37.44140625" style="725" customWidth="1"/>
    <col min="5378" max="5380" width="28.5546875" style="725" customWidth="1"/>
    <col min="5381" max="5381" width="22.6640625" style="725" customWidth="1"/>
    <col min="5382" max="5382" width="28.5546875" style="725" customWidth="1"/>
    <col min="5383" max="5383" width="12.6640625" style="725"/>
    <col min="5384" max="5384" width="9.88671875" style="725" customWidth="1"/>
    <col min="5385" max="5632" width="12.6640625" style="725"/>
    <col min="5633" max="5633" width="37.44140625" style="725" customWidth="1"/>
    <col min="5634" max="5636" width="28.5546875" style="725" customWidth="1"/>
    <col min="5637" max="5637" width="22.6640625" style="725" customWidth="1"/>
    <col min="5638" max="5638" width="28.5546875" style="725" customWidth="1"/>
    <col min="5639" max="5639" width="12.6640625" style="725"/>
    <col min="5640" max="5640" width="9.88671875" style="725" customWidth="1"/>
    <col min="5641" max="5888" width="12.6640625" style="725"/>
    <col min="5889" max="5889" width="37.44140625" style="725" customWidth="1"/>
    <col min="5890" max="5892" width="28.5546875" style="725" customWidth="1"/>
    <col min="5893" max="5893" width="22.6640625" style="725" customWidth="1"/>
    <col min="5894" max="5894" width="28.5546875" style="725" customWidth="1"/>
    <col min="5895" max="5895" width="12.6640625" style="725"/>
    <col min="5896" max="5896" width="9.88671875" style="725" customWidth="1"/>
    <col min="5897" max="6144" width="12.6640625" style="725"/>
    <col min="6145" max="6145" width="37.44140625" style="725" customWidth="1"/>
    <col min="6146" max="6148" width="28.5546875" style="725" customWidth="1"/>
    <col min="6149" max="6149" width="22.6640625" style="725" customWidth="1"/>
    <col min="6150" max="6150" width="28.5546875" style="725" customWidth="1"/>
    <col min="6151" max="6151" width="12.6640625" style="725"/>
    <col min="6152" max="6152" width="9.88671875" style="725" customWidth="1"/>
    <col min="6153" max="6400" width="12.6640625" style="725"/>
    <col min="6401" max="6401" width="37.44140625" style="725" customWidth="1"/>
    <col min="6402" max="6404" width="28.5546875" style="725" customWidth="1"/>
    <col min="6405" max="6405" width="22.6640625" style="725" customWidth="1"/>
    <col min="6406" max="6406" width="28.5546875" style="725" customWidth="1"/>
    <col min="6407" max="6407" width="12.6640625" style="725"/>
    <col min="6408" max="6408" width="9.88671875" style="725" customWidth="1"/>
    <col min="6409" max="6656" width="12.6640625" style="725"/>
    <col min="6657" max="6657" width="37.44140625" style="725" customWidth="1"/>
    <col min="6658" max="6660" width="28.5546875" style="725" customWidth="1"/>
    <col min="6661" max="6661" width="22.6640625" style="725" customWidth="1"/>
    <col min="6662" max="6662" width="28.5546875" style="725" customWidth="1"/>
    <col min="6663" max="6663" width="12.6640625" style="725"/>
    <col min="6664" max="6664" width="9.88671875" style="725" customWidth="1"/>
    <col min="6665" max="6912" width="12.6640625" style="725"/>
    <col min="6913" max="6913" width="37.44140625" style="725" customWidth="1"/>
    <col min="6914" max="6916" width="28.5546875" style="725" customWidth="1"/>
    <col min="6917" max="6917" width="22.6640625" style="725" customWidth="1"/>
    <col min="6918" max="6918" width="28.5546875" style="725" customWidth="1"/>
    <col min="6919" max="6919" width="12.6640625" style="725"/>
    <col min="6920" max="6920" width="9.88671875" style="725" customWidth="1"/>
    <col min="6921" max="7168" width="12.6640625" style="725"/>
    <col min="7169" max="7169" width="37.44140625" style="725" customWidth="1"/>
    <col min="7170" max="7172" width="28.5546875" style="725" customWidth="1"/>
    <col min="7173" max="7173" width="22.6640625" style="725" customWidth="1"/>
    <col min="7174" max="7174" width="28.5546875" style="725" customWidth="1"/>
    <col min="7175" max="7175" width="12.6640625" style="725"/>
    <col min="7176" max="7176" width="9.88671875" style="725" customWidth="1"/>
    <col min="7177" max="7424" width="12.6640625" style="725"/>
    <col min="7425" max="7425" width="37.44140625" style="725" customWidth="1"/>
    <col min="7426" max="7428" width="28.5546875" style="725" customWidth="1"/>
    <col min="7429" max="7429" width="22.6640625" style="725" customWidth="1"/>
    <col min="7430" max="7430" width="28.5546875" style="725" customWidth="1"/>
    <col min="7431" max="7431" width="12.6640625" style="725"/>
    <col min="7432" max="7432" width="9.88671875" style="725" customWidth="1"/>
    <col min="7433" max="7680" width="12.6640625" style="725"/>
    <col min="7681" max="7681" width="37.44140625" style="725" customWidth="1"/>
    <col min="7682" max="7684" width="28.5546875" style="725" customWidth="1"/>
    <col min="7685" max="7685" width="22.6640625" style="725" customWidth="1"/>
    <col min="7686" max="7686" width="28.5546875" style="725" customWidth="1"/>
    <col min="7687" max="7687" width="12.6640625" style="725"/>
    <col min="7688" max="7688" width="9.88671875" style="725" customWidth="1"/>
    <col min="7689" max="7936" width="12.6640625" style="725"/>
    <col min="7937" max="7937" width="37.44140625" style="725" customWidth="1"/>
    <col min="7938" max="7940" width="28.5546875" style="725" customWidth="1"/>
    <col min="7941" max="7941" width="22.6640625" style="725" customWidth="1"/>
    <col min="7942" max="7942" width="28.5546875" style="725" customWidth="1"/>
    <col min="7943" max="7943" width="12.6640625" style="725"/>
    <col min="7944" max="7944" width="9.88671875" style="725" customWidth="1"/>
    <col min="7945" max="8192" width="12.6640625" style="725"/>
    <col min="8193" max="8193" width="37.44140625" style="725" customWidth="1"/>
    <col min="8194" max="8196" width="28.5546875" style="725" customWidth="1"/>
    <col min="8197" max="8197" width="22.6640625" style="725" customWidth="1"/>
    <col min="8198" max="8198" width="28.5546875" style="725" customWidth="1"/>
    <col min="8199" max="8199" width="12.6640625" style="725"/>
    <col min="8200" max="8200" width="9.88671875" style="725" customWidth="1"/>
    <col min="8201" max="8448" width="12.6640625" style="725"/>
    <col min="8449" max="8449" width="37.44140625" style="725" customWidth="1"/>
    <col min="8450" max="8452" width="28.5546875" style="725" customWidth="1"/>
    <col min="8453" max="8453" width="22.6640625" style="725" customWidth="1"/>
    <col min="8454" max="8454" width="28.5546875" style="725" customWidth="1"/>
    <col min="8455" max="8455" width="12.6640625" style="725"/>
    <col min="8456" max="8456" width="9.88671875" style="725" customWidth="1"/>
    <col min="8457" max="8704" width="12.6640625" style="725"/>
    <col min="8705" max="8705" width="37.44140625" style="725" customWidth="1"/>
    <col min="8706" max="8708" width="28.5546875" style="725" customWidth="1"/>
    <col min="8709" max="8709" width="22.6640625" style="725" customWidth="1"/>
    <col min="8710" max="8710" width="28.5546875" style="725" customWidth="1"/>
    <col min="8711" max="8711" width="12.6640625" style="725"/>
    <col min="8712" max="8712" width="9.88671875" style="725" customWidth="1"/>
    <col min="8713" max="8960" width="12.6640625" style="725"/>
    <col min="8961" max="8961" width="37.44140625" style="725" customWidth="1"/>
    <col min="8962" max="8964" width="28.5546875" style="725" customWidth="1"/>
    <col min="8965" max="8965" width="22.6640625" style="725" customWidth="1"/>
    <col min="8966" max="8966" width="28.5546875" style="725" customWidth="1"/>
    <col min="8967" max="8967" width="12.6640625" style="725"/>
    <col min="8968" max="8968" width="9.88671875" style="725" customWidth="1"/>
    <col min="8969" max="9216" width="12.6640625" style="725"/>
    <col min="9217" max="9217" width="37.44140625" style="725" customWidth="1"/>
    <col min="9218" max="9220" width="28.5546875" style="725" customWidth="1"/>
    <col min="9221" max="9221" width="22.6640625" style="725" customWidth="1"/>
    <col min="9222" max="9222" width="28.5546875" style="725" customWidth="1"/>
    <col min="9223" max="9223" width="12.6640625" style="725"/>
    <col min="9224" max="9224" width="9.88671875" style="725" customWidth="1"/>
    <col min="9225" max="9472" width="12.6640625" style="725"/>
    <col min="9473" max="9473" width="37.44140625" style="725" customWidth="1"/>
    <col min="9474" max="9476" width="28.5546875" style="725" customWidth="1"/>
    <col min="9477" max="9477" width="22.6640625" style="725" customWidth="1"/>
    <col min="9478" max="9478" width="28.5546875" style="725" customWidth="1"/>
    <col min="9479" max="9479" width="12.6640625" style="725"/>
    <col min="9480" max="9480" width="9.88671875" style="725" customWidth="1"/>
    <col min="9481" max="9728" width="12.6640625" style="725"/>
    <col min="9729" max="9729" width="37.44140625" style="725" customWidth="1"/>
    <col min="9730" max="9732" width="28.5546875" style="725" customWidth="1"/>
    <col min="9733" max="9733" width="22.6640625" style="725" customWidth="1"/>
    <col min="9734" max="9734" width="28.5546875" style="725" customWidth="1"/>
    <col min="9735" max="9735" width="12.6640625" style="725"/>
    <col min="9736" max="9736" width="9.88671875" style="725" customWidth="1"/>
    <col min="9737" max="9984" width="12.6640625" style="725"/>
    <col min="9985" max="9985" width="37.44140625" style="725" customWidth="1"/>
    <col min="9986" max="9988" width="28.5546875" style="725" customWidth="1"/>
    <col min="9989" max="9989" width="22.6640625" style="725" customWidth="1"/>
    <col min="9990" max="9990" width="28.5546875" style="725" customWidth="1"/>
    <col min="9991" max="9991" width="12.6640625" style="725"/>
    <col min="9992" max="9992" width="9.88671875" style="725" customWidth="1"/>
    <col min="9993" max="10240" width="12.6640625" style="725"/>
    <col min="10241" max="10241" width="37.44140625" style="725" customWidth="1"/>
    <col min="10242" max="10244" width="28.5546875" style="725" customWidth="1"/>
    <col min="10245" max="10245" width="22.6640625" style="725" customWidth="1"/>
    <col min="10246" max="10246" width="28.5546875" style="725" customWidth="1"/>
    <col min="10247" max="10247" width="12.6640625" style="725"/>
    <col min="10248" max="10248" width="9.88671875" style="725" customWidth="1"/>
    <col min="10249" max="10496" width="12.6640625" style="725"/>
    <col min="10497" max="10497" width="37.44140625" style="725" customWidth="1"/>
    <col min="10498" max="10500" width="28.5546875" style="725" customWidth="1"/>
    <col min="10501" max="10501" width="22.6640625" style="725" customWidth="1"/>
    <col min="10502" max="10502" width="28.5546875" style="725" customWidth="1"/>
    <col min="10503" max="10503" width="12.6640625" style="725"/>
    <col min="10504" max="10504" width="9.88671875" style="725" customWidth="1"/>
    <col min="10505" max="10752" width="12.6640625" style="725"/>
    <col min="10753" max="10753" width="37.44140625" style="725" customWidth="1"/>
    <col min="10754" max="10756" width="28.5546875" style="725" customWidth="1"/>
    <col min="10757" max="10757" width="22.6640625" style="725" customWidth="1"/>
    <col min="10758" max="10758" width="28.5546875" style="725" customWidth="1"/>
    <col min="10759" max="10759" width="12.6640625" style="725"/>
    <col min="10760" max="10760" width="9.88671875" style="725" customWidth="1"/>
    <col min="10761" max="11008" width="12.6640625" style="725"/>
    <col min="11009" max="11009" width="37.44140625" style="725" customWidth="1"/>
    <col min="11010" max="11012" width="28.5546875" style="725" customWidth="1"/>
    <col min="11013" max="11013" width="22.6640625" style="725" customWidth="1"/>
    <col min="11014" max="11014" width="28.5546875" style="725" customWidth="1"/>
    <col min="11015" max="11015" width="12.6640625" style="725"/>
    <col min="11016" max="11016" width="9.88671875" style="725" customWidth="1"/>
    <col min="11017" max="11264" width="12.6640625" style="725"/>
    <col min="11265" max="11265" width="37.44140625" style="725" customWidth="1"/>
    <col min="11266" max="11268" width="28.5546875" style="725" customWidth="1"/>
    <col min="11269" max="11269" width="22.6640625" style="725" customWidth="1"/>
    <col min="11270" max="11270" width="28.5546875" style="725" customWidth="1"/>
    <col min="11271" max="11271" width="12.6640625" style="725"/>
    <col min="11272" max="11272" width="9.88671875" style="725" customWidth="1"/>
    <col min="11273" max="11520" width="12.6640625" style="725"/>
    <col min="11521" max="11521" width="37.44140625" style="725" customWidth="1"/>
    <col min="11522" max="11524" width="28.5546875" style="725" customWidth="1"/>
    <col min="11525" max="11525" width="22.6640625" style="725" customWidth="1"/>
    <col min="11526" max="11526" width="28.5546875" style="725" customWidth="1"/>
    <col min="11527" max="11527" width="12.6640625" style="725"/>
    <col min="11528" max="11528" width="9.88671875" style="725" customWidth="1"/>
    <col min="11529" max="11776" width="12.6640625" style="725"/>
    <col min="11777" max="11777" width="37.44140625" style="725" customWidth="1"/>
    <col min="11778" max="11780" width="28.5546875" style="725" customWidth="1"/>
    <col min="11781" max="11781" width="22.6640625" style="725" customWidth="1"/>
    <col min="11782" max="11782" width="28.5546875" style="725" customWidth="1"/>
    <col min="11783" max="11783" width="12.6640625" style="725"/>
    <col min="11784" max="11784" width="9.88671875" style="725" customWidth="1"/>
    <col min="11785" max="12032" width="12.6640625" style="725"/>
    <col min="12033" max="12033" width="37.44140625" style="725" customWidth="1"/>
    <col min="12034" max="12036" width="28.5546875" style="725" customWidth="1"/>
    <col min="12037" max="12037" width="22.6640625" style="725" customWidth="1"/>
    <col min="12038" max="12038" width="28.5546875" style="725" customWidth="1"/>
    <col min="12039" max="12039" width="12.6640625" style="725"/>
    <col min="12040" max="12040" width="9.88671875" style="725" customWidth="1"/>
    <col min="12041" max="12288" width="12.6640625" style="725"/>
    <col min="12289" max="12289" width="37.44140625" style="725" customWidth="1"/>
    <col min="12290" max="12292" width="28.5546875" style="725" customWidth="1"/>
    <col min="12293" max="12293" width="22.6640625" style="725" customWidth="1"/>
    <col min="12294" max="12294" width="28.5546875" style="725" customWidth="1"/>
    <col min="12295" max="12295" width="12.6640625" style="725"/>
    <col min="12296" max="12296" width="9.88671875" style="725" customWidth="1"/>
    <col min="12297" max="12544" width="12.6640625" style="725"/>
    <col min="12545" max="12545" width="37.44140625" style="725" customWidth="1"/>
    <col min="12546" max="12548" width="28.5546875" style="725" customWidth="1"/>
    <col min="12549" max="12549" width="22.6640625" style="725" customWidth="1"/>
    <col min="12550" max="12550" width="28.5546875" style="725" customWidth="1"/>
    <col min="12551" max="12551" width="12.6640625" style="725"/>
    <col min="12552" max="12552" width="9.88671875" style="725" customWidth="1"/>
    <col min="12553" max="12800" width="12.6640625" style="725"/>
    <col min="12801" max="12801" width="37.44140625" style="725" customWidth="1"/>
    <col min="12802" max="12804" width="28.5546875" style="725" customWidth="1"/>
    <col min="12805" max="12805" width="22.6640625" style="725" customWidth="1"/>
    <col min="12806" max="12806" width="28.5546875" style="725" customWidth="1"/>
    <col min="12807" max="12807" width="12.6640625" style="725"/>
    <col min="12808" max="12808" width="9.88671875" style="725" customWidth="1"/>
    <col min="12809" max="13056" width="12.6640625" style="725"/>
    <col min="13057" max="13057" width="37.44140625" style="725" customWidth="1"/>
    <col min="13058" max="13060" width="28.5546875" style="725" customWidth="1"/>
    <col min="13061" max="13061" width="22.6640625" style="725" customWidth="1"/>
    <col min="13062" max="13062" width="28.5546875" style="725" customWidth="1"/>
    <col min="13063" max="13063" width="12.6640625" style="725"/>
    <col min="13064" max="13064" width="9.88671875" style="725" customWidth="1"/>
    <col min="13065" max="13312" width="12.6640625" style="725"/>
    <col min="13313" max="13313" width="37.44140625" style="725" customWidth="1"/>
    <col min="13314" max="13316" width="28.5546875" style="725" customWidth="1"/>
    <col min="13317" max="13317" width="22.6640625" style="725" customWidth="1"/>
    <col min="13318" max="13318" width="28.5546875" style="725" customWidth="1"/>
    <col min="13319" max="13319" width="12.6640625" style="725"/>
    <col min="13320" max="13320" width="9.88671875" style="725" customWidth="1"/>
    <col min="13321" max="13568" width="12.6640625" style="725"/>
    <col min="13569" max="13569" width="37.44140625" style="725" customWidth="1"/>
    <col min="13570" max="13572" width="28.5546875" style="725" customWidth="1"/>
    <col min="13573" max="13573" width="22.6640625" style="725" customWidth="1"/>
    <col min="13574" max="13574" width="28.5546875" style="725" customWidth="1"/>
    <col min="13575" max="13575" width="12.6640625" style="725"/>
    <col min="13576" max="13576" width="9.88671875" style="725" customWidth="1"/>
    <col min="13577" max="13824" width="12.6640625" style="725"/>
    <col min="13825" max="13825" width="37.44140625" style="725" customWidth="1"/>
    <col min="13826" max="13828" width="28.5546875" style="725" customWidth="1"/>
    <col min="13829" max="13829" width="22.6640625" style="725" customWidth="1"/>
    <col min="13830" max="13830" width="28.5546875" style="725" customWidth="1"/>
    <col min="13831" max="13831" width="12.6640625" style="725"/>
    <col min="13832" max="13832" width="9.88671875" style="725" customWidth="1"/>
    <col min="13833" max="14080" width="12.6640625" style="725"/>
    <col min="14081" max="14081" width="37.44140625" style="725" customWidth="1"/>
    <col min="14082" max="14084" width="28.5546875" style="725" customWidth="1"/>
    <col min="14085" max="14085" width="22.6640625" style="725" customWidth="1"/>
    <col min="14086" max="14086" width="28.5546875" style="725" customWidth="1"/>
    <col min="14087" max="14087" width="12.6640625" style="725"/>
    <col min="14088" max="14088" width="9.88671875" style="725" customWidth="1"/>
    <col min="14089" max="14336" width="12.6640625" style="725"/>
    <col min="14337" max="14337" width="37.44140625" style="725" customWidth="1"/>
    <col min="14338" max="14340" width="28.5546875" style="725" customWidth="1"/>
    <col min="14341" max="14341" width="22.6640625" style="725" customWidth="1"/>
    <col min="14342" max="14342" width="28.5546875" style="725" customWidth="1"/>
    <col min="14343" max="14343" width="12.6640625" style="725"/>
    <col min="14344" max="14344" width="9.88671875" style="725" customWidth="1"/>
    <col min="14345" max="14592" width="12.6640625" style="725"/>
    <col min="14593" max="14593" width="37.44140625" style="725" customWidth="1"/>
    <col min="14594" max="14596" width="28.5546875" style="725" customWidth="1"/>
    <col min="14597" max="14597" width="22.6640625" style="725" customWidth="1"/>
    <col min="14598" max="14598" width="28.5546875" style="725" customWidth="1"/>
    <col min="14599" max="14599" width="12.6640625" style="725"/>
    <col min="14600" max="14600" width="9.88671875" style="725" customWidth="1"/>
    <col min="14601" max="14848" width="12.6640625" style="725"/>
    <col min="14849" max="14849" width="37.44140625" style="725" customWidth="1"/>
    <col min="14850" max="14852" width="28.5546875" style="725" customWidth="1"/>
    <col min="14853" max="14853" width="22.6640625" style="725" customWidth="1"/>
    <col min="14854" max="14854" width="28.5546875" style="725" customWidth="1"/>
    <col min="14855" max="14855" width="12.6640625" style="725"/>
    <col min="14856" max="14856" width="9.88671875" style="725" customWidth="1"/>
    <col min="14857" max="15104" width="12.6640625" style="725"/>
    <col min="15105" max="15105" width="37.44140625" style="725" customWidth="1"/>
    <col min="15106" max="15108" width="28.5546875" style="725" customWidth="1"/>
    <col min="15109" max="15109" width="22.6640625" style="725" customWidth="1"/>
    <col min="15110" max="15110" width="28.5546875" style="725" customWidth="1"/>
    <col min="15111" max="15111" width="12.6640625" style="725"/>
    <col min="15112" max="15112" width="9.88671875" style="725" customWidth="1"/>
    <col min="15113" max="15360" width="12.6640625" style="725"/>
    <col min="15361" max="15361" width="37.44140625" style="725" customWidth="1"/>
    <col min="15362" max="15364" width="28.5546875" style="725" customWidth="1"/>
    <col min="15365" max="15365" width="22.6640625" style="725" customWidth="1"/>
    <col min="15366" max="15366" width="28.5546875" style="725" customWidth="1"/>
    <col min="15367" max="15367" width="12.6640625" style="725"/>
    <col min="15368" max="15368" width="9.88671875" style="725" customWidth="1"/>
    <col min="15369" max="15616" width="12.6640625" style="725"/>
    <col min="15617" max="15617" width="37.44140625" style="725" customWidth="1"/>
    <col min="15618" max="15620" width="28.5546875" style="725" customWidth="1"/>
    <col min="15621" max="15621" width="22.6640625" style="725" customWidth="1"/>
    <col min="15622" max="15622" width="28.5546875" style="725" customWidth="1"/>
    <col min="15623" max="15623" width="12.6640625" style="725"/>
    <col min="15624" max="15624" width="9.88671875" style="725" customWidth="1"/>
    <col min="15625" max="15872" width="12.6640625" style="725"/>
    <col min="15873" max="15873" width="37.44140625" style="725" customWidth="1"/>
    <col min="15874" max="15876" width="28.5546875" style="725" customWidth="1"/>
    <col min="15877" max="15877" width="22.6640625" style="725" customWidth="1"/>
    <col min="15878" max="15878" width="28.5546875" style="725" customWidth="1"/>
    <col min="15879" max="15879" width="12.6640625" style="725"/>
    <col min="15880" max="15880" width="9.88671875" style="725" customWidth="1"/>
    <col min="15881" max="16128" width="12.6640625" style="725"/>
    <col min="16129" max="16129" width="37.44140625" style="725" customWidth="1"/>
    <col min="16130" max="16132" width="28.5546875" style="725" customWidth="1"/>
    <col min="16133" max="16133" width="22.6640625" style="725" customWidth="1"/>
    <col min="16134" max="16134" width="28.5546875" style="725" customWidth="1"/>
    <col min="16135" max="16135" width="12.6640625" style="725"/>
    <col min="16136" max="16136" width="9.88671875" style="725" customWidth="1"/>
    <col min="16137" max="16384" width="12.6640625" style="725"/>
  </cols>
  <sheetData>
    <row r="1" spans="1:7" ht="18" customHeight="1">
      <c r="A1" s="1402" t="s">
        <v>1234</v>
      </c>
      <c r="B1" s="1325"/>
      <c r="C1" s="1325"/>
      <c r="D1" s="1325"/>
      <c r="E1" s="1325"/>
      <c r="F1" s="1325"/>
    </row>
    <row r="2" spans="1:7" s="1329" customFormat="1" ht="48.75" customHeight="1">
      <c r="A2" s="1327" t="s">
        <v>1203</v>
      </c>
      <c r="B2" s="1327"/>
      <c r="C2" s="1327"/>
      <c r="D2" s="1327"/>
      <c r="E2" s="1327"/>
      <c r="F2" s="1327"/>
      <c r="G2" s="1328"/>
    </row>
    <row r="3" spans="1:7" s="1333" customFormat="1" ht="24" customHeight="1">
      <c r="A3" s="1330">
        <v>45596</v>
      </c>
      <c r="B3" s="1331"/>
      <c r="C3" s="1331"/>
      <c r="D3" s="1331"/>
      <c r="E3" s="1331"/>
      <c r="F3" s="1331"/>
      <c r="G3" s="1332"/>
    </row>
    <row r="4" spans="1:7" s="1333" customFormat="1" ht="17.100000000000001" customHeight="1">
      <c r="A4" s="1334" t="s">
        <v>122</v>
      </c>
      <c r="B4" s="1334"/>
      <c r="C4" s="1334"/>
      <c r="D4" s="1334"/>
      <c r="E4" s="1334"/>
      <c r="F4" s="1334"/>
      <c r="G4" s="1332"/>
    </row>
    <row r="5" spans="1:7" s="1337" customFormat="1" ht="6" customHeight="1" thickBot="1">
      <c r="A5" s="1335"/>
      <c r="B5" s="1335"/>
      <c r="C5" s="1335"/>
      <c r="D5" s="1335"/>
      <c r="E5" s="1335"/>
      <c r="F5" s="1335"/>
      <c r="G5" s="1336"/>
    </row>
    <row r="6" spans="1:7" s="1337" customFormat="1" ht="24" customHeight="1">
      <c r="A6" s="1338" t="s">
        <v>1</v>
      </c>
      <c r="B6" s="1339" t="s">
        <v>1204</v>
      </c>
      <c r="C6" s="1339"/>
      <c r="D6" s="1339"/>
      <c r="E6" s="1339"/>
      <c r="F6" s="1339"/>
      <c r="G6" s="1336"/>
    </row>
    <row r="7" spans="1:7" s="1337" customFormat="1" ht="62.25" customHeight="1">
      <c r="A7" s="1340"/>
      <c r="B7" s="1341" t="s">
        <v>1205</v>
      </c>
      <c r="C7" s="1341" t="s">
        <v>1206</v>
      </c>
      <c r="D7" s="1341" t="s">
        <v>1207</v>
      </c>
      <c r="E7" s="1341" t="s">
        <v>1208</v>
      </c>
      <c r="F7" s="1341" t="s">
        <v>1209</v>
      </c>
      <c r="G7" s="1336"/>
    </row>
    <row r="8" spans="1:7" s="884" customFormat="1" ht="20.100000000000001" customHeight="1">
      <c r="A8" s="748" t="s">
        <v>29</v>
      </c>
      <c r="B8" s="1342">
        <v>38745.996579999999</v>
      </c>
      <c r="C8" s="1342" t="s">
        <v>131</v>
      </c>
      <c r="D8" s="1342">
        <v>261543.62105000002</v>
      </c>
      <c r="E8" s="1342" t="s">
        <v>131</v>
      </c>
      <c r="F8" s="1343">
        <v>300289.61762999999</v>
      </c>
      <c r="G8" s="1344"/>
    </row>
    <row r="9" spans="1:7" s="884" customFormat="1" ht="20.100000000000001" customHeight="1">
      <c r="A9" s="1345" t="s">
        <v>30</v>
      </c>
      <c r="B9" s="1342">
        <v>37.148890000000002</v>
      </c>
      <c r="C9" s="1342" t="s">
        <v>131</v>
      </c>
      <c r="D9" s="1342">
        <v>97.626350000000002</v>
      </c>
      <c r="E9" s="1342" t="s">
        <v>131</v>
      </c>
      <c r="F9" s="1343">
        <v>134.77524</v>
      </c>
      <c r="G9" s="1344"/>
    </row>
    <row r="10" spans="1:7" s="884" customFormat="1" ht="20.100000000000001" customHeight="1">
      <c r="A10" s="1345" t="s">
        <v>95</v>
      </c>
      <c r="B10" s="1342">
        <v>73364.812109999999</v>
      </c>
      <c r="C10" s="1342" t="s">
        <v>131</v>
      </c>
      <c r="D10" s="1342">
        <v>353274.74105000001</v>
      </c>
      <c r="E10" s="1342" t="s">
        <v>131</v>
      </c>
      <c r="F10" s="1343">
        <v>426639.55316000001</v>
      </c>
      <c r="G10" s="1344"/>
    </row>
    <row r="11" spans="1:7" s="884" customFormat="1" ht="20.100000000000001" customHeight="1">
      <c r="A11" s="748" t="s">
        <v>32</v>
      </c>
      <c r="B11" s="1342">
        <v>30.892009999999999</v>
      </c>
      <c r="C11" s="1342">
        <v>418.76697999999999</v>
      </c>
      <c r="D11" s="1342">
        <v>1604.6891599999999</v>
      </c>
      <c r="E11" s="1342" t="s">
        <v>131</v>
      </c>
      <c r="F11" s="1343">
        <v>2054.3481499999998</v>
      </c>
      <c r="G11" s="1344"/>
    </row>
    <row r="12" spans="1:7" s="884" customFormat="1" ht="20.100000000000001" customHeight="1">
      <c r="A12" s="1345" t="s">
        <v>33</v>
      </c>
      <c r="B12" s="1342">
        <v>1700.8136399999999</v>
      </c>
      <c r="C12" s="1342" t="s">
        <v>131</v>
      </c>
      <c r="D12" s="1342">
        <v>49715.494509999997</v>
      </c>
      <c r="E12" s="1342" t="s">
        <v>131</v>
      </c>
      <c r="F12" s="1343">
        <v>51416.308149999997</v>
      </c>
      <c r="G12" s="1344"/>
    </row>
    <row r="13" spans="1:7" s="884" customFormat="1" ht="20.100000000000001" customHeight="1">
      <c r="A13" s="1345" t="s">
        <v>114</v>
      </c>
      <c r="B13" s="1342">
        <v>31332.33915</v>
      </c>
      <c r="C13" s="1342" t="s">
        <v>131</v>
      </c>
      <c r="D13" s="1342">
        <v>154902.39581000002</v>
      </c>
      <c r="E13" s="1342" t="s">
        <v>131</v>
      </c>
      <c r="F13" s="1346">
        <v>186234.73496</v>
      </c>
      <c r="G13" s="1344"/>
    </row>
    <row r="14" spans="1:7" s="884" customFormat="1" ht="20.100000000000001" customHeight="1">
      <c r="A14" s="1345" t="s">
        <v>35</v>
      </c>
      <c r="B14" s="1342">
        <v>11727.87112</v>
      </c>
      <c r="C14" s="1342" t="s">
        <v>131</v>
      </c>
      <c r="D14" s="1342">
        <v>77849.93759999999</v>
      </c>
      <c r="E14" s="1342" t="s">
        <v>131</v>
      </c>
      <c r="F14" s="1343">
        <v>89577.808720000001</v>
      </c>
      <c r="G14" s="1344"/>
    </row>
    <row r="15" spans="1:7" s="884" customFormat="1" ht="20.100000000000001" customHeight="1">
      <c r="A15" s="1345" t="s">
        <v>36</v>
      </c>
      <c r="B15" s="1342">
        <v>3139.7570900000001</v>
      </c>
      <c r="C15" s="1342" t="s">
        <v>131</v>
      </c>
      <c r="D15" s="1342">
        <v>120520.08053000001</v>
      </c>
      <c r="E15" s="1342" t="s">
        <v>131</v>
      </c>
      <c r="F15" s="1343">
        <v>123659.83762000001</v>
      </c>
      <c r="G15" s="1344"/>
    </row>
    <row r="16" spans="1:7" s="884" customFormat="1" ht="20.100000000000001" customHeight="1">
      <c r="A16" s="1345" t="s">
        <v>37</v>
      </c>
      <c r="B16" s="1342">
        <v>6053.6425199999994</v>
      </c>
      <c r="C16" s="1342" t="s">
        <v>131</v>
      </c>
      <c r="D16" s="1342">
        <v>18433.66387</v>
      </c>
      <c r="E16" s="1342" t="s">
        <v>131</v>
      </c>
      <c r="F16" s="1343">
        <v>24487.306390000002</v>
      </c>
      <c r="G16" s="1344"/>
    </row>
    <row r="17" spans="1:8" s="884" customFormat="1" ht="20.100000000000001" customHeight="1">
      <c r="A17" s="1345" t="s">
        <v>506</v>
      </c>
      <c r="B17" s="1342">
        <v>1498.11331</v>
      </c>
      <c r="C17" s="1342" t="s">
        <v>131</v>
      </c>
      <c r="D17" s="1342">
        <v>7344.8417800000007</v>
      </c>
      <c r="E17" s="1342" t="s">
        <v>131</v>
      </c>
      <c r="F17" s="1343">
        <v>8842.9550899999995</v>
      </c>
      <c r="G17" s="1344"/>
    </row>
    <row r="18" spans="1:8" s="884" customFormat="1" ht="20.100000000000001" customHeight="1">
      <c r="A18" s="1345" t="s">
        <v>39</v>
      </c>
      <c r="B18" s="1342">
        <v>1088.1018799999999</v>
      </c>
      <c r="C18" s="1342" t="s">
        <v>131</v>
      </c>
      <c r="D18" s="1342">
        <v>13265.6185</v>
      </c>
      <c r="E18" s="1342" t="s">
        <v>131</v>
      </c>
      <c r="F18" s="1343">
        <v>14353.720380000001</v>
      </c>
      <c r="G18" s="1344"/>
    </row>
    <row r="19" spans="1:8" s="884" customFormat="1" ht="20.100000000000001" customHeight="1">
      <c r="A19" s="1345" t="s">
        <v>40</v>
      </c>
      <c r="B19" s="1342">
        <v>25099.106329999999</v>
      </c>
      <c r="C19" s="1342" t="s">
        <v>131</v>
      </c>
      <c r="D19" s="1342">
        <v>32585.481620000002</v>
      </c>
      <c r="E19" s="1342" t="s">
        <v>131</v>
      </c>
      <c r="F19" s="1343">
        <v>57684.587950000001</v>
      </c>
      <c r="G19" s="1344"/>
    </row>
    <row r="20" spans="1:8" s="884" customFormat="1" ht="20.100000000000001" customHeight="1">
      <c r="A20" s="1345" t="s">
        <v>41</v>
      </c>
      <c r="B20" s="1342">
        <v>25.685299999999998</v>
      </c>
      <c r="C20" s="1342" t="s">
        <v>131</v>
      </c>
      <c r="D20" s="1342">
        <v>285.04271</v>
      </c>
      <c r="E20" s="1342" t="s">
        <v>131</v>
      </c>
      <c r="F20" s="1343">
        <v>310.72800999999998</v>
      </c>
      <c r="G20" s="1344"/>
    </row>
    <row r="21" spans="1:8" s="884" customFormat="1" ht="20.100000000000001" customHeight="1">
      <c r="A21" s="750" t="s">
        <v>42</v>
      </c>
      <c r="B21" s="1342">
        <v>38.01314</v>
      </c>
      <c r="C21" s="1342" t="s">
        <v>131</v>
      </c>
      <c r="D21" s="1342">
        <v>185.40285</v>
      </c>
      <c r="E21" s="1342" t="s">
        <v>131</v>
      </c>
      <c r="F21" s="1346">
        <v>223.41598999999999</v>
      </c>
      <c r="G21" s="1344"/>
    </row>
    <row r="22" spans="1:8" s="884" customFormat="1" ht="20.100000000000001" customHeight="1">
      <c r="A22" s="1345" t="s">
        <v>43</v>
      </c>
      <c r="B22" s="1342">
        <v>1510.16365</v>
      </c>
      <c r="C22" s="1342" t="s">
        <v>131</v>
      </c>
      <c r="D22" s="1342">
        <v>5611.8061299999999</v>
      </c>
      <c r="E22" s="1342" t="s">
        <v>131</v>
      </c>
      <c r="F22" s="1346">
        <v>7121.9697800000004</v>
      </c>
      <c r="G22" s="1344"/>
    </row>
    <row r="23" spans="1:8" s="884" customFormat="1" ht="20.100000000000001" customHeight="1">
      <c r="A23" s="1345" t="s">
        <v>44</v>
      </c>
      <c r="B23" s="1342">
        <v>1277.5962099999999</v>
      </c>
      <c r="C23" s="1342" t="s">
        <v>131</v>
      </c>
      <c r="D23" s="1342">
        <v>3270.6420200000002</v>
      </c>
      <c r="E23" s="1342" t="s">
        <v>131</v>
      </c>
      <c r="F23" s="1346">
        <v>4548.2382300000008</v>
      </c>
      <c r="G23" s="1344"/>
    </row>
    <row r="24" spans="1:8" s="884" customFormat="1" ht="20.100000000000001" customHeight="1">
      <c r="A24" s="1345" t="s">
        <v>770</v>
      </c>
      <c r="B24" s="1342">
        <v>2006.15869</v>
      </c>
      <c r="C24" s="1342" t="s">
        <v>131</v>
      </c>
      <c r="D24" s="1342">
        <v>11836.61852</v>
      </c>
      <c r="E24" s="1342" t="s">
        <v>131</v>
      </c>
      <c r="F24" s="1346">
        <v>13842.77721</v>
      </c>
      <c r="G24" s="1344"/>
    </row>
    <row r="25" spans="1:8" s="1349" customFormat="1" ht="21.9" customHeight="1">
      <c r="A25" s="1347" t="s">
        <v>46</v>
      </c>
      <c r="B25" s="1343">
        <v>198676.21161999999</v>
      </c>
      <c r="C25" s="1343">
        <v>418.76697999999999</v>
      </c>
      <c r="D25" s="1343">
        <v>1112327.7040600004</v>
      </c>
      <c r="E25" s="1343" t="s">
        <v>131</v>
      </c>
      <c r="F25" s="1346">
        <v>1311422.6826599997</v>
      </c>
      <c r="G25" s="1344"/>
      <c r="H25" s="1348"/>
    </row>
    <row r="26" spans="1:8" ht="7.5" customHeight="1" thickBot="1">
      <c r="A26" s="1350"/>
      <c r="B26" s="1351"/>
      <c r="C26" s="1351"/>
      <c r="D26" s="1351"/>
      <c r="E26" s="1351"/>
      <c r="F26" s="1351"/>
      <c r="G26" s="1352"/>
    </row>
    <row r="27" spans="1:8" ht="16.5" customHeight="1">
      <c r="A27" s="1353" t="s">
        <v>1210</v>
      </c>
      <c r="B27" s="1353"/>
      <c r="C27" s="1353"/>
      <c r="D27" s="1353"/>
      <c r="E27" s="1353"/>
      <c r="F27" s="1353"/>
    </row>
    <row r="28" spans="1:8">
      <c r="A28" s="1354"/>
      <c r="B28" s="1354"/>
      <c r="C28" s="1354"/>
      <c r="D28" s="1354"/>
      <c r="E28" s="1354"/>
      <c r="F28" s="1354"/>
    </row>
    <row r="29" spans="1:8">
      <c r="A29" s="1354"/>
      <c r="B29" s="1354"/>
      <c r="C29" s="1354"/>
      <c r="D29" s="1354"/>
      <c r="E29" s="1354"/>
      <c r="F29" s="1354"/>
    </row>
    <row r="30" spans="1:8">
      <c r="A30" s="1355"/>
    </row>
    <row r="201" spans="3:3">
      <c r="C201" s="725" t="s">
        <v>155</v>
      </c>
    </row>
  </sheetData>
  <mergeCells count="7">
    <mergeCell ref="A28:F29"/>
    <mergeCell ref="A2:F2"/>
    <mergeCell ref="A4:F4"/>
    <mergeCell ref="A5:F5"/>
    <mergeCell ref="A6:A7"/>
    <mergeCell ref="B6:F6"/>
    <mergeCell ref="A27:F27"/>
  </mergeCells>
  <hyperlinks>
    <hyperlink ref="A1" location="Índice!A1" display="Volver al Índice" xr:uid="{0021DAFF-9A77-40F4-8389-6A45BA5D97DC}"/>
  </hyperlinks>
  <printOptions horizontalCentered="1" verticalCentered="1"/>
  <pageMargins left="1.1811023622047245" right="1.1811023622047245" top="0.98425196850393704" bottom="0.98425196850393704" header="0.59055118110236227" footer="0.59055118110236227"/>
  <pageSetup paperSize="9" scale="77" fitToWidth="0"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23E2F-4B4E-45E8-9312-710F63FCEAAA}">
  <sheetPr codeName="Hoja58"/>
  <dimension ref="A1:H29"/>
  <sheetViews>
    <sheetView showGridLines="0" zoomScaleNormal="100" workbookViewId="0"/>
  </sheetViews>
  <sheetFormatPr baseColWidth="10" defaultColWidth="12.6640625" defaultRowHeight="13.2"/>
  <cols>
    <col min="1" max="1" width="50.109375" style="725" customWidth="1"/>
    <col min="2" max="2" width="33.21875" style="725" customWidth="1"/>
    <col min="3" max="4" width="31.21875" style="725" customWidth="1"/>
    <col min="5" max="5" width="30.77734375" style="725" customWidth="1"/>
    <col min="6" max="6" width="12.6640625" style="1326"/>
    <col min="7" max="7" width="9.88671875" style="725" customWidth="1"/>
    <col min="8" max="256" width="12.6640625" style="725"/>
    <col min="257" max="257" width="50.109375" style="725" customWidth="1"/>
    <col min="258" max="258" width="33.21875" style="725" customWidth="1"/>
    <col min="259" max="260" width="31.21875" style="725" customWidth="1"/>
    <col min="261" max="261" width="30.77734375" style="725" customWidth="1"/>
    <col min="262" max="262" width="12.6640625" style="725"/>
    <col min="263" max="263" width="9.88671875" style="725" customWidth="1"/>
    <col min="264" max="512" width="12.6640625" style="725"/>
    <col min="513" max="513" width="50.109375" style="725" customWidth="1"/>
    <col min="514" max="514" width="33.21875" style="725" customWidth="1"/>
    <col min="515" max="516" width="31.21875" style="725" customWidth="1"/>
    <col min="517" max="517" width="30.77734375" style="725" customWidth="1"/>
    <col min="518" max="518" width="12.6640625" style="725"/>
    <col min="519" max="519" width="9.88671875" style="725" customWidth="1"/>
    <col min="520" max="768" width="12.6640625" style="725"/>
    <col min="769" max="769" width="50.109375" style="725" customWidth="1"/>
    <col min="770" max="770" width="33.21875" style="725" customWidth="1"/>
    <col min="771" max="772" width="31.21875" style="725" customWidth="1"/>
    <col min="773" max="773" width="30.77734375" style="725" customWidth="1"/>
    <col min="774" max="774" width="12.6640625" style="725"/>
    <col min="775" max="775" width="9.88671875" style="725" customWidth="1"/>
    <col min="776" max="1024" width="12.6640625" style="725"/>
    <col min="1025" max="1025" width="50.109375" style="725" customWidth="1"/>
    <col min="1026" max="1026" width="33.21875" style="725" customWidth="1"/>
    <col min="1027" max="1028" width="31.21875" style="725" customWidth="1"/>
    <col min="1029" max="1029" width="30.77734375" style="725" customWidth="1"/>
    <col min="1030" max="1030" width="12.6640625" style="725"/>
    <col min="1031" max="1031" width="9.88671875" style="725" customWidth="1"/>
    <col min="1032" max="1280" width="12.6640625" style="725"/>
    <col min="1281" max="1281" width="50.109375" style="725" customWidth="1"/>
    <col min="1282" max="1282" width="33.21875" style="725" customWidth="1"/>
    <col min="1283" max="1284" width="31.21875" style="725" customWidth="1"/>
    <col min="1285" max="1285" width="30.77734375" style="725" customWidth="1"/>
    <col min="1286" max="1286" width="12.6640625" style="725"/>
    <col min="1287" max="1287" width="9.88671875" style="725" customWidth="1"/>
    <col min="1288" max="1536" width="12.6640625" style="725"/>
    <col min="1537" max="1537" width="50.109375" style="725" customWidth="1"/>
    <col min="1538" max="1538" width="33.21875" style="725" customWidth="1"/>
    <col min="1539" max="1540" width="31.21875" style="725" customWidth="1"/>
    <col min="1541" max="1541" width="30.77734375" style="725" customWidth="1"/>
    <col min="1542" max="1542" width="12.6640625" style="725"/>
    <col min="1543" max="1543" width="9.88671875" style="725" customWidth="1"/>
    <col min="1544" max="1792" width="12.6640625" style="725"/>
    <col min="1793" max="1793" width="50.109375" style="725" customWidth="1"/>
    <col min="1794" max="1794" width="33.21875" style="725" customWidth="1"/>
    <col min="1795" max="1796" width="31.21875" style="725" customWidth="1"/>
    <col min="1797" max="1797" width="30.77734375" style="725" customWidth="1"/>
    <col min="1798" max="1798" width="12.6640625" style="725"/>
    <col min="1799" max="1799" width="9.88671875" style="725" customWidth="1"/>
    <col min="1800" max="2048" width="12.6640625" style="725"/>
    <col min="2049" max="2049" width="50.109375" style="725" customWidth="1"/>
    <col min="2050" max="2050" width="33.21875" style="725" customWidth="1"/>
    <col min="2051" max="2052" width="31.21875" style="725" customWidth="1"/>
    <col min="2053" max="2053" width="30.77734375" style="725" customWidth="1"/>
    <col min="2054" max="2054" width="12.6640625" style="725"/>
    <col min="2055" max="2055" width="9.88671875" style="725" customWidth="1"/>
    <col min="2056" max="2304" width="12.6640625" style="725"/>
    <col min="2305" max="2305" width="50.109375" style="725" customWidth="1"/>
    <col min="2306" max="2306" width="33.21875" style="725" customWidth="1"/>
    <col min="2307" max="2308" width="31.21875" style="725" customWidth="1"/>
    <col min="2309" max="2309" width="30.77734375" style="725" customWidth="1"/>
    <col min="2310" max="2310" width="12.6640625" style="725"/>
    <col min="2311" max="2311" width="9.88671875" style="725" customWidth="1"/>
    <col min="2312" max="2560" width="12.6640625" style="725"/>
    <col min="2561" max="2561" width="50.109375" style="725" customWidth="1"/>
    <col min="2562" max="2562" width="33.21875" style="725" customWidth="1"/>
    <col min="2563" max="2564" width="31.21875" style="725" customWidth="1"/>
    <col min="2565" max="2565" width="30.77734375" style="725" customWidth="1"/>
    <col min="2566" max="2566" width="12.6640625" style="725"/>
    <col min="2567" max="2567" width="9.88671875" style="725" customWidth="1"/>
    <col min="2568" max="2816" width="12.6640625" style="725"/>
    <col min="2817" max="2817" width="50.109375" style="725" customWidth="1"/>
    <col min="2818" max="2818" width="33.21875" style="725" customWidth="1"/>
    <col min="2819" max="2820" width="31.21875" style="725" customWidth="1"/>
    <col min="2821" max="2821" width="30.77734375" style="725" customWidth="1"/>
    <col min="2822" max="2822" width="12.6640625" style="725"/>
    <col min="2823" max="2823" width="9.88671875" style="725" customWidth="1"/>
    <col min="2824" max="3072" width="12.6640625" style="725"/>
    <col min="3073" max="3073" width="50.109375" style="725" customWidth="1"/>
    <col min="3074" max="3074" width="33.21875" style="725" customWidth="1"/>
    <col min="3075" max="3076" width="31.21875" style="725" customWidth="1"/>
    <col min="3077" max="3077" width="30.77734375" style="725" customWidth="1"/>
    <col min="3078" max="3078" width="12.6640625" style="725"/>
    <col min="3079" max="3079" width="9.88671875" style="725" customWidth="1"/>
    <col min="3080" max="3328" width="12.6640625" style="725"/>
    <col min="3329" max="3329" width="50.109375" style="725" customWidth="1"/>
    <col min="3330" max="3330" width="33.21875" style="725" customWidth="1"/>
    <col min="3331" max="3332" width="31.21875" style="725" customWidth="1"/>
    <col min="3333" max="3333" width="30.77734375" style="725" customWidth="1"/>
    <col min="3334" max="3334" width="12.6640625" style="725"/>
    <col min="3335" max="3335" width="9.88671875" style="725" customWidth="1"/>
    <col min="3336" max="3584" width="12.6640625" style="725"/>
    <col min="3585" max="3585" width="50.109375" style="725" customWidth="1"/>
    <col min="3586" max="3586" width="33.21875" style="725" customWidth="1"/>
    <col min="3587" max="3588" width="31.21875" style="725" customWidth="1"/>
    <col min="3589" max="3589" width="30.77734375" style="725" customWidth="1"/>
    <col min="3590" max="3590" width="12.6640625" style="725"/>
    <col min="3591" max="3591" width="9.88671875" style="725" customWidth="1"/>
    <col min="3592" max="3840" width="12.6640625" style="725"/>
    <col min="3841" max="3841" width="50.109375" style="725" customWidth="1"/>
    <col min="3842" max="3842" width="33.21875" style="725" customWidth="1"/>
    <col min="3843" max="3844" width="31.21875" style="725" customWidth="1"/>
    <col min="3845" max="3845" width="30.77734375" style="725" customWidth="1"/>
    <col min="3846" max="3846" width="12.6640625" style="725"/>
    <col min="3847" max="3847" width="9.88671875" style="725" customWidth="1"/>
    <col min="3848" max="4096" width="12.6640625" style="725"/>
    <col min="4097" max="4097" width="50.109375" style="725" customWidth="1"/>
    <col min="4098" max="4098" width="33.21875" style="725" customWidth="1"/>
    <col min="4099" max="4100" width="31.21875" style="725" customWidth="1"/>
    <col min="4101" max="4101" width="30.77734375" style="725" customWidth="1"/>
    <col min="4102" max="4102" width="12.6640625" style="725"/>
    <col min="4103" max="4103" width="9.88671875" style="725" customWidth="1"/>
    <col min="4104" max="4352" width="12.6640625" style="725"/>
    <col min="4353" max="4353" width="50.109375" style="725" customWidth="1"/>
    <col min="4354" max="4354" width="33.21875" style="725" customWidth="1"/>
    <col min="4355" max="4356" width="31.21875" style="725" customWidth="1"/>
    <col min="4357" max="4357" width="30.77734375" style="725" customWidth="1"/>
    <col min="4358" max="4358" width="12.6640625" style="725"/>
    <col min="4359" max="4359" width="9.88671875" style="725" customWidth="1"/>
    <col min="4360" max="4608" width="12.6640625" style="725"/>
    <col min="4609" max="4609" width="50.109375" style="725" customWidth="1"/>
    <col min="4610" max="4610" width="33.21875" style="725" customWidth="1"/>
    <col min="4611" max="4612" width="31.21875" style="725" customWidth="1"/>
    <col min="4613" max="4613" width="30.77734375" style="725" customWidth="1"/>
    <col min="4614" max="4614" width="12.6640625" style="725"/>
    <col min="4615" max="4615" width="9.88671875" style="725" customWidth="1"/>
    <col min="4616" max="4864" width="12.6640625" style="725"/>
    <col min="4865" max="4865" width="50.109375" style="725" customWidth="1"/>
    <col min="4866" max="4866" width="33.21875" style="725" customWidth="1"/>
    <col min="4867" max="4868" width="31.21875" style="725" customWidth="1"/>
    <col min="4869" max="4869" width="30.77734375" style="725" customWidth="1"/>
    <col min="4870" max="4870" width="12.6640625" style="725"/>
    <col min="4871" max="4871" width="9.88671875" style="725" customWidth="1"/>
    <col min="4872" max="5120" width="12.6640625" style="725"/>
    <col min="5121" max="5121" width="50.109375" style="725" customWidth="1"/>
    <col min="5122" max="5122" width="33.21875" style="725" customWidth="1"/>
    <col min="5123" max="5124" width="31.21875" style="725" customWidth="1"/>
    <col min="5125" max="5125" width="30.77734375" style="725" customWidth="1"/>
    <col min="5126" max="5126" width="12.6640625" style="725"/>
    <col min="5127" max="5127" width="9.88671875" style="725" customWidth="1"/>
    <col min="5128" max="5376" width="12.6640625" style="725"/>
    <col min="5377" max="5377" width="50.109375" style="725" customWidth="1"/>
    <col min="5378" max="5378" width="33.21875" style="725" customWidth="1"/>
    <col min="5379" max="5380" width="31.21875" style="725" customWidth="1"/>
    <col min="5381" max="5381" width="30.77734375" style="725" customWidth="1"/>
    <col min="5382" max="5382" width="12.6640625" style="725"/>
    <col min="5383" max="5383" width="9.88671875" style="725" customWidth="1"/>
    <col min="5384" max="5632" width="12.6640625" style="725"/>
    <col min="5633" max="5633" width="50.109375" style="725" customWidth="1"/>
    <col min="5634" max="5634" width="33.21875" style="725" customWidth="1"/>
    <col min="5635" max="5636" width="31.21875" style="725" customWidth="1"/>
    <col min="5637" max="5637" width="30.77734375" style="725" customWidth="1"/>
    <col min="5638" max="5638" width="12.6640625" style="725"/>
    <col min="5639" max="5639" width="9.88671875" style="725" customWidth="1"/>
    <col min="5640" max="5888" width="12.6640625" style="725"/>
    <col min="5889" max="5889" width="50.109375" style="725" customWidth="1"/>
    <col min="5890" max="5890" width="33.21875" style="725" customWidth="1"/>
    <col min="5891" max="5892" width="31.21875" style="725" customWidth="1"/>
    <col min="5893" max="5893" width="30.77734375" style="725" customWidth="1"/>
    <col min="5894" max="5894" width="12.6640625" style="725"/>
    <col min="5895" max="5895" width="9.88671875" style="725" customWidth="1"/>
    <col min="5896" max="6144" width="12.6640625" style="725"/>
    <col min="6145" max="6145" width="50.109375" style="725" customWidth="1"/>
    <col min="6146" max="6146" width="33.21875" style="725" customWidth="1"/>
    <col min="6147" max="6148" width="31.21875" style="725" customWidth="1"/>
    <col min="6149" max="6149" width="30.77734375" style="725" customWidth="1"/>
    <col min="6150" max="6150" width="12.6640625" style="725"/>
    <col min="6151" max="6151" width="9.88671875" style="725" customWidth="1"/>
    <col min="6152" max="6400" width="12.6640625" style="725"/>
    <col min="6401" max="6401" width="50.109375" style="725" customWidth="1"/>
    <col min="6402" max="6402" width="33.21875" style="725" customWidth="1"/>
    <col min="6403" max="6404" width="31.21875" style="725" customWidth="1"/>
    <col min="6405" max="6405" width="30.77734375" style="725" customWidth="1"/>
    <col min="6406" max="6406" width="12.6640625" style="725"/>
    <col min="6407" max="6407" width="9.88671875" style="725" customWidth="1"/>
    <col min="6408" max="6656" width="12.6640625" style="725"/>
    <col min="6657" max="6657" width="50.109375" style="725" customWidth="1"/>
    <col min="6658" max="6658" width="33.21875" style="725" customWidth="1"/>
    <col min="6659" max="6660" width="31.21875" style="725" customWidth="1"/>
    <col min="6661" max="6661" width="30.77734375" style="725" customWidth="1"/>
    <col min="6662" max="6662" width="12.6640625" style="725"/>
    <col min="6663" max="6663" width="9.88671875" style="725" customWidth="1"/>
    <col min="6664" max="6912" width="12.6640625" style="725"/>
    <col min="6913" max="6913" width="50.109375" style="725" customWidth="1"/>
    <col min="6914" max="6914" width="33.21875" style="725" customWidth="1"/>
    <col min="6915" max="6916" width="31.21875" style="725" customWidth="1"/>
    <col min="6917" max="6917" width="30.77734375" style="725" customWidth="1"/>
    <col min="6918" max="6918" width="12.6640625" style="725"/>
    <col min="6919" max="6919" width="9.88671875" style="725" customWidth="1"/>
    <col min="6920" max="7168" width="12.6640625" style="725"/>
    <col min="7169" max="7169" width="50.109375" style="725" customWidth="1"/>
    <col min="7170" max="7170" width="33.21875" style="725" customWidth="1"/>
    <col min="7171" max="7172" width="31.21875" style="725" customWidth="1"/>
    <col min="7173" max="7173" width="30.77734375" style="725" customWidth="1"/>
    <col min="7174" max="7174" width="12.6640625" style="725"/>
    <col min="7175" max="7175" width="9.88671875" style="725" customWidth="1"/>
    <col min="7176" max="7424" width="12.6640625" style="725"/>
    <col min="7425" max="7425" width="50.109375" style="725" customWidth="1"/>
    <col min="7426" max="7426" width="33.21875" style="725" customWidth="1"/>
    <col min="7427" max="7428" width="31.21875" style="725" customWidth="1"/>
    <col min="7429" max="7429" width="30.77734375" style="725" customWidth="1"/>
    <col min="7430" max="7430" width="12.6640625" style="725"/>
    <col min="7431" max="7431" width="9.88671875" style="725" customWidth="1"/>
    <col min="7432" max="7680" width="12.6640625" style="725"/>
    <col min="7681" max="7681" width="50.109375" style="725" customWidth="1"/>
    <col min="7682" max="7682" width="33.21875" style="725" customWidth="1"/>
    <col min="7683" max="7684" width="31.21875" style="725" customWidth="1"/>
    <col min="7685" max="7685" width="30.77734375" style="725" customWidth="1"/>
    <col min="7686" max="7686" width="12.6640625" style="725"/>
    <col min="7687" max="7687" width="9.88671875" style="725" customWidth="1"/>
    <col min="7688" max="7936" width="12.6640625" style="725"/>
    <col min="7937" max="7937" width="50.109375" style="725" customWidth="1"/>
    <col min="7938" max="7938" width="33.21875" style="725" customWidth="1"/>
    <col min="7939" max="7940" width="31.21875" style="725" customWidth="1"/>
    <col min="7941" max="7941" width="30.77734375" style="725" customWidth="1"/>
    <col min="7942" max="7942" width="12.6640625" style="725"/>
    <col min="7943" max="7943" width="9.88671875" style="725" customWidth="1"/>
    <col min="7944" max="8192" width="12.6640625" style="725"/>
    <col min="8193" max="8193" width="50.109375" style="725" customWidth="1"/>
    <col min="8194" max="8194" width="33.21875" style="725" customWidth="1"/>
    <col min="8195" max="8196" width="31.21875" style="725" customWidth="1"/>
    <col min="8197" max="8197" width="30.77734375" style="725" customWidth="1"/>
    <col min="8198" max="8198" width="12.6640625" style="725"/>
    <col min="8199" max="8199" width="9.88671875" style="725" customWidth="1"/>
    <col min="8200" max="8448" width="12.6640625" style="725"/>
    <col min="8449" max="8449" width="50.109375" style="725" customWidth="1"/>
    <col min="8450" max="8450" width="33.21875" style="725" customWidth="1"/>
    <col min="8451" max="8452" width="31.21875" style="725" customWidth="1"/>
    <col min="8453" max="8453" width="30.77734375" style="725" customWidth="1"/>
    <col min="8454" max="8454" width="12.6640625" style="725"/>
    <col min="8455" max="8455" width="9.88671875" style="725" customWidth="1"/>
    <col min="8456" max="8704" width="12.6640625" style="725"/>
    <col min="8705" max="8705" width="50.109375" style="725" customWidth="1"/>
    <col min="8706" max="8706" width="33.21875" style="725" customWidth="1"/>
    <col min="8707" max="8708" width="31.21875" style="725" customWidth="1"/>
    <col min="8709" max="8709" width="30.77734375" style="725" customWidth="1"/>
    <col min="8710" max="8710" width="12.6640625" style="725"/>
    <col min="8711" max="8711" width="9.88671875" style="725" customWidth="1"/>
    <col min="8712" max="8960" width="12.6640625" style="725"/>
    <col min="8961" max="8961" width="50.109375" style="725" customWidth="1"/>
    <col min="8962" max="8962" width="33.21875" style="725" customWidth="1"/>
    <col min="8963" max="8964" width="31.21875" style="725" customWidth="1"/>
    <col min="8965" max="8965" width="30.77734375" style="725" customWidth="1"/>
    <col min="8966" max="8966" width="12.6640625" style="725"/>
    <col min="8967" max="8967" width="9.88671875" style="725" customWidth="1"/>
    <col min="8968" max="9216" width="12.6640625" style="725"/>
    <col min="9217" max="9217" width="50.109375" style="725" customWidth="1"/>
    <col min="9218" max="9218" width="33.21875" style="725" customWidth="1"/>
    <col min="9219" max="9220" width="31.21875" style="725" customWidth="1"/>
    <col min="9221" max="9221" width="30.77734375" style="725" customWidth="1"/>
    <col min="9222" max="9222" width="12.6640625" style="725"/>
    <col min="9223" max="9223" width="9.88671875" style="725" customWidth="1"/>
    <col min="9224" max="9472" width="12.6640625" style="725"/>
    <col min="9473" max="9473" width="50.109375" style="725" customWidth="1"/>
    <col min="9474" max="9474" width="33.21875" style="725" customWidth="1"/>
    <col min="9475" max="9476" width="31.21875" style="725" customWidth="1"/>
    <col min="9477" max="9477" width="30.77734375" style="725" customWidth="1"/>
    <col min="9478" max="9478" width="12.6640625" style="725"/>
    <col min="9479" max="9479" width="9.88671875" style="725" customWidth="1"/>
    <col min="9480" max="9728" width="12.6640625" style="725"/>
    <col min="9729" max="9729" width="50.109375" style="725" customWidth="1"/>
    <col min="9730" max="9730" width="33.21875" style="725" customWidth="1"/>
    <col min="9731" max="9732" width="31.21875" style="725" customWidth="1"/>
    <col min="9733" max="9733" width="30.77734375" style="725" customWidth="1"/>
    <col min="9734" max="9734" width="12.6640625" style="725"/>
    <col min="9735" max="9735" width="9.88671875" style="725" customWidth="1"/>
    <col min="9736" max="9984" width="12.6640625" style="725"/>
    <col min="9985" max="9985" width="50.109375" style="725" customWidth="1"/>
    <col min="9986" max="9986" width="33.21875" style="725" customWidth="1"/>
    <col min="9987" max="9988" width="31.21875" style="725" customWidth="1"/>
    <col min="9989" max="9989" width="30.77734375" style="725" customWidth="1"/>
    <col min="9990" max="9990" width="12.6640625" style="725"/>
    <col min="9991" max="9991" width="9.88671875" style="725" customWidth="1"/>
    <col min="9992" max="10240" width="12.6640625" style="725"/>
    <col min="10241" max="10241" width="50.109375" style="725" customWidth="1"/>
    <col min="10242" max="10242" width="33.21875" style="725" customWidth="1"/>
    <col min="10243" max="10244" width="31.21875" style="725" customWidth="1"/>
    <col min="10245" max="10245" width="30.77734375" style="725" customWidth="1"/>
    <col min="10246" max="10246" width="12.6640625" style="725"/>
    <col min="10247" max="10247" width="9.88671875" style="725" customWidth="1"/>
    <col min="10248" max="10496" width="12.6640625" style="725"/>
    <col min="10497" max="10497" width="50.109375" style="725" customWidth="1"/>
    <col min="10498" max="10498" width="33.21875" style="725" customWidth="1"/>
    <col min="10499" max="10500" width="31.21875" style="725" customWidth="1"/>
    <col min="10501" max="10501" width="30.77734375" style="725" customWidth="1"/>
    <col min="10502" max="10502" width="12.6640625" style="725"/>
    <col min="10503" max="10503" width="9.88671875" style="725" customWidth="1"/>
    <col min="10504" max="10752" width="12.6640625" style="725"/>
    <col min="10753" max="10753" width="50.109375" style="725" customWidth="1"/>
    <col min="10754" max="10754" width="33.21875" style="725" customWidth="1"/>
    <col min="10755" max="10756" width="31.21875" style="725" customWidth="1"/>
    <col min="10757" max="10757" width="30.77734375" style="725" customWidth="1"/>
    <col min="10758" max="10758" width="12.6640625" style="725"/>
    <col min="10759" max="10759" width="9.88671875" style="725" customWidth="1"/>
    <col min="10760" max="11008" width="12.6640625" style="725"/>
    <col min="11009" max="11009" width="50.109375" style="725" customWidth="1"/>
    <col min="11010" max="11010" width="33.21875" style="725" customWidth="1"/>
    <col min="11011" max="11012" width="31.21875" style="725" customWidth="1"/>
    <col min="11013" max="11013" width="30.77734375" style="725" customWidth="1"/>
    <col min="11014" max="11014" width="12.6640625" style="725"/>
    <col min="11015" max="11015" width="9.88671875" style="725" customWidth="1"/>
    <col min="11016" max="11264" width="12.6640625" style="725"/>
    <col min="11265" max="11265" width="50.109375" style="725" customWidth="1"/>
    <col min="11266" max="11266" width="33.21875" style="725" customWidth="1"/>
    <col min="11267" max="11268" width="31.21875" style="725" customWidth="1"/>
    <col min="11269" max="11269" width="30.77734375" style="725" customWidth="1"/>
    <col min="11270" max="11270" width="12.6640625" style="725"/>
    <col min="11271" max="11271" width="9.88671875" style="725" customWidth="1"/>
    <col min="11272" max="11520" width="12.6640625" style="725"/>
    <col min="11521" max="11521" width="50.109375" style="725" customWidth="1"/>
    <col min="11522" max="11522" width="33.21875" style="725" customWidth="1"/>
    <col min="11523" max="11524" width="31.21875" style="725" customWidth="1"/>
    <col min="11525" max="11525" width="30.77734375" style="725" customWidth="1"/>
    <col min="11526" max="11526" width="12.6640625" style="725"/>
    <col min="11527" max="11527" width="9.88671875" style="725" customWidth="1"/>
    <col min="11528" max="11776" width="12.6640625" style="725"/>
    <col min="11777" max="11777" width="50.109375" style="725" customWidth="1"/>
    <col min="11778" max="11778" width="33.21875" style="725" customWidth="1"/>
    <col min="11779" max="11780" width="31.21875" style="725" customWidth="1"/>
    <col min="11781" max="11781" width="30.77734375" style="725" customWidth="1"/>
    <col min="11782" max="11782" width="12.6640625" style="725"/>
    <col min="11783" max="11783" width="9.88671875" style="725" customWidth="1"/>
    <col min="11784" max="12032" width="12.6640625" style="725"/>
    <col min="12033" max="12033" width="50.109375" style="725" customWidth="1"/>
    <col min="12034" max="12034" width="33.21875" style="725" customWidth="1"/>
    <col min="12035" max="12036" width="31.21875" style="725" customWidth="1"/>
    <col min="12037" max="12037" width="30.77734375" style="725" customWidth="1"/>
    <col min="12038" max="12038" width="12.6640625" style="725"/>
    <col min="12039" max="12039" width="9.88671875" style="725" customWidth="1"/>
    <col min="12040" max="12288" width="12.6640625" style="725"/>
    <col min="12289" max="12289" width="50.109375" style="725" customWidth="1"/>
    <col min="12290" max="12290" width="33.21875" style="725" customWidth="1"/>
    <col min="12291" max="12292" width="31.21875" style="725" customWidth="1"/>
    <col min="12293" max="12293" width="30.77734375" style="725" customWidth="1"/>
    <col min="12294" max="12294" width="12.6640625" style="725"/>
    <col min="12295" max="12295" width="9.88671875" style="725" customWidth="1"/>
    <col min="12296" max="12544" width="12.6640625" style="725"/>
    <col min="12545" max="12545" width="50.109375" style="725" customWidth="1"/>
    <col min="12546" max="12546" width="33.21875" style="725" customWidth="1"/>
    <col min="12547" max="12548" width="31.21875" style="725" customWidth="1"/>
    <col min="12549" max="12549" width="30.77734375" style="725" customWidth="1"/>
    <col min="12550" max="12550" width="12.6640625" style="725"/>
    <col min="12551" max="12551" width="9.88671875" style="725" customWidth="1"/>
    <col min="12552" max="12800" width="12.6640625" style="725"/>
    <col min="12801" max="12801" width="50.109375" style="725" customWidth="1"/>
    <col min="12802" max="12802" width="33.21875" style="725" customWidth="1"/>
    <col min="12803" max="12804" width="31.21875" style="725" customWidth="1"/>
    <col min="12805" max="12805" width="30.77734375" style="725" customWidth="1"/>
    <col min="12806" max="12806" width="12.6640625" style="725"/>
    <col min="12807" max="12807" width="9.88671875" style="725" customWidth="1"/>
    <col min="12808" max="13056" width="12.6640625" style="725"/>
    <col min="13057" max="13057" width="50.109375" style="725" customWidth="1"/>
    <col min="13058" max="13058" width="33.21875" style="725" customWidth="1"/>
    <col min="13059" max="13060" width="31.21875" style="725" customWidth="1"/>
    <col min="13061" max="13061" width="30.77734375" style="725" customWidth="1"/>
    <col min="13062" max="13062" width="12.6640625" style="725"/>
    <col min="13063" max="13063" width="9.88671875" style="725" customWidth="1"/>
    <col min="13064" max="13312" width="12.6640625" style="725"/>
    <col min="13313" max="13313" width="50.109375" style="725" customWidth="1"/>
    <col min="13314" max="13314" width="33.21875" style="725" customWidth="1"/>
    <col min="13315" max="13316" width="31.21875" style="725" customWidth="1"/>
    <col min="13317" max="13317" width="30.77734375" style="725" customWidth="1"/>
    <col min="13318" max="13318" width="12.6640625" style="725"/>
    <col min="13319" max="13319" width="9.88671875" style="725" customWidth="1"/>
    <col min="13320" max="13568" width="12.6640625" style="725"/>
    <col min="13569" max="13569" width="50.109375" style="725" customWidth="1"/>
    <col min="13570" max="13570" width="33.21875" style="725" customWidth="1"/>
    <col min="13571" max="13572" width="31.21875" style="725" customWidth="1"/>
    <col min="13573" max="13573" width="30.77734375" style="725" customWidth="1"/>
    <col min="13574" max="13574" width="12.6640625" style="725"/>
    <col min="13575" max="13575" width="9.88671875" style="725" customWidth="1"/>
    <col min="13576" max="13824" width="12.6640625" style="725"/>
    <col min="13825" max="13825" width="50.109375" style="725" customWidth="1"/>
    <col min="13826" max="13826" width="33.21875" style="725" customWidth="1"/>
    <col min="13827" max="13828" width="31.21875" style="725" customWidth="1"/>
    <col min="13829" max="13829" width="30.77734375" style="725" customWidth="1"/>
    <col min="13830" max="13830" width="12.6640625" style="725"/>
    <col min="13831" max="13831" width="9.88671875" style="725" customWidth="1"/>
    <col min="13832" max="14080" width="12.6640625" style="725"/>
    <col min="14081" max="14081" width="50.109375" style="725" customWidth="1"/>
    <col min="14082" max="14082" width="33.21875" style="725" customWidth="1"/>
    <col min="14083" max="14084" width="31.21875" style="725" customWidth="1"/>
    <col min="14085" max="14085" width="30.77734375" style="725" customWidth="1"/>
    <col min="14086" max="14086" width="12.6640625" style="725"/>
    <col min="14087" max="14087" width="9.88671875" style="725" customWidth="1"/>
    <col min="14088" max="14336" width="12.6640625" style="725"/>
    <col min="14337" max="14337" width="50.109375" style="725" customWidth="1"/>
    <col min="14338" max="14338" width="33.21875" style="725" customWidth="1"/>
    <col min="14339" max="14340" width="31.21875" style="725" customWidth="1"/>
    <col min="14341" max="14341" width="30.77734375" style="725" customWidth="1"/>
    <col min="14342" max="14342" width="12.6640625" style="725"/>
    <col min="14343" max="14343" width="9.88671875" style="725" customWidth="1"/>
    <col min="14344" max="14592" width="12.6640625" style="725"/>
    <col min="14593" max="14593" width="50.109375" style="725" customWidth="1"/>
    <col min="14594" max="14594" width="33.21875" style="725" customWidth="1"/>
    <col min="14595" max="14596" width="31.21875" style="725" customWidth="1"/>
    <col min="14597" max="14597" width="30.77734375" style="725" customWidth="1"/>
    <col min="14598" max="14598" width="12.6640625" style="725"/>
    <col min="14599" max="14599" width="9.88671875" style="725" customWidth="1"/>
    <col min="14600" max="14848" width="12.6640625" style="725"/>
    <col min="14849" max="14849" width="50.109375" style="725" customWidth="1"/>
    <col min="14850" max="14850" width="33.21875" style="725" customWidth="1"/>
    <col min="14851" max="14852" width="31.21875" style="725" customWidth="1"/>
    <col min="14853" max="14853" width="30.77734375" style="725" customWidth="1"/>
    <col min="14854" max="14854" width="12.6640625" style="725"/>
    <col min="14855" max="14855" width="9.88671875" style="725" customWidth="1"/>
    <col min="14856" max="15104" width="12.6640625" style="725"/>
    <col min="15105" max="15105" width="50.109375" style="725" customWidth="1"/>
    <col min="15106" max="15106" width="33.21875" style="725" customWidth="1"/>
    <col min="15107" max="15108" width="31.21875" style="725" customWidth="1"/>
    <col min="15109" max="15109" width="30.77734375" style="725" customWidth="1"/>
    <col min="15110" max="15110" width="12.6640625" style="725"/>
    <col min="15111" max="15111" width="9.88671875" style="725" customWidth="1"/>
    <col min="15112" max="15360" width="12.6640625" style="725"/>
    <col min="15361" max="15361" width="50.109375" style="725" customWidth="1"/>
    <col min="15362" max="15362" width="33.21875" style="725" customWidth="1"/>
    <col min="15363" max="15364" width="31.21875" style="725" customWidth="1"/>
    <col min="15365" max="15365" width="30.77734375" style="725" customWidth="1"/>
    <col min="15366" max="15366" width="12.6640625" style="725"/>
    <col min="15367" max="15367" width="9.88671875" style="725" customWidth="1"/>
    <col min="15368" max="15616" width="12.6640625" style="725"/>
    <col min="15617" max="15617" width="50.109375" style="725" customWidth="1"/>
    <col min="15618" max="15618" width="33.21875" style="725" customWidth="1"/>
    <col min="15619" max="15620" width="31.21875" style="725" customWidth="1"/>
    <col min="15621" max="15621" width="30.77734375" style="725" customWidth="1"/>
    <col min="15622" max="15622" width="12.6640625" style="725"/>
    <col min="15623" max="15623" width="9.88671875" style="725" customWidth="1"/>
    <col min="15624" max="15872" width="12.6640625" style="725"/>
    <col min="15873" max="15873" width="50.109375" style="725" customWidth="1"/>
    <col min="15874" max="15874" width="33.21875" style="725" customWidth="1"/>
    <col min="15875" max="15876" width="31.21875" style="725" customWidth="1"/>
    <col min="15877" max="15877" width="30.77734375" style="725" customWidth="1"/>
    <col min="15878" max="15878" width="12.6640625" style="725"/>
    <col min="15879" max="15879" width="9.88671875" style="725" customWidth="1"/>
    <col min="15880" max="16128" width="12.6640625" style="725"/>
    <col min="16129" max="16129" width="50.109375" style="725" customWidth="1"/>
    <col min="16130" max="16130" width="33.21875" style="725" customWidth="1"/>
    <col min="16131" max="16132" width="31.21875" style="725" customWidth="1"/>
    <col min="16133" max="16133" width="30.77734375" style="725" customWidth="1"/>
    <col min="16134" max="16134" width="12.6640625" style="725"/>
    <col min="16135" max="16135" width="9.88671875" style="725" customWidth="1"/>
    <col min="16136" max="16384" width="12.6640625" style="725"/>
  </cols>
  <sheetData>
    <row r="1" spans="1:8" ht="18" customHeight="1">
      <c r="A1" s="1402" t="s">
        <v>1234</v>
      </c>
    </row>
    <row r="2" spans="1:8" s="1329" customFormat="1" ht="33.75" customHeight="1">
      <c r="A2" s="1368" t="s">
        <v>1215</v>
      </c>
      <c r="B2" s="1368"/>
      <c r="C2" s="1368"/>
      <c r="D2" s="1368"/>
      <c r="E2" s="1368"/>
      <c r="F2" s="1328"/>
    </row>
    <row r="3" spans="1:8" s="1333" customFormat="1" ht="24" customHeight="1">
      <c r="A3" s="1330">
        <v>45596</v>
      </c>
      <c r="B3" s="1330"/>
      <c r="C3" s="1330"/>
      <c r="D3" s="1330"/>
      <c r="E3" s="1330"/>
      <c r="F3" s="1332"/>
    </row>
    <row r="4" spans="1:8" s="1333" customFormat="1" ht="21" customHeight="1">
      <c r="A4" s="1334" t="s">
        <v>122</v>
      </c>
      <c r="B4" s="1334"/>
      <c r="C4" s="1334"/>
      <c r="D4" s="1334"/>
      <c r="E4" s="1334"/>
      <c r="F4" s="1332"/>
    </row>
    <row r="5" spans="1:8" s="1337" customFormat="1" ht="6" customHeight="1" thickBot="1">
      <c r="A5" s="1335"/>
      <c r="B5" s="1335"/>
      <c r="C5" s="1335"/>
      <c r="D5" s="1335"/>
      <c r="E5" s="1335"/>
      <c r="F5" s="1336"/>
    </row>
    <row r="6" spans="1:8" s="1337" customFormat="1" ht="20.100000000000001" customHeight="1">
      <c r="A6" s="1338" t="s">
        <v>1</v>
      </c>
      <c r="B6" s="1369" t="s">
        <v>1216</v>
      </c>
      <c r="C6" s="1369" t="s">
        <v>1217</v>
      </c>
      <c r="D6" s="1369" t="s">
        <v>1218</v>
      </c>
      <c r="E6" s="1338" t="s">
        <v>1219</v>
      </c>
      <c r="F6" s="1336"/>
    </row>
    <row r="7" spans="1:8" s="1337" customFormat="1" ht="80.099999999999994" customHeight="1">
      <c r="A7" s="1340"/>
      <c r="B7" s="1370"/>
      <c r="C7" s="1370"/>
      <c r="D7" s="1370"/>
      <c r="E7" s="1340"/>
      <c r="F7" s="1336"/>
    </row>
    <row r="8" spans="1:8" s="884" customFormat="1" ht="20.100000000000001" customHeight="1">
      <c r="A8" s="748" t="s">
        <v>29</v>
      </c>
      <c r="B8" s="1342">
        <v>-2223236.4480499993</v>
      </c>
      <c r="C8" s="1342">
        <v>2610720.1491</v>
      </c>
      <c r="D8" s="1342" t="s">
        <v>131</v>
      </c>
      <c r="E8" s="1343">
        <v>387483.70104999992</v>
      </c>
      <c r="F8" s="1344"/>
      <c r="G8" s="1371"/>
    </row>
    <row r="9" spans="1:8" s="884" customFormat="1" ht="20.100000000000001" customHeight="1">
      <c r="A9" s="1345" t="s">
        <v>30</v>
      </c>
      <c r="B9" s="1342">
        <v>391.04092999999995</v>
      </c>
      <c r="C9" s="1342" t="s">
        <v>131</v>
      </c>
      <c r="D9" s="1372" t="s">
        <v>131</v>
      </c>
      <c r="E9" s="1343">
        <v>391.04092999999995</v>
      </c>
      <c r="F9" s="1344"/>
      <c r="G9" s="1371"/>
    </row>
    <row r="10" spans="1:8" s="884" customFormat="1" ht="20.100000000000001" customHeight="1">
      <c r="A10" s="1345" t="s">
        <v>95</v>
      </c>
      <c r="B10" s="1342">
        <v>4035264.8153199996</v>
      </c>
      <c r="C10" s="1342">
        <v>-3517884.2783400002</v>
      </c>
      <c r="D10" s="1342">
        <v>-215730.63114999997</v>
      </c>
      <c r="E10" s="1343">
        <v>301649.90582999989</v>
      </c>
      <c r="F10" s="1344"/>
      <c r="G10" s="1371"/>
      <c r="H10" s="1373"/>
    </row>
    <row r="11" spans="1:8" s="884" customFormat="1" ht="20.100000000000001" customHeight="1">
      <c r="A11" s="748" t="s">
        <v>32</v>
      </c>
      <c r="B11" s="1342">
        <v>-140.71509000000003</v>
      </c>
      <c r="C11" s="1342" t="s">
        <v>131</v>
      </c>
      <c r="D11" s="1342" t="s">
        <v>131</v>
      </c>
      <c r="E11" s="1343">
        <v>-140.71509000000003</v>
      </c>
      <c r="F11" s="1344"/>
      <c r="G11" s="1371"/>
    </row>
    <row r="12" spans="1:8" s="884" customFormat="1" ht="20.100000000000001" customHeight="1">
      <c r="A12" s="1345" t="s">
        <v>33</v>
      </c>
      <c r="B12" s="1342">
        <v>468845.08859</v>
      </c>
      <c r="C12" s="1342">
        <v>-486492.68511000002</v>
      </c>
      <c r="D12" s="1342" t="s">
        <v>131</v>
      </c>
      <c r="E12" s="1343">
        <v>-17647.596519999999</v>
      </c>
      <c r="F12" s="1344"/>
      <c r="G12" s="1371"/>
    </row>
    <row r="13" spans="1:8" s="884" customFormat="1" ht="20.100000000000001" customHeight="1">
      <c r="A13" s="1345" t="s">
        <v>114</v>
      </c>
      <c r="B13" s="1342">
        <v>-3012689.0272900001</v>
      </c>
      <c r="C13" s="1342">
        <v>3340923.6291799997</v>
      </c>
      <c r="D13" s="1342" t="s">
        <v>131</v>
      </c>
      <c r="E13" s="1343">
        <v>328234.60188999999</v>
      </c>
      <c r="F13" s="1344"/>
      <c r="G13" s="1371"/>
    </row>
    <row r="14" spans="1:8" s="884" customFormat="1" ht="20.100000000000001" customHeight="1">
      <c r="A14" s="1345" t="s">
        <v>35</v>
      </c>
      <c r="B14" s="1342">
        <v>877345.9839600001</v>
      </c>
      <c r="C14" s="1342">
        <v>-753894.73986999993</v>
      </c>
      <c r="D14" s="1342" t="s">
        <v>131</v>
      </c>
      <c r="E14" s="1343">
        <v>123451.24409000001</v>
      </c>
      <c r="F14" s="1344"/>
      <c r="G14" s="1371"/>
    </row>
    <row r="15" spans="1:8" s="884" customFormat="1" ht="20.100000000000001" customHeight="1">
      <c r="A15" s="1345" t="s">
        <v>36</v>
      </c>
      <c r="B15" s="1342">
        <v>-1553763.19789</v>
      </c>
      <c r="C15" s="1342">
        <v>1595799.6278700002</v>
      </c>
      <c r="D15" s="1342">
        <v>-9382.6498699999993</v>
      </c>
      <c r="E15" s="1343">
        <v>32653.78011</v>
      </c>
      <c r="F15" s="1344"/>
      <c r="G15" s="1371"/>
    </row>
    <row r="16" spans="1:8" s="884" customFormat="1" ht="20.100000000000001" customHeight="1">
      <c r="A16" s="1345" t="s">
        <v>37</v>
      </c>
      <c r="B16" s="1342">
        <v>327896.96957000002</v>
      </c>
      <c r="C16" s="1342">
        <v>-264174.41668999998</v>
      </c>
      <c r="D16" s="1372" t="s">
        <v>131</v>
      </c>
      <c r="E16" s="1343">
        <v>63722.552880000003</v>
      </c>
      <c r="F16" s="1344"/>
      <c r="G16" s="1371"/>
    </row>
    <row r="17" spans="1:7" s="884" customFormat="1" ht="20.100000000000001" customHeight="1">
      <c r="A17" s="1345" t="s">
        <v>506</v>
      </c>
      <c r="B17" s="1342">
        <v>337318.09784000006</v>
      </c>
      <c r="C17" s="1342">
        <v>-321548.484</v>
      </c>
      <c r="D17" s="1342" t="s">
        <v>131</v>
      </c>
      <c r="E17" s="1343">
        <v>15769.61384</v>
      </c>
      <c r="F17" s="1344"/>
      <c r="G17" s="1371"/>
    </row>
    <row r="18" spans="1:7" s="884" customFormat="1" ht="20.100000000000001" customHeight="1">
      <c r="A18" s="1345" t="s">
        <v>39</v>
      </c>
      <c r="B18" s="1342">
        <v>-68729.977099999989</v>
      </c>
      <c r="C18" s="1342">
        <v>57276.273150000001</v>
      </c>
      <c r="D18" s="1372" t="s">
        <v>131</v>
      </c>
      <c r="E18" s="1343">
        <v>-11453.703949999999</v>
      </c>
      <c r="F18" s="1344"/>
      <c r="G18" s="1371"/>
    </row>
    <row r="19" spans="1:7" s="884" customFormat="1" ht="20.100000000000001" customHeight="1">
      <c r="A19" s="1345" t="s">
        <v>40</v>
      </c>
      <c r="B19" s="1342">
        <v>309357.20949000004</v>
      </c>
      <c r="C19" s="1342">
        <v>-45156.090259999997</v>
      </c>
      <c r="D19" s="1342" t="s">
        <v>131</v>
      </c>
      <c r="E19" s="1343">
        <v>264201.11923000001</v>
      </c>
      <c r="F19" s="1344"/>
      <c r="G19" s="1371"/>
    </row>
    <row r="20" spans="1:7" s="884" customFormat="1" ht="20.100000000000001" customHeight="1">
      <c r="A20" s="1345" t="s">
        <v>41</v>
      </c>
      <c r="B20" s="1342">
        <v>270.37155999999999</v>
      </c>
      <c r="C20" s="1342" t="s">
        <v>131</v>
      </c>
      <c r="D20" s="1372" t="s">
        <v>131</v>
      </c>
      <c r="E20" s="1343">
        <v>270.37155999999999</v>
      </c>
      <c r="F20" s="1344"/>
      <c r="G20" s="1371"/>
    </row>
    <row r="21" spans="1:7" s="884" customFormat="1" ht="20.100000000000001" customHeight="1">
      <c r="A21" s="750" t="s">
        <v>42</v>
      </c>
      <c r="B21" s="1342">
        <v>400.13830000000002</v>
      </c>
      <c r="C21" s="1342" t="s">
        <v>131</v>
      </c>
      <c r="D21" s="1372" t="s">
        <v>131</v>
      </c>
      <c r="E21" s="1343">
        <v>400.13830000000002</v>
      </c>
      <c r="F21" s="1344"/>
      <c r="G21" s="1371"/>
    </row>
    <row r="22" spans="1:7" s="884" customFormat="1" ht="20.100000000000001" customHeight="1">
      <c r="A22" s="1345" t="s">
        <v>43</v>
      </c>
      <c r="B22" s="1342">
        <v>15896.45945</v>
      </c>
      <c r="C22" s="1342" t="s">
        <v>131</v>
      </c>
      <c r="D22" s="1342" t="s">
        <v>131</v>
      </c>
      <c r="E22" s="1343">
        <v>15896.45945</v>
      </c>
      <c r="F22" s="1344"/>
      <c r="G22" s="1371"/>
    </row>
    <row r="23" spans="1:7" s="884" customFormat="1" ht="20.100000000000001" customHeight="1">
      <c r="A23" s="1345" t="s">
        <v>44</v>
      </c>
      <c r="B23" s="1342">
        <v>13446.34778</v>
      </c>
      <c r="C23" s="1342" t="s">
        <v>131</v>
      </c>
      <c r="D23" s="1342" t="s">
        <v>131</v>
      </c>
      <c r="E23" s="1343">
        <v>13446.34778</v>
      </c>
      <c r="F23" s="1344"/>
      <c r="G23" s="1371"/>
    </row>
    <row r="24" spans="1:7" s="884" customFormat="1" ht="20.100000000000001" customHeight="1">
      <c r="A24" s="1345" t="s">
        <v>770</v>
      </c>
      <c r="B24" s="1342">
        <v>524551.17501000001</v>
      </c>
      <c r="C24" s="1342">
        <v>-503433.71515</v>
      </c>
      <c r="D24" s="1342" t="s">
        <v>131</v>
      </c>
      <c r="E24" s="1343">
        <v>21117.459859999999</v>
      </c>
      <c r="F24" s="1344"/>
      <c r="G24" s="1371"/>
    </row>
    <row r="25" spans="1:7" s="1349" customFormat="1" ht="20.100000000000001" customHeight="1">
      <c r="A25" s="1347" t="s">
        <v>46</v>
      </c>
      <c r="B25" s="1343">
        <v>52424.332380000065</v>
      </c>
      <c r="C25" s="1343">
        <v>1712135.2698800007</v>
      </c>
      <c r="D25" s="1343">
        <v>-225113.28101999997</v>
      </c>
      <c r="E25" s="1343">
        <v>1539446.32124</v>
      </c>
      <c r="F25" s="1344"/>
      <c r="G25" s="1371"/>
    </row>
    <row r="26" spans="1:7" ht="7.5" customHeight="1" thickBot="1">
      <c r="A26" s="1350"/>
      <c r="B26" s="1351"/>
      <c r="C26" s="1351"/>
      <c r="D26" s="1351"/>
      <c r="E26" s="1351"/>
      <c r="F26" s="1374"/>
    </row>
    <row r="27" spans="1:7" s="1376" customFormat="1" ht="15.75" customHeight="1">
      <c r="A27" s="884" t="s">
        <v>1220</v>
      </c>
      <c r="B27" s="884"/>
      <c r="C27" s="884"/>
      <c r="D27" s="884"/>
      <c r="E27" s="884"/>
      <c r="F27" s="1375"/>
    </row>
    <row r="28" spans="1:7" ht="18.600000000000001" customHeight="1">
      <c r="A28" s="884" t="s">
        <v>1221</v>
      </c>
      <c r="B28" s="1355"/>
      <c r="C28" s="1355"/>
      <c r="D28" s="1355"/>
      <c r="E28" s="1355"/>
    </row>
    <row r="29" spans="1:7">
      <c r="A29" s="1355"/>
    </row>
  </sheetData>
  <mergeCells count="8">
    <mergeCell ref="A2:E2"/>
    <mergeCell ref="A4:E4"/>
    <mergeCell ref="A5:E5"/>
    <mergeCell ref="A6:A7"/>
    <mergeCell ref="B6:B7"/>
    <mergeCell ref="C6:C7"/>
    <mergeCell ref="D6:D7"/>
    <mergeCell ref="E6:E7"/>
  </mergeCells>
  <hyperlinks>
    <hyperlink ref="A1" location="Índice!A1" display="Volver al Índice" xr:uid="{4974DA68-F902-4EA1-866E-C2D01EEEA4C2}"/>
  </hyperlinks>
  <printOptions horizontalCentered="1" verticalCentered="1"/>
  <pageMargins left="0.78740157480314965" right="0.78740157480314965" top="0.98425196850393704" bottom="0.98425196850393704" header="0.59055118110236227" footer="0.59055118110236227"/>
  <pageSetup paperSize="9" scale="75" fitToWidth="0" fitToHeight="0"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39E39-7015-4D10-AD7C-58E24993FADF}">
  <sheetPr codeName="Hoja57"/>
  <dimension ref="A1:G34"/>
  <sheetViews>
    <sheetView showGridLines="0" zoomScaleNormal="100" workbookViewId="0"/>
  </sheetViews>
  <sheetFormatPr baseColWidth="10" defaultRowHeight="13.2"/>
  <cols>
    <col min="1" max="1" width="38.109375" style="7" customWidth="1"/>
    <col min="2" max="5" width="23.6640625" style="7" customWidth="1"/>
    <col min="6" max="16384" width="11.5546875" style="7"/>
  </cols>
  <sheetData>
    <row r="1" spans="1:7" s="275" customFormat="1" ht="20.100000000000001" customHeight="1">
      <c r="A1" s="1402" t="s">
        <v>1234</v>
      </c>
    </row>
    <row r="2" spans="1:7" s="656" customFormat="1" ht="25.5" customHeight="1">
      <c r="A2" s="40" t="s">
        <v>1211</v>
      </c>
      <c r="B2" s="40"/>
      <c r="C2" s="40"/>
      <c r="D2" s="40"/>
      <c r="E2" s="40"/>
    </row>
    <row r="3" spans="1:7" s="1287" customFormat="1" ht="20.100000000000001" customHeight="1">
      <c r="A3" s="170">
        <v>45596</v>
      </c>
      <c r="B3" s="170"/>
      <c r="C3" s="170"/>
      <c r="D3" s="170"/>
      <c r="E3" s="170"/>
    </row>
    <row r="4" spans="1:7" s="279" customFormat="1" ht="20.100000000000001" customHeight="1">
      <c r="A4" s="874" t="s">
        <v>122</v>
      </c>
      <c r="B4" s="874"/>
      <c r="C4" s="874"/>
      <c r="D4" s="874"/>
      <c r="E4" s="874"/>
    </row>
    <row r="5" spans="1:7" ht="7.5" customHeight="1" thickBot="1"/>
    <row r="6" spans="1:7" s="35" customFormat="1" ht="45" customHeight="1">
      <c r="A6" s="47" t="s">
        <v>1</v>
      </c>
      <c r="B6" s="48" t="s">
        <v>1212</v>
      </c>
      <c r="C6" s="48" t="s">
        <v>1213</v>
      </c>
      <c r="D6" s="47" t="s">
        <v>1214</v>
      </c>
      <c r="E6" s="47"/>
    </row>
    <row r="7" spans="1:7" s="35" customFormat="1" ht="20.100000000000001" customHeight="1">
      <c r="A7" s="605"/>
      <c r="B7" s="50"/>
      <c r="C7" s="50"/>
      <c r="D7" s="1356">
        <v>45596</v>
      </c>
      <c r="E7" s="1356">
        <v>45230</v>
      </c>
    </row>
    <row r="8" spans="1:7" ht="2.25" customHeight="1">
      <c r="A8" s="690"/>
      <c r="B8" s="690"/>
      <c r="C8" s="690"/>
      <c r="D8" s="1357"/>
      <c r="E8" s="1357"/>
    </row>
    <row r="9" spans="1:7" s="24" customFormat="1" ht="18" customHeight="1">
      <c r="A9" s="290" t="s">
        <v>29</v>
      </c>
      <c r="B9" s="1358">
        <v>11210623.657</v>
      </c>
      <c r="C9" s="1358">
        <v>22309672.84</v>
      </c>
      <c r="D9" s="1358">
        <v>33520296.498</v>
      </c>
      <c r="E9" s="1358">
        <v>26740170.059999999</v>
      </c>
      <c r="F9" s="194"/>
      <c r="G9" s="194"/>
    </row>
    <row r="10" spans="1:7" s="24" customFormat="1" ht="18" customHeight="1">
      <c r="A10" s="290" t="s">
        <v>30</v>
      </c>
      <c r="B10" s="1358" t="s">
        <v>131</v>
      </c>
      <c r="C10" s="1358" t="s">
        <v>131</v>
      </c>
      <c r="D10" s="1358" t="s">
        <v>131</v>
      </c>
      <c r="E10" s="1358" t="s">
        <v>131</v>
      </c>
      <c r="F10" s="194"/>
      <c r="G10" s="194"/>
    </row>
    <row r="11" spans="1:7" s="24" customFormat="1" ht="18" customHeight="1">
      <c r="A11" s="290" t="s">
        <v>31</v>
      </c>
      <c r="B11" s="1358">
        <v>9953883.3939999994</v>
      </c>
      <c r="C11" s="1358">
        <v>20470086.721000001</v>
      </c>
      <c r="D11" s="1358">
        <v>30423970.116</v>
      </c>
      <c r="E11" s="1358">
        <v>31304354.563999999</v>
      </c>
      <c r="F11" s="194"/>
      <c r="G11" s="194"/>
    </row>
    <row r="12" spans="1:7" s="24" customFormat="1" ht="18" customHeight="1">
      <c r="A12" s="290" t="s">
        <v>32</v>
      </c>
      <c r="B12" s="1358" t="s">
        <v>131</v>
      </c>
      <c r="C12" s="1358" t="s">
        <v>131</v>
      </c>
      <c r="D12" s="1358" t="s">
        <v>131</v>
      </c>
      <c r="E12" s="1358" t="s">
        <v>131</v>
      </c>
      <c r="F12" s="194"/>
      <c r="G12" s="194"/>
    </row>
    <row r="13" spans="1:7" s="24" customFormat="1" ht="18" customHeight="1">
      <c r="A13" s="290" t="s">
        <v>33</v>
      </c>
      <c r="B13" s="1358">
        <v>1881933.456</v>
      </c>
      <c r="C13" s="1358">
        <v>5338311.9869999997</v>
      </c>
      <c r="D13" s="1358">
        <v>7220245.4440000001</v>
      </c>
      <c r="E13" s="1358">
        <v>8969799.5</v>
      </c>
      <c r="F13" s="194"/>
      <c r="G13" s="194"/>
    </row>
    <row r="14" spans="1:7" s="24" customFormat="1" ht="18" customHeight="1">
      <c r="A14" s="290" t="s">
        <v>34</v>
      </c>
      <c r="B14" s="1358">
        <v>7485284.9939999999</v>
      </c>
      <c r="C14" s="1358">
        <v>12621465.136</v>
      </c>
      <c r="D14" s="1358">
        <v>20106750.129999999</v>
      </c>
      <c r="E14" s="1358">
        <v>24878049.769000001</v>
      </c>
      <c r="F14" s="194"/>
      <c r="G14" s="194"/>
    </row>
    <row r="15" spans="1:7" s="24" customFormat="1" ht="18" customHeight="1">
      <c r="A15" s="290" t="s">
        <v>35</v>
      </c>
      <c r="B15" s="1358">
        <v>3615918.7859999998</v>
      </c>
      <c r="C15" s="1358">
        <v>8136501.0700000003</v>
      </c>
      <c r="D15" s="1358">
        <v>11752419.856000001</v>
      </c>
      <c r="E15" s="1358">
        <v>12685865.504000001</v>
      </c>
      <c r="F15" s="194"/>
      <c r="G15" s="194"/>
    </row>
    <row r="16" spans="1:7" s="24" customFormat="1" ht="18" customHeight="1">
      <c r="A16" s="290" t="s">
        <v>36</v>
      </c>
      <c r="B16" s="1358">
        <v>2699540.7349999999</v>
      </c>
      <c r="C16" s="1358">
        <v>4560311.426</v>
      </c>
      <c r="D16" s="1358">
        <v>7259852.1610000003</v>
      </c>
      <c r="E16" s="1358">
        <v>6667860.4539999999</v>
      </c>
      <c r="F16" s="194"/>
      <c r="G16" s="194"/>
    </row>
    <row r="17" spans="1:7" s="24" customFormat="1" ht="18" customHeight="1">
      <c r="A17" s="290" t="s">
        <v>37</v>
      </c>
      <c r="B17" s="1358">
        <v>840264</v>
      </c>
      <c r="C17" s="1358">
        <v>1443144</v>
      </c>
      <c r="D17" s="1358">
        <v>2283408</v>
      </c>
      <c r="E17" s="1358">
        <v>3210078.2930000001</v>
      </c>
      <c r="F17" s="194"/>
      <c r="G17" s="194"/>
    </row>
    <row r="18" spans="1:7" s="24" customFormat="1" ht="18" customHeight="1">
      <c r="A18" s="26" t="s">
        <v>38</v>
      </c>
      <c r="B18" s="1358">
        <v>18840</v>
      </c>
      <c r="C18" s="1358">
        <v>342070.04599999997</v>
      </c>
      <c r="D18" s="1358">
        <v>360910.04599999997</v>
      </c>
      <c r="E18" s="1358">
        <v>472595.38400000002</v>
      </c>
      <c r="F18" s="194"/>
      <c r="G18" s="194"/>
    </row>
    <row r="19" spans="1:7" s="24" customFormat="1" ht="18" customHeight="1">
      <c r="A19" s="26" t="s">
        <v>39</v>
      </c>
      <c r="B19" s="1358">
        <v>385089.6</v>
      </c>
      <c r="C19" s="1358">
        <v>329304.36</v>
      </c>
      <c r="D19" s="1358">
        <v>714393.96</v>
      </c>
      <c r="E19" s="1358">
        <v>483588</v>
      </c>
      <c r="F19" s="194"/>
      <c r="G19" s="194"/>
    </row>
    <row r="20" spans="1:7" s="24" customFormat="1" ht="18" customHeight="1">
      <c r="A20" s="26" t="s">
        <v>40</v>
      </c>
      <c r="B20" s="1358">
        <v>1238013.848</v>
      </c>
      <c r="C20" s="1358">
        <v>6542339.0559999999</v>
      </c>
      <c r="D20" s="1358">
        <v>7780352.9050000003</v>
      </c>
      <c r="E20" s="1358">
        <v>6821209.6660000002</v>
      </c>
      <c r="F20" s="194"/>
      <c r="G20" s="194"/>
    </row>
    <row r="21" spans="1:7" s="24" customFormat="1" ht="18" customHeight="1">
      <c r="A21" s="26" t="s">
        <v>41</v>
      </c>
      <c r="B21" s="1358" t="s">
        <v>131</v>
      </c>
      <c r="C21" s="1358" t="s">
        <v>131</v>
      </c>
      <c r="D21" s="1358" t="s">
        <v>131</v>
      </c>
      <c r="E21" s="1358" t="s">
        <v>131</v>
      </c>
      <c r="F21" s="194"/>
      <c r="G21" s="194"/>
    </row>
    <row r="22" spans="1:7" s="24" customFormat="1" ht="18" customHeight="1">
      <c r="A22" s="27" t="s">
        <v>42</v>
      </c>
      <c r="B22" s="1358" t="s">
        <v>131</v>
      </c>
      <c r="C22" s="1358" t="s">
        <v>131</v>
      </c>
      <c r="D22" s="1358" t="s">
        <v>131</v>
      </c>
      <c r="E22" s="1358" t="s">
        <v>131</v>
      </c>
      <c r="F22" s="194"/>
      <c r="G22" s="194"/>
    </row>
    <row r="23" spans="1:7" s="24" customFormat="1" ht="18" customHeight="1">
      <c r="A23" s="26" t="s">
        <v>43</v>
      </c>
      <c r="B23" s="1358" t="s">
        <v>131</v>
      </c>
      <c r="C23" s="1358" t="s">
        <v>131</v>
      </c>
      <c r="D23" s="1358" t="s">
        <v>131</v>
      </c>
      <c r="E23" s="1358" t="s">
        <v>131</v>
      </c>
      <c r="F23" s="194"/>
      <c r="G23" s="194"/>
    </row>
    <row r="24" spans="1:7" s="24" customFormat="1" ht="18" customHeight="1">
      <c r="A24" s="26" t="s">
        <v>44</v>
      </c>
      <c r="B24" s="1358" t="s">
        <v>131</v>
      </c>
      <c r="C24" s="1358" t="s">
        <v>131</v>
      </c>
      <c r="D24" s="1358" t="s">
        <v>131</v>
      </c>
      <c r="E24" s="1358" t="s">
        <v>131</v>
      </c>
      <c r="F24" s="194"/>
      <c r="G24" s="194"/>
    </row>
    <row r="25" spans="1:7" s="24" customFormat="1" ht="18" customHeight="1">
      <c r="A25" s="26" t="s">
        <v>45</v>
      </c>
      <c r="B25" s="1358">
        <v>288322.65299999999</v>
      </c>
      <c r="C25" s="1358">
        <v>3567204.3149999999</v>
      </c>
      <c r="D25" s="1358">
        <v>3855526.9679999999</v>
      </c>
      <c r="E25" s="1358">
        <v>1593436.294</v>
      </c>
      <c r="F25" s="194"/>
      <c r="G25" s="194"/>
    </row>
    <row r="26" spans="1:7" s="71" customFormat="1" ht="22.5" customHeight="1">
      <c r="A26" s="644" t="s">
        <v>46</v>
      </c>
      <c r="B26" s="1359">
        <v>39617715.122999996</v>
      </c>
      <c r="C26" s="1359">
        <v>85660410.957000002</v>
      </c>
      <c r="D26" s="1359">
        <v>125278126.08399999</v>
      </c>
      <c r="E26" s="1359">
        <v>123827007.48800001</v>
      </c>
      <c r="F26" s="194"/>
      <c r="G26" s="194"/>
    </row>
    <row r="27" spans="1:7" s="1361" customFormat="1" ht="3.9" customHeight="1" thickBot="1">
      <c r="A27" s="667"/>
      <c r="B27" s="1360"/>
      <c r="C27" s="1360"/>
      <c r="D27" s="1360"/>
      <c r="E27" s="1360"/>
      <c r="F27" s="71"/>
    </row>
    <row r="28" spans="1:7" ht="13.5" customHeight="1">
      <c r="A28" s="1362" t="s">
        <v>674</v>
      </c>
      <c r="B28" s="1363"/>
      <c r="C28" s="1363"/>
      <c r="D28" s="1363"/>
      <c r="E28" s="1363"/>
      <c r="F28" s="35"/>
    </row>
    <row r="29" spans="1:7" s="74" customFormat="1" ht="9.75" customHeight="1">
      <c r="A29" s="163"/>
      <c r="B29" s="1364"/>
      <c r="C29" s="1365"/>
      <c r="D29" s="1366"/>
      <c r="E29" s="1364"/>
    </row>
    <row r="30" spans="1:7" s="74" customFormat="1" ht="12.75" customHeight="1">
      <c r="A30" s="1362"/>
      <c r="D30" s="1367"/>
    </row>
    <row r="31" spans="1:7" s="74" customFormat="1" ht="9.6"/>
    <row r="32" spans="1:7" s="74" customFormat="1" ht="9.6"/>
    <row r="33" s="74" customFormat="1" ht="9.6"/>
    <row r="34" s="74" customFormat="1" ht="9.6"/>
  </sheetData>
  <mergeCells count="6">
    <mergeCell ref="A2:E2"/>
    <mergeCell ref="A4:E4"/>
    <mergeCell ref="A6:A7"/>
    <mergeCell ref="B6:B7"/>
    <mergeCell ref="C6:C7"/>
    <mergeCell ref="D6:E6"/>
  </mergeCells>
  <hyperlinks>
    <hyperlink ref="A1" location="Índice!A1" display="Volver al Índice" xr:uid="{2D7104DF-FA19-4E98-B33D-DBE6A032789C}"/>
  </hyperlinks>
  <pageMargins left="1.1811023622047245" right="1.1811023622047245" top="0.86614173228346458" bottom="0.86614173228346458" header="0.43307086614173229" footer="0.43307086614173229"/>
  <pageSetup paperSize="9" scale="86" fitToWidth="0"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78772-3357-4AB5-A87C-7636C4BFBBB3}">
  <sheetPr codeName="Hoja59"/>
  <dimension ref="A1:H34"/>
  <sheetViews>
    <sheetView showGridLines="0" zoomScale="85" zoomScaleNormal="85" workbookViewId="0"/>
  </sheetViews>
  <sheetFormatPr baseColWidth="10" defaultRowHeight="13.2"/>
  <cols>
    <col min="1" max="1" width="33" style="7" bestFit="1" customWidth="1"/>
    <col min="2" max="2" width="19.6640625" style="7" bestFit="1" customWidth="1"/>
    <col min="3" max="4" width="19.109375" style="7" customWidth="1"/>
    <col min="5" max="6" width="16.44140625" style="7" customWidth="1"/>
    <col min="7" max="7" width="14.88671875" style="7" bestFit="1" customWidth="1"/>
    <col min="8" max="16384" width="11.5546875" style="7"/>
  </cols>
  <sheetData>
    <row r="1" spans="1:7" ht="18">
      <c r="A1" s="1402" t="s">
        <v>1234</v>
      </c>
      <c r="B1" s="275"/>
      <c r="C1" s="275"/>
      <c r="D1" s="275"/>
      <c r="E1" s="275"/>
      <c r="F1" s="275"/>
      <c r="G1" s="275"/>
    </row>
    <row r="2" spans="1:7" s="303" customFormat="1" ht="28.2">
      <c r="A2" s="40" t="s">
        <v>1222</v>
      </c>
      <c r="B2" s="40"/>
      <c r="C2" s="40"/>
      <c r="D2" s="40"/>
      <c r="E2" s="40"/>
      <c r="F2" s="40"/>
      <c r="G2" s="656"/>
    </row>
    <row r="3" spans="1:7" s="304" customFormat="1" ht="18">
      <c r="A3" s="354">
        <v>45596</v>
      </c>
      <c r="B3" s="354"/>
      <c r="C3" s="354"/>
      <c r="D3" s="354"/>
      <c r="E3" s="354"/>
      <c r="F3" s="354"/>
      <c r="G3" s="1287"/>
    </row>
    <row r="4" spans="1:7" ht="16.8">
      <c r="A4" s="874" t="s">
        <v>122</v>
      </c>
      <c r="B4" s="874"/>
      <c r="C4" s="874"/>
      <c r="D4" s="874"/>
      <c r="E4" s="874"/>
      <c r="F4" s="874"/>
      <c r="G4" s="279"/>
    </row>
    <row r="5" spans="1:7" ht="13.8" thickBot="1"/>
    <row r="6" spans="1:7" ht="20.25" customHeight="1">
      <c r="A6" s="47" t="s">
        <v>1</v>
      </c>
      <c r="B6" s="48" t="s">
        <v>1223</v>
      </c>
      <c r="C6" s="48" t="s">
        <v>1224</v>
      </c>
      <c r="D6" s="48" t="s">
        <v>1225</v>
      </c>
      <c r="E6" s="47" t="s">
        <v>1226</v>
      </c>
      <c r="F6" s="47"/>
      <c r="G6" s="35"/>
    </row>
    <row r="7" spans="1:7" ht="21.75" customHeight="1">
      <c r="A7" s="605"/>
      <c r="B7" s="50"/>
      <c r="C7" s="50"/>
      <c r="D7" s="50"/>
      <c r="E7" s="1356">
        <v>45596</v>
      </c>
      <c r="F7" s="1356">
        <v>45230</v>
      </c>
      <c r="G7" s="35"/>
    </row>
    <row r="8" spans="1:7" ht="9.75" customHeight="1">
      <c r="A8" s="690"/>
      <c r="B8" s="690"/>
      <c r="C8" s="690"/>
      <c r="D8" s="690"/>
      <c r="E8" s="1357"/>
      <c r="F8" s="1357"/>
    </row>
    <row r="9" spans="1:7" ht="18" customHeight="1">
      <c r="A9" s="858" t="s">
        <v>29</v>
      </c>
      <c r="B9" s="1377">
        <v>23758179.173999999</v>
      </c>
      <c r="C9" s="1377">
        <v>17579390.675000001</v>
      </c>
      <c r="D9" s="1377">
        <v>3748323.61</v>
      </c>
      <c r="E9" s="1377">
        <v>45085893.458999999</v>
      </c>
      <c r="F9" s="1377">
        <v>42570153.398999996</v>
      </c>
      <c r="G9" s="1378"/>
    </row>
    <row r="10" spans="1:7" ht="18" customHeight="1">
      <c r="A10" s="858" t="s">
        <v>30</v>
      </c>
      <c r="B10" s="1377" t="s">
        <v>131</v>
      </c>
      <c r="C10" s="1377" t="s">
        <v>131</v>
      </c>
      <c r="D10" s="1377" t="s">
        <v>131</v>
      </c>
      <c r="E10" s="1377" t="s">
        <v>131</v>
      </c>
      <c r="F10" s="1377" t="s">
        <v>131</v>
      </c>
      <c r="G10" s="1378"/>
    </row>
    <row r="11" spans="1:7" ht="18" customHeight="1">
      <c r="A11" s="858" t="s">
        <v>31</v>
      </c>
      <c r="B11" s="1377">
        <v>41050151.748000003</v>
      </c>
      <c r="C11" s="1377">
        <v>9216675.1459999997</v>
      </c>
      <c r="D11" s="1377">
        <v>4431745.0080000004</v>
      </c>
      <c r="E11" s="1377">
        <v>54698571.902000003</v>
      </c>
      <c r="F11" s="1377">
        <v>24463784.453000002</v>
      </c>
      <c r="G11" s="1378"/>
    </row>
    <row r="12" spans="1:7" ht="18" customHeight="1">
      <c r="A12" s="858" t="s">
        <v>32</v>
      </c>
      <c r="B12" s="1377" t="s">
        <v>131</v>
      </c>
      <c r="C12" s="1377" t="s">
        <v>131</v>
      </c>
      <c r="D12" s="1377" t="s">
        <v>131</v>
      </c>
      <c r="E12" s="1377" t="s">
        <v>131</v>
      </c>
      <c r="F12" s="1377" t="s">
        <v>131</v>
      </c>
      <c r="G12" s="1378"/>
    </row>
    <row r="13" spans="1:7" ht="18" customHeight="1">
      <c r="A13" s="858" t="s">
        <v>33</v>
      </c>
      <c r="B13" s="1377">
        <v>302698.23999999999</v>
      </c>
      <c r="C13" s="1377">
        <v>3339360.0529999998</v>
      </c>
      <c r="D13" s="1377">
        <v>350645.12699999998</v>
      </c>
      <c r="E13" s="1377">
        <v>3992703.42</v>
      </c>
      <c r="F13" s="1377">
        <v>2163233.6809999999</v>
      </c>
      <c r="G13" s="1378"/>
    </row>
    <row r="14" spans="1:7" ht="18" customHeight="1">
      <c r="A14" s="858" t="s">
        <v>34</v>
      </c>
      <c r="B14" s="1377">
        <v>4703795.2350000003</v>
      </c>
      <c r="C14" s="1377">
        <v>8542048.0950000007</v>
      </c>
      <c r="D14" s="1377">
        <v>238016.48300000001</v>
      </c>
      <c r="E14" s="1377">
        <v>13483859.812999999</v>
      </c>
      <c r="F14" s="1377">
        <v>17301701.704999998</v>
      </c>
      <c r="G14" s="1378"/>
    </row>
    <row r="15" spans="1:7" ht="18" customHeight="1">
      <c r="A15" s="858" t="s">
        <v>35</v>
      </c>
      <c r="B15" s="1377" t="s">
        <v>131</v>
      </c>
      <c r="C15" s="1377">
        <v>3770789.2349999999</v>
      </c>
      <c r="D15" s="1377" t="s">
        <v>131</v>
      </c>
      <c r="E15" s="1377">
        <v>3770789.2349999999</v>
      </c>
      <c r="F15" s="1377">
        <v>2608125.1809999999</v>
      </c>
      <c r="G15" s="1378"/>
    </row>
    <row r="16" spans="1:7" ht="18" customHeight="1">
      <c r="A16" s="858" t="s">
        <v>36</v>
      </c>
      <c r="B16" s="1377">
        <v>1732906.578</v>
      </c>
      <c r="C16" s="1377">
        <v>3885416.5959999999</v>
      </c>
      <c r="D16" s="1377">
        <v>175843.674</v>
      </c>
      <c r="E16" s="1377">
        <v>5794166.8480000002</v>
      </c>
      <c r="F16" s="1377">
        <v>4689698.1969999997</v>
      </c>
      <c r="G16" s="1378"/>
    </row>
    <row r="17" spans="1:8" ht="18" customHeight="1">
      <c r="A17" s="858" t="s">
        <v>37</v>
      </c>
      <c r="B17" s="1377" t="s">
        <v>131</v>
      </c>
      <c r="C17" s="1377">
        <v>325705.91600000003</v>
      </c>
      <c r="D17" s="1377" t="s">
        <v>131</v>
      </c>
      <c r="E17" s="1377">
        <v>325705.91600000003</v>
      </c>
      <c r="F17" s="1377">
        <v>590225.95200000005</v>
      </c>
      <c r="G17" s="1378"/>
    </row>
    <row r="18" spans="1:8" ht="18" customHeight="1">
      <c r="A18" s="1379" t="s">
        <v>38</v>
      </c>
      <c r="B18" s="1377" t="s">
        <v>131</v>
      </c>
      <c r="C18" s="1377" t="s">
        <v>131</v>
      </c>
      <c r="D18" s="1377" t="s">
        <v>131</v>
      </c>
      <c r="E18" s="1377" t="s">
        <v>131</v>
      </c>
      <c r="F18" s="1377" t="s">
        <v>131</v>
      </c>
      <c r="G18" s="1378"/>
    </row>
    <row r="19" spans="1:8" ht="18" customHeight="1">
      <c r="A19" s="1379" t="s">
        <v>39</v>
      </c>
      <c r="B19" s="1377" t="s">
        <v>131</v>
      </c>
      <c r="C19" s="1377" t="s">
        <v>131</v>
      </c>
      <c r="D19" s="1377" t="s">
        <v>131</v>
      </c>
      <c r="E19" s="1377" t="s">
        <v>131</v>
      </c>
      <c r="F19" s="1377" t="s">
        <v>131</v>
      </c>
      <c r="G19" s="1378"/>
    </row>
    <row r="20" spans="1:8" ht="18" customHeight="1">
      <c r="A20" s="1379" t="s">
        <v>40</v>
      </c>
      <c r="B20" s="1377">
        <v>3138297.719</v>
      </c>
      <c r="C20" s="1377">
        <v>5324076.32</v>
      </c>
      <c r="D20" s="1377">
        <v>241965.03</v>
      </c>
      <c r="E20" s="1377">
        <v>8704339.0690000001</v>
      </c>
      <c r="F20" s="1377">
        <v>6272292.7479999997</v>
      </c>
      <c r="G20" s="1378"/>
      <c r="H20" s="886"/>
    </row>
    <row r="21" spans="1:8" ht="18" customHeight="1">
      <c r="A21" s="1379" t="s">
        <v>41</v>
      </c>
      <c r="B21" s="1377" t="s">
        <v>131</v>
      </c>
      <c r="C21" s="1377" t="s">
        <v>131</v>
      </c>
      <c r="D21" s="1377" t="s">
        <v>131</v>
      </c>
      <c r="E21" s="1377" t="s">
        <v>131</v>
      </c>
      <c r="F21" s="1377" t="s">
        <v>131</v>
      </c>
      <c r="G21" s="1378"/>
    </row>
    <row r="22" spans="1:8" ht="18" customHeight="1">
      <c r="A22" s="27" t="s">
        <v>42</v>
      </c>
      <c r="B22" s="1377" t="s">
        <v>131</v>
      </c>
      <c r="C22" s="1377" t="s">
        <v>131</v>
      </c>
      <c r="D22" s="1377" t="s">
        <v>131</v>
      </c>
      <c r="E22" s="1377" t="s">
        <v>131</v>
      </c>
      <c r="F22" s="1377" t="s">
        <v>131</v>
      </c>
      <c r="G22" s="1378"/>
    </row>
    <row r="23" spans="1:8" ht="18" customHeight="1">
      <c r="A23" s="1379" t="s">
        <v>43</v>
      </c>
      <c r="B23" s="1377" t="s">
        <v>131</v>
      </c>
      <c r="C23" s="1377" t="s">
        <v>131</v>
      </c>
      <c r="D23" s="1377" t="s">
        <v>131</v>
      </c>
      <c r="E23" s="1377" t="s">
        <v>131</v>
      </c>
      <c r="F23" s="1377" t="s">
        <v>131</v>
      </c>
      <c r="G23" s="1378"/>
    </row>
    <row r="24" spans="1:8" ht="18" customHeight="1">
      <c r="A24" s="1379" t="s">
        <v>44</v>
      </c>
      <c r="B24" s="1377" t="s">
        <v>131</v>
      </c>
      <c r="C24" s="1377" t="s">
        <v>131</v>
      </c>
      <c r="D24" s="1377" t="s">
        <v>131</v>
      </c>
      <c r="E24" s="1377" t="s">
        <v>131</v>
      </c>
      <c r="F24" s="1377" t="s">
        <v>131</v>
      </c>
      <c r="G24" s="1378"/>
    </row>
    <row r="25" spans="1:8" ht="18" customHeight="1">
      <c r="A25" s="1379" t="s">
        <v>45</v>
      </c>
      <c r="B25" s="1377">
        <v>1379653.2</v>
      </c>
      <c r="C25" s="1377">
        <v>2771619.8130000001</v>
      </c>
      <c r="D25" s="1377">
        <v>68509.09</v>
      </c>
      <c r="E25" s="1377">
        <v>4219782.1030000001</v>
      </c>
      <c r="F25" s="1377">
        <v>1422668.1880000001</v>
      </c>
      <c r="G25" s="1378"/>
    </row>
    <row r="26" spans="1:8" ht="22.5" customHeight="1">
      <c r="A26" s="644" t="s">
        <v>46</v>
      </c>
      <c r="B26" s="1380">
        <v>76065681.894000009</v>
      </c>
      <c r="C26" s="1380">
        <v>54755081.849000007</v>
      </c>
      <c r="D26" s="1380">
        <v>9255048.0219999999</v>
      </c>
      <c r="E26" s="1380">
        <v>140075811.76499999</v>
      </c>
      <c r="F26" s="1380">
        <v>102081883.50399998</v>
      </c>
      <c r="G26" s="1378"/>
    </row>
    <row r="27" spans="1:8" ht="6" customHeight="1" thickBot="1">
      <c r="A27" s="667"/>
      <c r="B27" s="1360"/>
      <c r="C27" s="1360"/>
      <c r="D27" s="1360"/>
      <c r="E27" s="1360"/>
      <c r="F27" s="1360"/>
    </row>
    <row r="28" spans="1:8">
      <c r="A28" s="1362" t="s">
        <v>674</v>
      </c>
      <c r="B28" s="1363"/>
      <c r="C28" s="1363"/>
      <c r="D28" s="1363"/>
      <c r="E28" s="1363"/>
      <c r="F28" s="1363"/>
    </row>
    <row r="29" spans="1:8">
      <c r="A29" s="163"/>
      <c r="B29" s="1019"/>
      <c r="C29" s="1381"/>
      <c r="D29" s="1381"/>
      <c r="E29" s="1382"/>
      <c r="F29" s="1019"/>
    </row>
    <row r="30" spans="1:8">
      <c r="A30" s="35"/>
      <c r="B30" s="35"/>
      <c r="C30" s="35"/>
      <c r="D30" s="35"/>
      <c r="E30" s="1383"/>
      <c r="F30" s="35"/>
    </row>
    <row r="31" spans="1:8">
      <c r="A31" s="74"/>
      <c r="B31" s="74"/>
      <c r="C31" s="74"/>
      <c r="D31" s="74"/>
      <c r="E31" s="74"/>
      <c r="F31" s="74"/>
    </row>
    <row r="32" spans="1:8">
      <c r="A32" s="74"/>
      <c r="B32" s="74"/>
      <c r="C32" s="74"/>
      <c r="D32" s="74"/>
      <c r="E32" s="74"/>
      <c r="F32" s="74"/>
    </row>
    <row r="33" spans="1:6">
      <c r="A33" s="74"/>
      <c r="B33" s="74"/>
      <c r="C33" s="74"/>
      <c r="D33" s="74"/>
      <c r="E33" s="74"/>
      <c r="F33" s="74"/>
    </row>
    <row r="34" spans="1:6">
      <c r="A34" s="74"/>
      <c r="B34" s="74"/>
      <c r="C34" s="74"/>
      <c r="D34" s="74"/>
      <c r="E34" s="74"/>
      <c r="F34" s="74"/>
    </row>
  </sheetData>
  <mergeCells count="8">
    <mergeCell ref="A2:F2"/>
    <mergeCell ref="A3:F3"/>
    <mergeCell ref="A4:F4"/>
    <mergeCell ref="A6:A7"/>
    <mergeCell ref="B6:B7"/>
    <mergeCell ref="C6:C7"/>
    <mergeCell ref="D6:D7"/>
    <mergeCell ref="E6:F6"/>
  </mergeCells>
  <hyperlinks>
    <hyperlink ref="A1" location="Índice!A1" display="Volver al Índice" xr:uid="{899BF816-3169-40D8-9989-F78F8ECBCCE8}"/>
  </hyperlinks>
  <printOptions horizontalCentered="1" verticalCentered="1"/>
  <pageMargins left="0.78740157480314965" right="0.78740157480314965" top="0.98425196850393704" bottom="0.98425196850393704" header="0" footer="0"/>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E95D3-5150-4670-8FA7-0329CD9D3217}">
  <sheetPr codeName="Hoja60"/>
  <dimension ref="A1:H202"/>
  <sheetViews>
    <sheetView showGridLines="0" zoomScaleNormal="100" workbookViewId="0"/>
  </sheetViews>
  <sheetFormatPr baseColWidth="10" defaultColWidth="37.44140625" defaultRowHeight="13.2"/>
  <cols>
    <col min="1" max="1" width="18.5546875" style="725" bestFit="1" customWidth="1"/>
    <col min="2" max="2" width="27.44140625" style="725" customWidth="1"/>
    <col min="3" max="3" width="25.5546875" style="725" customWidth="1"/>
    <col min="4" max="4" width="21.21875" style="725" customWidth="1"/>
    <col min="5" max="5" width="21.21875" style="1326" customWidth="1"/>
    <col min="6" max="6" width="5.88671875" style="725" customWidth="1"/>
    <col min="7" max="255" width="12.88671875" style="725" customWidth="1"/>
    <col min="256" max="257" width="37.44140625" style="725"/>
    <col min="258" max="258" width="27.44140625" style="725" customWidth="1"/>
    <col min="259" max="259" width="25.5546875" style="725" customWidth="1"/>
    <col min="260" max="261" width="21.21875" style="725" customWidth="1"/>
    <col min="262" max="262" width="5.88671875" style="725" customWidth="1"/>
    <col min="263" max="511" width="12.88671875" style="725" customWidth="1"/>
    <col min="512" max="513" width="37.44140625" style="725"/>
    <col min="514" max="514" width="27.44140625" style="725" customWidth="1"/>
    <col min="515" max="515" width="25.5546875" style="725" customWidth="1"/>
    <col min="516" max="517" width="21.21875" style="725" customWidth="1"/>
    <col min="518" max="518" width="5.88671875" style="725" customWidth="1"/>
    <col min="519" max="767" width="12.88671875" style="725" customWidth="1"/>
    <col min="768" max="769" width="37.44140625" style="725"/>
    <col min="770" max="770" width="27.44140625" style="725" customWidth="1"/>
    <col min="771" max="771" width="25.5546875" style="725" customWidth="1"/>
    <col min="772" max="773" width="21.21875" style="725" customWidth="1"/>
    <col min="774" max="774" width="5.88671875" style="725" customWidth="1"/>
    <col min="775" max="1023" width="12.88671875" style="725" customWidth="1"/>
    <col min="1024" max="1025" width="37.44140625" style="725"/>
    <col min="1026" max="1026" width="27.44140625" style="725" customWidth="1"/>
    <col min="1027" max="1027" width="25.5546875" style="725" customWidth="1"/>
    <col min="1028" max="1029" width="21.21875" style="725" customWidth="1"/>
    <col min="1030" max="1030" width="5.88671875" style="725" customWidth="1"/>
    <col min="1031" max="1279" width="12.88671875" style="725" customWidth="1"/>
    <col min="1280" max="1281" width="37.44140625" style="725"/>
    <col min="1282" max="1282" width="27.44140625" style="725" customWidth="1"/>
    <col min="1283" max="1283" width="25.5546875" style="725" customWidth="1"/>
    <col min="1284" max="1285" width="21.21875" style="725" customWidth="1"/>
    <col min="1286" max="1286" width="5.88671875" style="725" customWidth="1"/>
    <col min="1287" max="1535" width="12.88671875" style="725" customWidth="1"/>
    <col min="1536" max="1537" width="37.44140625" style="725"/>
    <col min="1538" max="1538" width="27.44140625" style="725" customWidth="1"/>
    <col min="1539" max="1539" width="25.5546875" style="725" customWidth="1"/>
    <col min="1540" max="1541" width="21.21875" style="725" customWidth="1"/>
    <col min="1542" max="1542" width="5.88671875" style="725" customWidth="1"/>
    <col min="1543" max="1791" width="12.88671875" style="725" customWidth="1"/>
    <col min="1792" max="1793" width="37.44140625" style="725"/>
    <col min="1794" max="1794" width="27.44140625" style="725" customWidth="1"/>
    <col min="1795" max="1795" width="25.5546875" style="725" customWidth="1"/>
    <col min="1796" max="1797" width="21.21875" style="725" customWidth="1"/>
    <col min="1798" max="1798" width="5.88671875" style="725" customWidth="1"/>
    <col min="1799" max="2047" width="12.88671875" style="725" customWidth="1"/>
    <col min="2048" max="2049" width="37.44140625" style="725"/>
    <col min="2050" max="2050" width="27.44140625" style="725" customWidth="1"/>
    <col min="2051" max="2051" width="25.5546875" style="725" customWidth="1"/>
    <col min="2052" max="2053" width="21.21875" style="725" customWidth="1"/>
    <col min="2054" max="2054" width="5.88671875" style="725" customWidth="1"/>
    <col min="2055" max="2303" width="12.88671875" style="725" customWidth="1"/>
    <col min="2304" max="2305" width="37.44140625" style="725"/>
    <col min="2306" max="2306" width="27.44140625" style="725" customWidth="1"/>
    <col min="2307" max="2307" width="25.5546875" style="725" customWidth="1"/>
    <col min="2308" max="2309" width="21.21875" style="725" customWidth="1"/>
    <col min="2310" max="2310" width="5.88671875" style="725" customWidth="1"/>
    <col min="2311" max="2559" width="12.88671875" style="725" customWidth="1"/>
    <col min="2560" max="2561" width="37.44140625" style="725"/>
    <col min="2562" max="2562" width="27.44140625" style="725" customWidth="1"/>
    <col min="2563" max="2563" width="25.5546875" style="725" customWidth="1"/>
    <col min="2564" max="2565" width="21.21875" style="725" customWidth="1"/>
    <col min="2566" max="2566" width="5.88671875" style="725" customWidth="1"/>
    <col min="2567" max="2815" width="12.88671875" style="725" customWidth="1"/>
    <col min="2816" max="2817" width="37.44140625" style="725"/>
    <col min="2818" max="2818" width="27.44140625" style="725" customWidth="1"/>
    <col min="2819" max="2819" width="25.5546875" style="725" customWidth="1"/>
    <col min="2820" max="2821" width="21.21875" style="725" customWidth="1"/>
    <col min="2822" max="2822" width="5.88671875" style="725" customWidth="1"/>
    <col min="2823" max="3071" width="12.88671875" style="725" customWidth="1"/>
    <col min="3072" max="3073" width="37.44140625" style="725"/>
    <col min="3074" max="3074" width="27.44140625" style="725" customWidth="1"/>
    <col min="3075" max="3075" width="25.5546875" style="725" customWidth="1"/>
    <col min="3076" max="3077" width="21.21875" style="725" customWidth="1"/>
    <col min="3078" max="3078" width="5.88671875" style="725" customWidth="1"/>
    <col min="3079" max="3327" width="12.88671875" style="725" customWidth="1"/>
    <col min="3328" max="3329" width="37.44140625" style="725"/>
    <col min="3330" max="3330" width="27.44140625" style="725" customWidth="1"/>
    <col min="3331" max="3331" width="25.5546875" style="725" customWidth="1"/>
    <col min="3332" max="3333" width="21.21875" style="725" customWidth="1"/>
    <col min="3334" max="3334" width="5.88671875" style="725" customWidth="1"/>
    <col min="3335" max="3583" width="12.88671875" style="725" customWidth="1"/>
    <col min="3584" max="3585" width="37.44140625" style="725"/>
    <col min="3586" max="3586" width="27.44140625" style="725" customWidth="1"/>
    <col min="3587" max="3587" width="25.5546875" style="725" customWidth="1"/>
    <col min="3588" max="3589" width="21.21875" style="725" customWidth="1"/>
    <col min="3590" max="3590" width="5.88671875" style="725" customWidth="1"/>
    <col min="3591" max="3839" width="12.88671875" style="725" customWidth="1"/>
    <col min="3840" max="3841" width="37.44140625" style="725"/>
    <col min="3842" max="3842" width="27.44140625" style="725" customWidth="1"/>
    <col min="3843" max="3843" width="25.5546875" style="725" customWidth="1"/>
    <col min="3844" max="3845" width="21.21875" style="725" customWidth="1"/>
    <col min="3846" max="3846" width="5.88671875" style="725" customWidth="1"/>
    <col min="3847" max="4095" width="12.88671875" style="725" customWidth="1"/>
    <col min="4096" max="4097" width="37.44140625" style="725"/>
    <col min="4098" max="4098" width="27.44140625" style="725" customWidth="1"/>
    <col min="4099" max="4099" width="25.5546875" style="725" customWidth="1"/>
    <col min="4100" max="4101" width="21.21875" style="725" customWidth="1"/>
    <col min="4102" max="4102" width="5.88671875" style="725" customWidth="1"/>
    <col min="4103" max="4351" width="12.88671875" style="725" customWidth="1"/>
    <col min="4352" max="4353" width="37.44140625" style="725"/>
    <col min="4354" max="4354" width="27.44140625" style="725" customWidth="1"/>
    <col min="4355" max="4355" width="25.5546875" style="725" customWidth="1"/>
    <col min="4356" max="4357" width="21.21875" style="725" customWidth="1"/>
    <col min="4358" max="4358" width="5.88671875" style="725" customWidth="1"/>
    <col min="4359" max="4607" width="12.88671875" style="725" customWidth="1"/>
    <col min="4608" max="4609" width="37.44140625" style="725"/>
    <col min="4610" max="4610" width="27.44140625" style="725" customWidth="1"/>
    <col min="4611" max="4611" width="25.5546875" style="725" customWidth="1"/>
    <col min="4612" max="4613" width="21.21875" style="725" customWidth="1"/>
    <col min="4614" max="4614" width="5.88671875" style="725" customWidth="1"/>
    <col min="4615" max="4863" width="12.88671875" style="725" customWidth="1"/>
    <col min="4864" max="4865" width="37.44140625" style="725"/>
    <col min="4866" max="4866" width="27.44140625" style="725" customWidth="1"/>
    <col min="4867" max="4867" width="25.5546875" style="725" customWidth="1"/>
    <col min="4868" max="4869" width="21.21875" style="725" customWidth="1"/>
    <col min="4870" max="4870" width="5.88671875" style="725" customWidth="1"/>
    <col min="4871" max="5119" width="12.88671875" style="725" customWidth="1"/>
    <col min="5120" max="5121" width="37.44140625" style="725"/>
    <col min="5122" max="5122" width="27.44140625" style="725" customWidth="1"/>
    <col min="5123" max="5123" width="25.5546875" style="725" customWidth="1"/>
    <col min="5124" max="5125" width="21.21875" style="725" customWidth="1"/>
    <col min="5126" max="5126" width="5.88671875" style="725" customWidth="1"/>
    <col min="5127" max="5375" width="12.88671875" style="725" customWidth="1"/>
    <col min="5376" max="5377" width="37.44140625" style="725"/>
    <col min="5378" max="5378" width="27.44140625" style="725" customWidth="1"/>
    <col min="5379" max="5379" width="25.5546875" style="725" customWidth="1"/>
    <col min="5380" max="5381" width="21.21875" style="725" customWidth="1"/>
    <col min="5382" max="5382" width="5.88671875" style="725" customWidth="1"/>
    <col min="5383" max="5631" width="12.88671875" style="725" customWidth="1"/>
    <col min="5632" max="5633" width="37.44140625" style="725"/>
    <col min="5634" max="5634" width="27.44140625" style="725" customWidth="1"/>
    <col min="5635" max="5635" width="25.5546875" style="725" customWidth="1"/>
    <col min="5636" max="5637" width="21.21875" style="725" customWidth="1"/>
    <col min="5638" max="5638" width="5.88671875" style="725" customWidth="1"/>
    <col min="5639" max="5887" width="12.88671875" style="725" customWidth="1"/>
    <col min="5888" max="5889" width="37.44140625" style="725"/>
    <col min="5890" max="5890" width="27.44140625" style="725" customWidth="1"/>
    <col min="5891" max="5891" width="25.5546875" style="725" customWidth="1"/>
    <col min="5892" max="5893" width="21.21875" style="725" customWidth="1"/>
    <col min="5894" max="5894" width="5.88671875" style="725" customWidth="1"/>
    <col min="5895" max="6143" width="12.88671875" style="725" customWidth="1"/>
    <col min="6144" max="6145" width="37.44140625" style="725"/>
    <col min="6146" max="6146" width="27.44140625" style="725" customWidth="1"/>
    <col min="6147" max="6147" width="25.5546875" style="725" customWidth="1"/>
    <col min="6148" max="6149" width="21.21875" style="725" customWidth="1"/>
    <col min="6150" max="6150" width="5.88671875" style="725" customWidth="1"/>
    <col min="6151" max="6399" width="12.88671875" style="725" customWidth="1"/>
    <col min="6400" max="6401" width="37.44140625" style="725"/>
    <col min="6402" max="6402" width="27.44140625" style="725" customWidth="1"/>
    <col min="6403" max="6403" width="25.5546875" style="725" customWidth="1"/>
    <col min="6404" max="6405" width="21.21875" style="725" customWidth="1"/>
    <col min="6406" max="6406" width="5.88671875" style="725" customWidth="1"/>
    <col min="6407" max="6655" width="12.88671875" style="725" customWidth="1"/>
    <col min="6656" max="6657" width="37.44140625" style="725"/>
    <col min="6658" max="6658" width="27.44140625" style="725" customWidth="1"/>
    <col min="6659" max="6659" width="25.5546875" style="725" customWidth="1"/>
    <col min="6660" max="6661" width="21.21875" style="725" customWidth="1"/>
    <col min="6662" max="6662" width="5.88671875" style="725" customWidth="1"/>
    <col min="6663" max="6911" width="12.88671875" style="725" customWidth="1"/>
    <col min="6912" max="6913" width="37.44140625" style="725"/>
    <col min="6914" max="6914" width="27.44140625" style="725" customWidth="1"/>
    <col min="6915" max="6915" width="25.5546875" style="725" customWidth="1"/>
    <col min="6916" max="6917" width="21.21875" style="725" customWidth="1"/>
    <col min="6918" max="6918" width="5.88671875" style="725" customWidth="1"/>
    <col min="6919" max="7167" width="12.88671875" style="725" customWidth="1"/>
    <col min="7168" max="7169" width="37.44140625" style="725"/>
    <col min="7170" max="7170" width="27.44140625" style="725" customWidth="1"/>
    <col min="7171" max="7171" width="25.5546875" style="725" customWidth="1"/>
    <col min="7172" max="7173" width="21.21875" style="725" customWidth="1"/>
    <col min="7174" max="7174" width="5.88671875" style="725" customWidth="1"/>
    <col min="7175" max="7423" width="12.88671875" style="725" customWidth="1"/>
    <col min="7424" max="7425" width="37.44140625" style="725"/>
    <col min="7426" max="7426" width="27.44140625" style="725" customWidth="1"/>
    <col min="7427" max="7427" width="25.5546875" style="725" customWidth="1"/>
    <col min="7428" max="7429" width="21.21875" style="725" customWidth="1"/>
    <col min="7430" max="7430" width="5.88671875" style="725" customWidth="1"/>
    <col min="7431" max="7679" width="12.88671875" style="725" customWidth="1"/>
    <col min="7680" max="7681" width="37.44140625" style="725"/>
    <col min="7682" max="7682" width="27.44140625" style="725" customWidth="1"/>
    <col min="7683" max="7683" width="25.5546875" style="725" customWidth="1"/>
    <col min="7684" max="7685" width="21.21875" style="725" customWidth="1"/>
    <col min="7686" max="7686" width="5.88671875" style="725" customWidth="1"/>
    <col min="7687" max="7935" width="12.88671875" style="725" customWidth="1"/>
    <col min="7936" max="7937" width="37.44140625" style="725"/>
    <col min="7938" max="7938" width="27.44140625" style="725" customWidth="1"/>
    <col min="7939" max="7939" width="25.5546875" style="725" customWidth="1"/>
    <col min="7940" max="7941" width="21.21875" style="725" customWidth="1"/>
    <col min="7942" max="7942" width="5.88671875" style="725" customWidth="1"/>
    <col min="7943" max="8191" width="12.88671875" style="725" customWidth="1"/>
    <col min="8192" max="8193" width="37.44140625" style="725"/>
    <col min="8194" max="8194" width="27.44140625" style="725" customWidth="1"/>
    <col min="8195" max="8195" width="25.5546875" style="725" customWidth="1"/>
    <col min="8196" max="8197" width="21.21875" style="725" customWidth="1"/>
    <col min="8198" max="8198" width="5.88671875" style="725" customWidth="1"/>
    <col min="8199" max="8447" width="12.88671875" style="725" customWidth="1"/>
    <col min="8448" max="8449" width="37.44140625" style="725"/>
    <col min="8450" max="8450" width="27.44140625" style="725" customWidth="1"/>
    <col min="8451" max="8451" width="25.5546875" style="725" customWidth="1"/>
    <col min="8452" max="8453" width="21.21875" style="725" customWidth="1"/>
    <col min="8454" max="8454" width="5.88671875" style="725" customWidth="1"/>
    <col min="8455" max="8703" width="12.88671875" style="725" customWidth="1"/>
    <col min="8704" max="8705" width="37.44140625" style="725"/>
    <col min="8706" max="8706" width="27.44140625" style="725" customWidth="1"/>
    <col min="8707" max="8707" width="25.5546875" style="725" customWidth="1"/>
    <col min="8708" max="8709" width="21.21875" style="725" customWidth="1"/>
    <col min="8710" max="8710" width="5.88671875" style="725" customWidth="1"/>
    <col min="8711" max="8959" width="12.88671875" style="725" customWidth="1"/>
    <col min="8960" max="8961" width="37.44140625" style="725"/>
    <col min="8962" max="8962" width="27.44140625" style="725" customWidth="1"/>
    <col min="8963" max="8963" width="25.5546875" style="725" customWidth="1"/>
    <col min="8964" max="8965" width="21.21875" style="725" customWidth="1"/>
    <col min="8966" max="8966" width="5.88671875" style="725" customWidth="1"/>
    <col min="8967" max="9215" width="12.88671875" style="725" customWidth="1"/>
    <col min="9216" max="9217" width="37.44140625" style="725"/>
    <col min="9218" max="9218" width="27.44140625" style="725" customWidth="1"/>
    <col min="9219" max="9219" width="25.5546875" style="725" customWidth="1"/>
    <col min="9220" max="9221" width="21.21875" style="725" customWidth="1"/>
    <col min="9222" max="9222" width="5.88671875" style="725" customWidth="1"/>
    <col min="9223" max="9471" width="12.88671875" style="725" customWidth="1"/>
    <col min="9472" max="9473" width="37.44140625" style="725"/>
    <col min="9474" max="9474" width="27.44140625" style="725" customWidth="1"/>
    <col min="9475" max="9475" width="25.5546875" style="725" customWidth="1"/>
    <col min="9476" max="9477" width="21.21875" style="725" customWidth="1"/>
    <col min="9478" max="9478" width="5.88671875" style="725" customWidth="1"/>
    <col min="9479" max="9727" width="12.88671875" style="725" customWidth="1"/>
    <col min="9728" max="9729" width="37.44140625" style="725"/>
    <col min="9730" max="9730" width="27.44140625" style="725" customWidth="1"/>
    <col min="9731" max="9731" width="25.5546875" style="725" customWidth="1"/>
    <col min="9732" max="9733" width="21.21875" style="725" customWidth="1"/>
    <col min="9734" max="9734" width="5.88671875" style="725" customWidth="1"/>
    <col min="9735" max="9983" width="12.88671875" style="725" customWidth="1"/>
    <col min="9984" max="9985" width="37.44140625" style="725"/>
    <col min="9986" max="9986" width="27.44140625" style="725" customWidth="1"/>
    <col min="9987" max="9987" width="25.5546875" style="725" customWidth="1"/>
    <col min="9988" max="9989" width="21.21875" style="725" customWidth="1"/>
    <col min="9990" max="9990" width="5.88671875" style="725" customWidth="1"/>
    <col min="9991" max="10239" width="12.88671875" style="725" customWidth="1"/>
    <col min="10240" max="10241" width="37.44140625" style="725"/>
    <col min="10242" max="10242" width="27.44140625" style="725" customWidth="1"/>
    <col min="10243" max="10243" width="25.5546875" style="725" customWidth="1"/>
    <col min="10244" max="10245" width="21.21875" style="725" customWidth="1"/>
    <col min="10246" max="10246" width="5.88671875" style="725" customWidth="1"/>
    <col min="10247" max="10495" width="12.88671875" style="725" customWidth="1"/>
    <col min="10496" max="10497" width="37.44140625" style="725"/>
    <col min="10498" max="10498" width="27.44140625" style="725" customWidth="1"/>
    <col min="10499" max="10499" width="25.5546875" style="725" customWidth="1"/>
    <col min="10500" max="10501" width="21.21875" style="725" customWidth="1"/>
    <col min="10502" max="10502" width="5.88671875" style="725" customWidth="1"/>
    <col min="10503" max="10751" width="12.88671875" style="725" customWidth="1"/>
    <col min="10752" max="10753" width="37.44140625" style="725"/>
    <col min="10754" max="10754" width="27.44140625" style="725" customWidth="1"/>
    <col min="10755" max="10755" width="25.5546875" style="725" customWidth="1"/>
    <col min="10756" max="10757" width="21.21875" style="725" customWidth="1"/>
    <col min="10758" max="10758" width="5.88671875" style="725" customWidth="1"/>
    <col min="10759" max="11007" width="12.88671875" style="725" customWidth="1"/>
    <col min="11008" max="11009" width="37.44140625" style="725"/>
    <col min="11010" max="11010" width="27.44140625" style="725" customWidth="1"/>
    <col min="11011" max="11011" width="25.5546875" style="725" customWidth="1"/>
    <col min="11012" max="11013" width="21.21875" style="725" customWidth="1"/>
    <col min="11014" max="11014" width="5.88671875" style="725" customWidth="1"/>
    <col min="11015" max="11263" width="12.88671875" style="725" customWidth="1"/>
    <col min="11264" max="11265" width="37.44140625" style="725"/>
    <col min="11266" max="11266" width="27.44140625" style="725" customWidth="1"/>
    <col min="11267" max="11267" width="25.5546875" style="725" customWidth="1"/>
    <col min="11268" max="11269" width="21.21875" style="725" customWidth="1"/>
    <col min="11270" max="11270" width="5.88671875" style="725" customWidth="1"/>
    <col min="11271" max="11519" width="12.88671875" style="725" customWidth="1"/>
    <col min="11520" max="11521" width="37.44140625" style="725"/>
    <col min="11522" max="11522" width="27.44140625" style="725" customWidth="1"/>
    <col min="11523" max="11523" width="25.5546875" style="725" customWidth="1"/>
    <col min="11524" max="11525" width="21.21875" style="725" customWidth="1"/>
    <col min="11526" max="11526" width="5.88671875" style="725" customWidth="1"/>
    <col min="11527" max="11775" width="12.88671875" style="725" customWidth="1"/>
    <col min="11776" max="11777" width="37.44140625" style="725"/>
    <col min="11778" max="11778" width="27.44140625" style="725" customWidth="1"/>
    <col min="11779" max="11779" width="25.5546875" style="725" customWidth="1"/>
    <col min="11780" max="11781" width="21.21875" style="725" customWidth="1"/>
    <col min="11782" max="11782" width="5.88671875" style="725" customWidth="1"/>
    <col min="11783" max="12031" width="12.88671875" style="725" customWidth="1"/>
    <col min="12032" max="12033" width="37.44140625" style="725"/>
    <col min="12034" max="12034" width="27.44140625" style="725" customWidth="1"/>
    <col min="12035" max="12035" width="25.5546875" style="725" customWidth="1"/>
    <col min="12036" max="12037" width="21.21875" style="725" customWidth="1"/>
    <col min="12038" max="12038" width="5.88671875" style="725" customWidth="1"/>
    <col min="12039" max="12287" width="12.88671875" style="725" customWidth="1"/>
    <col min="12288" max="12289" width="37.44140625" style="725"/>
    <col min="12290" max="12290" width="27.44140625" style="725" customWidth="1"/>
    <col min="12291" max="12291" width="25.5546875" style="725" customWidth="1"/>
    <col min="12292" max="12293" width="21.21875" style="725" customWidth="1"/>
    <col min="12294" max="12294" width="5.88671875" style="725" customWidth="1"/>
    <col min="12295" max="12543" width="12.88671875" style="725" customWidth="1"/>
    <col min="12544" max="12545" width="37.44140625" style="725"/>
    <col min="12546" max="12546" width="27.44140625" style="725" customWidth="1"/>
    <col min="12547" max="12547" width="25.5546875" style="725" customWidth="1"/>
    <col min="12548" max="12549" width="21.21875" style="725" customWidth="1"/>
    <col min="12550" max="12550" width="5.88671875" style="725" customWidth="1"/>
    <col min="12551" max="12799" width="12.88671875" style="725" customWidth="1"/>
    <col min="12800" max="12801" width="37.44140625" style="725"/>
    <col min="12802" max="12802" width="27.44140625" style="725" customWidth="1"/>
    <col min="12803" max="12803" width="25.5546875" style="725" customWidth="1"/>
    <col min="12804" max="12805" width="21.21875" style="725" customWidth="1"/>
    <col min="12806" max="12806" width="5.88671875" style="725" customWidth="1"/>
    <col min="12807" max="13055" width="12.88671875" style="725" customWidth="1"/>
    <col min="13056" max="13057" width="37.44140625" style="725"/>
    <col min="13058" max="13058" width="27.44140625" style="725" customWidth="1"/>
    <col min="13059" max="13059" width="25.5546875" style="725" customWidth="1"/>
    <col min="13060" max="13061" width="21.21875" style="725" customWidth="1"/>
    <col min="13062" max="13062" width="5.88671875" style="725" customWidth="1"/>
    <col min="13063" max="13311" width="12.88671875" style="725" customWidth="1"/>
    <col min="13312" max="13313" width="37.44140625" style="725"/>
    <col min="13314" max="13314" width="27.44140625" style="725" customWidth="1"/>
    <col min="13315" max="13315" width="25.5546875" style="725" customWidth="1"/>
    <col min="13316" max="13317" width="21.21875" style="725" customWidth="1"/>
    <col min="13318" max="13318" width="5.88671875" style="725" customWidth="1"/>
    <col min="13319" max="13567" width="12.88671875" style="725" customWidth="1"/>
    <col min="13568" max="13569" width="37.44140625" style="725"/>
    <col min="13570" max="13570" width="27.44140625" style="725" customWidth="1"/>
    <col min="13571" max="13571" width="25.5546875" style="725" customWidth="1"/>
    <col min="13572" max="13573" width="21.21875" style="725" customWidth="1"/>
    <col min="13574" max="13574" width="5.88671875" style="725" customWidth="1"/>
    <col min="13575" max="13823" width="12.88671875" style="725" customWidth="1"/>
    <col min="13824" max="13825" width="37.44140625" style="725"/>
    <col min="13826" max="13826" width="27.44140625" style="725" customWidth="1"/>
    <col min="13827" max="13827" width="25.5546875" style="725" customWidth="1"/>
    <col min="13828" max="13829" width="21.21875" style="725" customWidth="1"/>
    <col min="13830" max="13830" width="5.88671875" style="725" customWidth="1"/>
    <col min="13831" max="14079" width="12.88671875" style="725" customWidth="1"/>
    <col min="14080" max="14081" width="37.44140625" style="725"/>
    <col min="14082" max="14082" width="27.44140625" style="725" customWidth="1"/>
    <col min="14083" max="14083" width="25.5546875" style="725" customWidth="1"/>
    <col min="14084" max="14085" width="21.21875" style="725" customWidth="1"/>
    <col min="14086" max="14086" width="5.88671875" style="725" customWidth="1"/>
    <col min="14087" max="14335" width="12.88671875" style="725" customWidth="1"/>
    <col min="14336" max="14337" width="37.44140625" style="725"/>
    <col min="14338" max="14338" width="27.44140625" style="725" customWidth="1"/>
    <col min="14339" max="14339" width="25.5546875" style="725" customWidth="1"/>
    <col min="14340" max="14341" width="21.21875" style="725" customWidth="1"/>
    <col min="14342" max="14342" width="5.88671875" style="725" customWidth="1"/>
    <col min="14343" max="14591" width="12.88671875" style="725" customWidth="1"/>
    <col min="14592" max="14593" width="37.44140625" style="725"/>
    <col min="14594" max="14594" width="27.44140625" style="725" customWidth="1"/>
    <col min="14595" max="14595" width="25.5546875" style="725" customWidth="1"/>
    <col min="14596" max="14597" width="21.21875" style="725" customWidth="1"/>
    <col min="14598" max="14598" width="5.88671875" style="725" customWidth="1"/>
    <col min="14599" max="14847" width="12.88671875" style="725" customWidth="1"/>
    <col min="14848" max="14849" width="37.44140625" style="725"/>
    <col min="14850" max="14850" width="27.44140625" style="725" customWidth="1"/>
    <col min="14851" max="14851" width="25.5546875" style="725" customWidth="1"/>
    <col min="14852" max="14853" width="21.21875" style="725" customWidth="1"/>
    <col min="14854" max="14854" width="5.88671875" style="725" customWidth="1"/>
    <col min="14855" max="15103" width="12.88671875" style="725" customWidth="1"/>
    <col min="15104" max="15105" width="37.44140625" style="725"/>
    <col min="15106" max="15106" width="27.44140625" style="725" customWidth="1"/>
    <col min="15107" max="15107" width="25.5546875" style="725" customWidth="1"/>
    <col min="15108" max="15109" width="21.21875" style="725" customWidth="1"/>
    <col min="15110" max="15110" width="5.88671875" style="725" customWidth="1"/>
    <col min="15111" max="15359" width="12.88671875" style="725" customWidth="1"/>
    <col min="15360" max="15361" width="37.44140625" style="725"/>
    <col min="15362" max="15362" width="27.44140625" style="725" customWidth="1"/>
    <col min="15363" max="15363" width="25.5546875" style="725" customWidth="1"/>
    <col min="15364" max="15365" width="21.21875" style="725" customWidth="1"/>
    <col min="15366" max="15366" width="5.88671875" style="725" customWidth="1"/>
    <col min="15367" max="15615" width="12.88671875" style="725" customWidth="1"/>
    <col min="15616" max="15617" width="37.44140625" style="725"/>
    <col min="15618" max="15618" width="27.44140625" style="725" customWidth="1"/>
    <col min="15619" max="15619" width="25.5546875" style="725" customWidth="1"/>
    <col min="15620" max="15621" width="21.21875" style="725" customWidth="1"/>
    <col min="15622" max="15622" width="5.88671875" style="725" customWidth="1"/>
    <col min="15623" max="15871" width="12.88671875" style="725" customWidth="1"/>
    <col min="15872" max="15873" width="37.44140625" style="725"/>
    <col min="15874" max="15874" width="27.44140625" style="725" customWidth="1"/>
    <col min="15875" max="15875" width="25.5546875" style="725" customWidth="1"/>
    <col min="15876" max="15877" width="21.21875" style="725" customWidth="1"/>
    <col min="15878" max="15878" width="5.88671875" style="725" customWidth="1"/>
    <col min="15879" max="16127" width="12.88671875" style="725" customWidth="1"/>
    <col min="16128" max="16129" width="37.44140625" style="725"/>
    <col min="16130" max="16130" width="27.44140625" style="725" customWidth="1"/>
    <col min="16131" max="16131" width="25.5546875" style="725" customWidth="1"/>
    <col min="16132" max="16133" width="21.21875" style="725" customWidth="1"/>
    <col min="16134" max="16134" width="5.88671875" style="725" customWidth="1"/>
    <col min="16135" max="16383" width="12.88671875" style="725" customWidth="1"/>
    <col min="16384" max="16384" width="37.44140625" style="725"/>
  </cols>
  <sheetData>
    <row r="1" spans="1:8" ht="21" customHeight="1">
      <c r="A1" s="1402" t="s">
        <v>1234</v>
      </c>
      <c r="B1" s="1325"/>
      <c r="C1" s="1325"/>
      <c r="D1" s="1325"/>
    </row>
    <row r="2" spans="1:8" s="1329" customFormat="1" ht="57.75" customHeight="1">
      <c r="A2" s="1327" t="s">
        <v>1227</v>
      </c>
      <c r="B2" s="1327"/>
      <c r="C2" s="1327"/>
      <c r="D2" s="1327"/>
      <c r="E2" s="1327"/>
      <c r="F2" s="884"/>
    </row>
    <row r="3" spans="1:8" s="1333" customFormat="1" ht="24" customHeight="1">
      <c r="A3" s="1330">
        <v>45596</v>
      </c>
      <c r="B3" s="1330"/>
      <c r="C3" s="1330"/>
      <c r="D3" s="1330"/>
      <c r="E3" s="1330"/>
      <c r="F3" s="884"/>
    </row>
    <row r="4" spans="1:8" s="1333" customFormat="1" ht="17.100000000000001" customHeight="1">
      <c r="A4" s="1334" t="s">
        <v>122</v>
      </c>
      <c r="B4" s="1334"/>
      <c r="C4" s="1334"/>
      <c r="D4" s="1334"/>
      <c r="E4" s="1334"/>
    </row>
    <row r="5" spans="1:8" s="1337" customFormat="1" ht="6" customHeight="1" thickBot="1">
      <c r="A5" s="1384"/>
      <c r="B5" s="1384"/>
      <c r="C5" s="1384"/>
      <c r="D5" s="1384"/>
      <c r="E5" s="1336"/>
    </row>
    <row r="6" spans="1:8" s="1387" customFormat="1" ht="55.5" customHeight="1">
      <c r="A6" s="1385" t="s">
        <v>1</v>
      </c>
      <c r="B6" s="1386" t="s">
        <v>1228</v>
      </c>
      <c r="C6" s="1386" t="s">
        <v>1229</v>
      </c>
      <c r="D6" s="1386" t="s">
        <v>1230</v>
      </c>
      <c r="E6" s="1385" t="s">
        <v>1231</v>
      </c>
    </row>
    <row r="7" spans="1:8" s="884" customFormat="1" ht="20.100000000000001" customHeight="1">
      <c r="A7" s="748" t="s">
        <v>29</v>
      </c>
      <c r="B7" s="1342" t="s">
        <v>131</v>
      </c>
      <c r="C7" s="1342">
        <v>778284.47785000002</v>
      </c>
      <c r="D7" s="1342" t="s">
        <v>131</v>
      </c>
      <c r="E7" s="1343">
        <v>778284.47785000002</v>
      </c>
    </row>
    <row r="8" spans="1:8" s="884" customFormat="1" ht="20.100000000000001" customHeight="1">
      <c r="A8" s="1345" t="s">
        <v>30</v>
      </c>
      <c r="B8" s="1342">
        <v>24201.364289999998</v>
      </c>
      <c r="C8" s="1342" t="s">
        <v>131</v>
      </c>
      <c r="D8" s="1342" t="s">
        <v>131</v>
      </c>
      <c r="E8" s="1343">
        <v>24201.364289999998</v>
      </c>
    </row>
    <row r="9" spans="1:8" s="884" customFormat="1" ht="20.100000000000001" customHeight="1">
      <c r="A9" s="1345" t="s">
        <v>95</v>
      </c>
      <c r="B9" s="1342" t="s">
        <v>131</v>
      </c>
      <c r="C9" s="1342">
        <v>1473918.0968654712</v>
      </c>
      <c r="D9" s="1342">
        <v>332472.72611801408</v>
      </c>
      <c r="E9" s="1343">
        <v>1806390.82299</v>
      </c>
      <c r="H9" s="1388"/>
    </row>
    <row r="10" spans="1:8" s="884" customFormat="1" ht="20.100000000000001" customHeight="1">
      <c r="A10" s="748" t="s">
        <v>32</v>
      </c>
      <c r="B10" s="1342">
        <v>124319.04994</v>
      </c>
      <c r="C10" s="1342" t="s">
        <v>131</v>
      </c>
      <c r="D10" s="1342" t="s">
        <v>131</v>
      </c>
      <c r="E10" s="1343">
        <v>124319.04994</v>
      </c>
    </row>
    <row r="11" spans="1:8" s="884" customFormat="1" ht="20.100000000000001" customHeight="1">
      <c r="A11" s="1345" t="s">
        <v>33</v>
      </c>
      <c r="B11" s="1342" t="s">
        <v>131</v>
      </c>
      <c r="C11" s="1342">
        <v>115216.04650661237</v>
      </c>
      <c r="D11" s="1342">
        <v>2418.9623796937913</v>
      </c>
      <c r="E11" s="1343">
        <v>117635.00889</v>
      </c>
    </row>
    <row r="12" spans="1:8" s="884" customFormat="1" ht="20.100000000000001" customHeight="1">
      <c r="A12" s="1345" t="s">
        <v>114</v>
      </c>
      <c r="B12" s="1342" t="s">
        <v>131</v>
      </c>
      <c r="C12" s="1342">
        <v>466762.48595999996</v>
      </c>
      <c r="D12" s="1342" t="s">
        <v>131</v>
      </c>
      <c r="E12" s="1343">
        <v>466762.48595999996</v>
      </c>
    </row>
    <row r="13" spans="1:8" s="884" customFormat="1" ht="20.100000000000001" customHeight="1">
      <c r="A13" s="1345" t="s">
        <v>35</v>
      </c>
      <c r="B13" s="1342">
        <v>99587.285610000006</v>
      </c>
      <c r="C13" s="1342" t="s">
        <v>131</v>
      </c>
      <c r="D13" s="1342" t="s">
        <v>131</v>
      </c>
      <c r="E13" s="1343">
        <v>99587.285610000006</v>
      </c>
    </row>
    <row r="14" spans="1:8" s="884" customFormat="1" ht="20.100000000000001" customHeight="1">
      <c r="A14" s="1345" t="s">
        <v>36</v>
      </c>
      <c r="B14" s="1342" t="s">
        <v>131</v>
      </c>
      <c r="C14" s="1342">
        <v>481450.58806801256</v>
      </c>
      <c r="D14" s="1342">
        <v>58823.9343743719</v>
      </c>
      <c r="E14" s="1343">
        <v>540274.52245000005</v>
      </c>
    </row>
    <row r="15" spans="1:8" s="884" customFormat="1" ht="20.100000000000001" customHeight="1">
      <c r="A15" s="1345" t="s">
        <v>37</v>
      </c>
      <c r="B15" s="1342" t="s">
        <v>131</v>
      </c>
      <c r="C15" s="1342">
        <v>90798.960505209165</v>
      </c>
      <c r="D15" s="1342">
        <v>69389.082477197706</v>
      </c>
      <c r="E15" s="1343">
        <v>160188.04298</v>
      </c>
    </row>
    <row r="16" spans="1:8" s="884" customFormat="1" ht="20.100000000000001" customHeight="1">
      <c r="A16" s="1345" t="s">
        <v>38</v>
      </c>
      <c r="B16" s="1342">
        <v>29092.206859999998</v>
      </c>
      <c r="C16" s="1342" t="s">
        <v>131</v>
      </c>
      <c r="D16" s="1342" t="s">
        <v>131</v>
      </c>
      <c r="E16" s="1343">
        <v>29092.206859999998</v>
      </c>
    </row>
    <row r="17" spans="1:8" s="884" customFormat="1" ht="20.100000000000001" customHeight="1">
      <c r="A17" s="1345" t="s">
        <v>39</v>
      </c>
      <c r="B17" s="1342" t="s">
        <v>131</v>
      </c>
      <c r="C17" s="1342">
        <v>59688.551920000005</v>
      </c>
      <c r="D17" s="1342" t="s">
        <v>131</v>
      </c>
      <c r="E17" s="1343">
        <v>59688.551920000005</v>
      </c>
    </row>
    <row r="18" spans="1:8" s="884" customFormat="1" ht="20.100000000000001" customHeight="1">
      <c r="A18" s="1345" t="s">
        <v>40</v>
      </c>
      <c r="B18" s="1342">
        <v>79330.453609999997</v>
      </c>
      <c r="C18" s="1342" t="s">
        <v>131</v>
      </c>
      <c r="D18" s="1342" t="s">
        <v>131</v>
      </c>
      <c r="E18" s="1343">
        <v>79330.453609999997</v>
      </c>
    </row>
    <row r="19" spans="1:8" s="884" customFormat="1" ht="20.100000000000001" customHeight="1">
      <c r="A19" s="1345" t="s">
        <v>41</v>
      </c>
      <c r="B19" s="1342">
        <v>31124.39374</v>
      </c>
      <c r="C19" s="1342" t="s">
        <v>131</v>
      </c>
      <c r="D19" s="1342" t="s">
        <v>131</v>
      </c>
      <c r="E19" s="1343">
        <v>31124.39374</v>
      </c>
      <c r="H19" s="1388"/>
    </row>
    <row r="20" spans="1:8" s="884" customFormat="1" ht="20.100000000000001" customHeight="1">
      <c r="A20" s="750" t="s">
        <v>42</v>
      </c>
      <c r="B20" s="1342">
        <v>17631.508570000002</v>
      </c>
      <c r="C20" s="1342" t="s">
        <v>131</v>
      </c>
      <c r="D20" s="1342" t="s">
        <v>131</v>
      </c>
      <c r="E20" s="1343">
        <v>17631.508570000002</v>
      </c>
    </row>
    <row r="21" spans="1:8" s="884" customFormat="1" ht="20.100000000000001" customHeight="1">
      <c r="A21" s="1345" t="s">
        <v>43</v>
      </c>
      <c r="B21" s="1342">
        <v>14490.79694</v>
      </c>
      <c r="C21" s="1342" t="s">
        <v>131</v>
      </c>
      <c r="D21" s="1342" t="s">
        <v>131</v>
      </c>
      <c r="E21" s="1343">
        <v>14490.79694</v>
      </c>
    </row>
    <row r="22" spans="1:8" s="884" customFormat="1" ht="20.100000000000001" customHeight="1">
      <c r="A22" s="1345" t="s">
        <v>44</v>
      </c>
      <c r="B22" s="1342">
        <v>6663.8649999999998</v>
      </c>
      <c r="C22" s="1342" t="s">
        <v>131</v>
      </c>
      <c r="D22" s="1342" t="s">
        <v>131</v>
      </c>
      <c r="E22" s="1343">
        <v>6663.8649999999998</v>
      </c>
    </row>
    <row r="23" spans="1:8" s="884" customFormat="1" ht="20.100000000000001" customHeight="1">
      <c r="A23" s="1345" t="s">
        <v>770</v>
      </c>
      <c r="B23" s="1342">
        <v>10191.5335</v>
      </c>
      <c r="C23" s="1342" t="s">
        <v>131</v>
      </c>
      <c r="D23" s="1342" t="s">
        <v>131</v>
      </c>
      <c r="E23" s="1343">
        <v>10191.5335</v>
      </c>
    </row>
    <row r="24" spans="1:8" s="1349" customFormat="1" ht="24" customHeight="1" thickBot="1">
      <c r="A24" s="1389" t="s">
        <v>46</v>
      </c>
      <c r="B24" s="1390">
        <v>436632.45805999998</v>
      </c>
      <c r="C24" s="1390">
        <v>3466119.2076753057</v>
      </c>
      <c r="D24" s="1390">
        <v>463104.70534927747</v>
      </c>
      <c r="E24" s="1390">
        <v>4365856.3711000001</v>
      </c>
    </row>
    <row r="25" spans="1:8" ht="6.75" customHeight="1">
      <c r="A25" s="1391"/>
      <c r="B25" s="1392"/>
      <c r="C25" s="1392"/>
      <c r="D25" s="1392"/>
      <c r="E25" s="1392"/>
      <c r="F25" s="1393"/>
    </row>
    <row r="26" spans="1:8" ht="23.25" customHeight="1">
      <c r="A26" s="1394" t="s">
        <v>1232</v>
      </c>
      <c r="B26" s="1394"/>
      <c r="C26" s="1394"/>
      <c r="D26" s="1394"/>
      <c r="E26" s="1394"/>
      <c r="F26" s="1393"/>
    </row>
    <row r="27" spans="1:8" ht="16.5" customHeight="1">
      <c r="A27" s="1355"/>
      <c r="B27" s="1395"/>
      <c r="C27" s="1395"/>
      <c r="D27" s="1395"/>
    </row>
    <row r="28" spans="1:8">
      <c r="D28" s="1396"/>
    </row>
    <row r="29" spans="1:8">
      <c r="C29" s="1397"/>
      <c r="D29" s="1398"/>
    </row>
    <row r="30" spans="1:8">
      <c r="C30" s="1398"/>
      <c r="D30" s="1398"/>
    </row>
    <row r="31" spans="1:8">
      <c r="C31" s="1397"/>
      <c r="D31" s="1398"/>
    </row>
    <row r="32" spans="1:8">
      <c r="C32" s="1397"/>
      <c r="D32" s="1398"/>
    </row>
    <row r="33" spans="3:4">
      <c r="C33" s="1397"/>
      <c r="D33" s="1398"/>
    </row>
    <row r="34" spans="3:4">
      <c r="C34" s="1398"/>
      <c r="D34" s="1398"/>
    </row>
    <row r="35" spans="3:4">
      <c r="C35" s="1398"/>
      <c r="D35" s="1398"/>
    </row>
    <row r="36" spans="3:4">
      <c r="C36" s="1397"/>
      <c r="D36" s="1397"/>
    </row>
    <row r="202" spans="3:3">
      <c r="C202" s="725" t="s">
        <v>155</v>
      </c>
    </row>
  </sheetData>
  <mergeCells count="4">
    <mergeCell ref="A2:E2"/>
    <mergeCell ref="A4:E4"/>
    <mergeCell ref="A5:D5"/>
    <mergeCell ref="A26:E26"/>
  </mergeCells>
  <hyperlinks>
    <hyperlink ref="A1" location="Índice!A1" display="Volver al Índice" xr:uid="{B3010117-36E9-4CA8-A967-3166A6EF7D4C}"/>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D3B5A-D6CE-407D-8A6E-36EE8F71D31A}">
  <sheetPr codeName="Hoja9"/>
  <dimension ref="A1:FP33"/>
  <sheetViews>
    <sheetView showGridLines="0" zoomScaleNormal="100" workbookViewId="0"/>
  </sheetViews>
  <sheetFormatPr baseColWidth="10" defaultRowHeight="23.25" customHeight="1"/>
  <cols>
    <col min="1" max="1" width="35.5546875" style="7" customWidth="1"/>
    <col min="2" max="2" width="10.5546875" style="7" customWidth="1"/>
    <col min="3" max="3" width="13.5546875" style="7" customWidth="1"/>
    <col min="4" max="4" width="11.88671875" style="7" customWidth="1"/>
    <col min="5" max="5" width="12.44140625" style="7" customWidth="1"/>
    <col min="6" max="6" width="14.5546875" style="7" customWidth="1"/>
    <col min="7" max="7" width="15" style="7" customWidth="1"/>
    <col min="8" max="8" width="12.5546875" style="7" customWidth="1"/>
    <col min="9" max="9" width="12.44140625" style="7" customWidth="1"/>
    <col min="10" max="10" width="15.5546875" style="7" customWidth="1"/>
    <col min="11" max="11" width="11.5546875" style="7" bestFit="1" customWidth="1"/>
    <col min="12" max="20" width="11.5546875" style="7"/>
    <col min="21" max="21" width="12.88671875" style="7" customWidth="1"/>
    <col min="22" max="16384" width="11.5546875" style="7"/>
  </cols>
  <sheetData>
    <row r="1" spans="1:172" s="1" customFormat="1" ht="23.25" customHeight="1">
      <c r="A1" s="1402" t="s">
        <v>1234</v>
      </c>
      <c r="B1" s="275"/>
      <c r="C1" s="275"/>
      <c r="D1" s="275"/>
      <c r="E1" s="275"/>
      <c r="F1" s="275"/>
      <c r="G1" s="275"/>
      <c r="H1" s="275"/>
      <c r="I1" s="275"/>
      <c r="J1" s="275"/>
    </row>
    <row r="2" spans="1:172" s="379" customFormat="1" ht="23.25" customHeight="1">
      <c r="A2" s="168" t="s">
        <v>683</v>
      </c>
      <c r="B2" s="618"/>
      <c r="C2" s="618"/>
      <c r="D2" s="618"/>
      <c r="E2" s="618"/>
      <c r="F2" s="618"/>
      <c r="G2" s="618"/>
      <c r="H2" s="618"/>
      <c r="I2" s="618"/>
      <c r="J2" s="618"/>
      <c r="U2" s="619"/>
    </row>
    <row r="3" spans="1:172" s="579" customFormat="1" ht="19.5" customHeight="1">
      <c r="A3" s="620">
        <v>45596</v>
      </c>
      <c r="B3" s="620"/>
      <c r="C3" s="620"/>
      <c r="D3" s="620"/>
      <c r="E3" s="620"/>
      <c r="F3" s="620"/>
      <c r="G3" s="620"/>
      <c r="H3" s="620"/>
      <c r="I3" s="620"/>
      <c r="J3" s="620"/>
      <c r="U3" s="621"/>
    </row>
    <row r="4" spans="1:172" s="6" customFormat="1" ht="23.25" customHeight="1">
      <c r="A4" s="171" t="s">
        <v>174</v>
      </c>
      <c r="B4" s="171"/>
      <c r="C4" s="171"/>
      <c r="D4" s="171"/>
      <c r="E4" s="171"/>
      <c r="F4" s="171"/>
      <c r="G4" s="171"/>
      <c r="H4" s="171"/>
      <c r="I4" s="171"/>
      <c r="J4" s="171"/>
      <c r="U4" s="622"/>
    </row>
    <row r="5" spans="1:172" ht="10.5" customHeight="1" thickBot="1">
      <c r="A5" s="623"/>
    </row>
    <row r="6" spans="1:172" s="176" customFormat="1" ht="23.25" customHeight="1">
      <c r="A6" s="624" t="s">
        <v>1</v>
      </c>
      <c r="B6" s="625" t="s">
        <v>549</v>
      </c>
      <c r="C6" s="625" t="s">
        <v>684</v>
      </c>
      <c r="D6" s="625" t="s">
        <v>685</v>
      </c>
      <c r="E6" s="625" t="s">
        <v>686</v>
      </c>
      <c r="F6" s="625" t="s">
        <v>687</v>
      </c>
      <c r="G6" s="625" t="s">
        <v>688</v>
      </c>
      <c r="H6" s="625" t="s">
        <v>689</v>
      </c>
      <c r="I6" s="625" t="s">
        <v>690</v>
      </c>
      <c r="J6" s="626" t="s">
        <v>691</v>
      </c>
      <c r="K6" s="63"/>
      <c r="L6" s="63"/>
      <c r="M6" s="63"/>
      <c r="N6" s="63"/>
    </row>
    <row r="7" spans="1:172" s="176" customFormat="1" ht="41.25" customHeight="1">
      <c r="A7" s="627"/>
      <c r="B7" s="628"/>
      <c r="C7" s="629"/>
      <c r="D7" s="629"/>
      <c r="E7" s="629"/>
      <c r="F7" s="629"/>
      <c r="G7" s="629"/>
      <c r="H7" s="629"/>
      <c r="I7" s="629"/>
      <c r="J7" s="630"/>
      <c r="K7" s="63"/>
      <c r="L7" s="63"/>
      <c r="M7" s="63"/>
      <c r="N7" s="63"/>
    </row>
    <row r="8" spans="1:172" s="176" customFormat="1" ht="9" customHeight="1">
      <c r="A8" s="631"/>
      <c r="B8" s="175"/>
      <c r="C8" s="389"/>
      <c r="D8" s="389"/>
      <c r="E8" s="389"/>
      <c r="F8" s="389"/>
      <c r="G8" s="389"/>
      <c r="H8" s="389"/>
      <c r="I8" s="389"/>
      <c r="J8" s="632"/>
    </row>
    <row r="9" spans="1:172" s="638" customFormat="1" ht="18" customHeight="1">
      <c r="A9" s="290" t="s">
        <v>29</v>
      </c>
      <c r="B9" s="633">
        <v>19.249862922409029</v>
      </c>
      <c r="C9" s="633">
        <v>0.70859354674857566</v>
      </c>
      <c r="D9" s="633">
        <v>8.4621698221047019</v>
      </c>
      <c r="E9" s="633">
        <v>65.21825484562109</v>
      </c>
      <c r="F9" s="633">
        <v>1.9945025710419646</v>
      </c>
      <c r="G9" s="633">
        <v>5.6363476443869194E-2</v>
      </c>
      <c r="H9" s="633">
        <v>0.99709233952097653</v>
      </c>
      <c r="I9" s="633">
        <v>3.313160476109779</v>
      </c>
      <c r="J9" s="634">
        <v>112194078.48800001</v>
      </c>
      <c r="K9" s="635"/>
      <c r="L9" s="636"/>
      <c r="M9" s="636"/>
      <c r="N9" s="636"/>
      <c r="O9" s="636"/>
      <c r="P9" s="636"/>
      <c r="Q9" s="636"/>
      <c r="R9" s="636"/>
      <c r="S9" s="636"/>
      <c r="T9" s="636"/>
      <c r="U9" s="636"/>
      <c r="V9" s="637"/>
      <c r="W9" s="637"/>
      <c r="X9" s="637"/>
      <c r="Y9" s="637"/>
      <c r="Z9" s="637"/>
      <c r="AA9" s="637"/>
      <c r="AB9" s="637"/>
      <c r="AC9" s="637"/>
      <c r="AD9" s="637"/>
      <c r="AE9" s="636"/>
      <c r="AF9" s="636"/>
      <c r="AG9" s="636"/>
      <c r="AH9" s="636"/>
      <c r="AI9" s="636"/>
      <c r="AJ9" s="636"/>
      <c r="AK9" s="636"/>
      <c r="AL9" s="636"/>
      <c r="AM9" s="636"/>
      <c r="AN9" s="636"/>
      <c r="AO9" s="636"/>
      <c r="AP9" s="636"/>
      <c r="AQ9" s="636"/>
      <c r="AR9" s="636"/>
      <c r="AS9" s="636"/>
      <c r="AT9" s="636"/>
      <c r="AU9" s="636"/>
      <c r="AV9" s="636"/>
      <c r="AW9" s="636"/>
      <c r="AX9" s="636"/>
      <c r="AY9" s="636"/>
      <c r="AZ9" s="636"/>
      <c r="BA9" s="636"/>
      <c r="BB9" s="636"/>
      <c r="BC9" s="636"/>
      <c r="BD9" s="636"/>
      <c r="BE9" s="636"/>
      <c r="BF9" s="636"/>
      <c r="BG9" s="636"/>
      <c r="BH9" s="636"/>
      <c r="BI9" s="636"/>
      <c r="BJ9" s="636"/>
      <c r="BK9" s="636"/>
      <c r="BL9" s="636"/>
      <c r="BM9" s="636"/>
      <c r="BN9" s="636"/>
      <c r="BO9" s="636"/>
      <c r="BP9" s="636"/>
      <c r="BQ9" s="636"/>
      <c r="BR9" s="636"/>
      <c r="BS9" s="636"/>
      <c r="BT9" s="636"/>
      <c r="BU9" s="636"/>
      <c r="BV9" s="636"/>
      <c r="BW9" s="636"/>
      <c r="BX9" s="636"/>
      <c r="BY9" s="636"/>
      <c r="BZ9" s="636"/>
      <c r="CA9" s="636"/>
      <c r="CB9" s="636"/>
      <c r="CC9" s="636"/>
      <c r="CD9" s="636"/>
      <c r="CE9" s="636"/>
      <c r="CF9" s="636"/>
      <c r="CG9" s="636"/>
      <c r="CH9" s="636"/>
      <c r="CI9" s="636"/>
      <c r="CJ9" s="636"/>
      <c r="CK9" s="636"/>
      <c r="CL9" s="636"/>
      <c r="CM9" s="636"/>
      <c r="CN9" s="636"/>
      <c r="CO9" s="636"/>
      <c r="CP9" s="636"/>
      <c r="CQ9" s="636"/>
      <c r="CR9" s="636"/>
      <c r="CS9" s="636"/>
      <c r="CT9" s="636"/>
      <c r="CU9" s="636"/>
      <c r="CV9" s="636"/>
      <c r="CW9" s="636"/>
      <c r="CX9" s="636"/>
      <c r="CY9" s="636"/>
      <c r="CZ9" s="636"/>
      <c r="DA9" s="636"/>
      <c r="DB9" s="636"/>
      <c r="DC9" s="636"/>
      <c r="DD9" s="636"/>
      <c r="DE9" s="636"/>
      <c r="DF9" s="636"/>
      <c r="DG9" s="636"/>
      <c r="DH9" s="636"/>
      <c r="DI9" s="636"/>
      <c r="DJ9" s="636"/>
      <c r="DK9" s="636"/>
      <c r="DL9" s="636"/>
      <c r="DM9" s="636"/>
      <c r="DN9" s="636"/>
      <c r="DO9" s="636"/>
      <c r="DP9" s="636"/>
      <c r="DQ9" s="636"/>
      <c r="DR9" s="636"/>
      <c r="DS9" s="636"/>
      <c r="DT9" s="636"/>
      <c r="DU9" s="636"/>
      <c r="DV9" s="636"/>
      <c r="DW9" s="636"/>
      <c r="DX9" s="636"/>
      <c r="DY9" s="636"/>
      <c r="DZ9" s="636"/>
      <c r="EA9" s="636"/>
      <c r="EB9" s="636"/>
      <c r="EC9" s="636"/>
      <c r="ED9" s="636"/>
      <c r="EE9" s="636"/>
      <c r="EF9" s="636"/>
      <c r="EG9" s="636"/>
      <c r="EH9" s="636"/>
      <c r="EI9" s="636"/>
      <c r="EJ9" s="636"/>
      <c r="EK9" s="636"/>
      <c r="EL9" s="636"/>
      <c r="EM9" s="636"/>
      <c r="EN9" s="636"/>
      <c r="EO9" s="636"/>
      <c r="EP9" s="636"/>
      <c r="EQ9" s="636"/>
      <c r="ER9" s="636"/>
      <c r="ES9" s="636"/>
      <c r="ET9" s="636"/>
      <c r="EU9" s="636"/>
      <c r="EV9" s="636"/>
      <c r="EW9" s="636"/>
      <c r="EX9" s="636"/>
      <c r="EY9" s="636"/>
      <c r="EZ9" s="636"/>
      <c r="FA9" s="636"/>
      <c r="FB9" s="636"/>
      <c r="FC9" s="636"/>
      <c r="FD9" s="636"/>
      <c r="FE9" s="636"/>
      <c r="FF9" s="636"/>
      <c r="FG9" s="636"/>
      <c r="FH9" s="636"/>
      <c r="FI9" s="636"/>
      <c r="FJ9" s="636"/>
      <c r="FK9" s="636"/>
      <c r="FL9" s="636"/>
      <c r="FM9" s="636"/>
      <c r="FN9" s="636"/>
      <c r="FO9" s="636"/>
      <c r="FP9" s="636"/>
    </row>
    <row r="10" spans="1:172" s="638" customFormat="1" ht="18" customHeight="1">
      <c r="A10" s="290" t="s">
        <v>30</v>
      </c>
      <c r="B10" s="633">
        <v>15.11264533068789</v>
      </c>
      <c r="C10" s="633" t="s">
        <v>131</v>
      </c>
      <c r="D10" s="633">
        <v>2.8550420236928202</v>
      </c>
      <c r="E10" s="633">
        <v>77.450096773219585</v>
      </c>
      <c r="F10" s="633">
        <v>0.73300657592808605</v>
      </c>
      <c r="G10" s="633">
        <v>0.30348861507586433</v>
      </c>
      <c r="H10" s="633">
        <v>1.3091898425440376</v>
      </c>
      <c r="I10" s="633">
        <v>2.23653083885173</v>
      </c>
      <c r="J10" s="634">
        <v>2146878.5569999996</v>
      </c>
      <c r="K10" s="635"/>
      <c r="L10" s="636"/>
      <c r="M10" s="636"/>
      <c r="N10" s="636"/>
      <c r="O10" s="636"/>
      <c r="P10" s="636"/>
      <c r="Q10" s="636"/>
      <c r="R10" s="636"/>
      <c r="S10" s="636"/>
      <c r="T10" s="636"/>
      <c r="U10" s="636"/>
      <c r="V10" s="637"/>
      <c r="W10" s="637"/>
      <c r="X10" s="637"/>
      <c r="Y10" s="637"/>
      <c r="Z10" s="637"/>
      <c r="AA10" s="637"/>
      <c r="AB10" s="637"/>
      <c r="AC10" s="637"/>
      <c r="AD10" s="637"/>
      <c r="AE10" s="636"/>
      <c r="AF10" s="636"/>
      <c r="AG10" s="636"/>
      <c r="AH10" s="636"/>
      <c r="AI10" s="636"/>
      <c r="AJ10" s="636"/>
      <c r="AK10" s="636"/>
      <c r="AL10" s="636"/>
      <c r="AM10" s="636"/>
      <c r="AN10" s="636"/>
      <c r="AO10" s="636"/>
      <c r="AP10" s="636"/>
      <c r="AQ10" s="636"/>
      <c r="AR10" s="636"/>
      <c r="AS10" s="636"/>
      <c r="AT10" s="636"/>
      <c r="AU10" s="636"/>
      <c r="AV10" s="636"/>
      <c r="AW10" s="636"/>
      <c r="AX10" s="636"/>
      <c r="AY10" s="636"/>
      <c r="AZ10" s="636"/>
      <c r="BA10" s="636"/>
      <c r="BB10" s="636"/>
      <c r="BC10" s="636"/>
      <c r="BD10" s="636"/>
      <c r="BE10" s="636"/>
      <c r="BF10" s="636"/>
      <c r="BG10" s="636"/>
      <c r="BH10" s="636"/>
      <c r="BI10" s="636"/>
      <c r="BJ10" s="636"/>
      <c r="BK10" s="636"/>
      <c r="BL10" s="636"/>
      <c r="BM10" s="636"/>
      <c r="BN10" s="636"/>
      <c r="BO10" s="636"/>
      <c r="BP10" s="636"/>
      <c r="BQ10" s="636"/>
      <c r="BR10" s="636"/>
      <c r="BS10" s="636"/>
      <c r="BT10" s="636"/>
      <c r="BU10" s="636"/>
      <c r="BV10" s="636"/>
      <c r="BW10" s="636"/>
      <c r="BX10" s="636"/>
      <c r="BY10" s="636"/>
      <c r="BZ10" s="636"/>
      <c r="CA10" s="636"/>
      <c r="CB10" s="636"/>
      <c r="CC10" s="636"/>
      <c r="CD10" s="636"/>
      <c r="CE10" s="636"/>
      <c r="CF10" s="636"/>
      <c r="CG10" s="636"/>
      <c r="CH10" s="636"/>
      <c r="CI10" s="636"/>
      <c r="CJ10" s="636"/>
      <c r="CK10" s="636"/>
      <c r="CL10" s="636"/>
      <c r="CM10" s="636"/>
      <c r="CN10" s="636"/>
      <c r="CO10" s="636"/>
      <c r="CP10" s="636"/>
      <c r="CQ10" s="636"/>
      <c r="CR10" s="636"/>
      <c r="CS10" s="636"/>
      <c r="CT10" s="636"/>
      <c r="CU10" s="636"/>
      <c r="CV10" s="636"/>
      <c r="CW10" s="636"/>
      <c r="CX10" s="636"/>
      <c r="CY10" s="636"/>
      <c r="CZ10" s="636"/>
      <c r="DA10" s="636"/>
      <c r="DB10" s="636"/>
      <c r="DC10" s="636"/>
      <c r="DD10" s="636"/>
      <c r="DE10" s="636"/>
      <c r="DF10" s="636"/>
      <c r="DG10" s="636"/>
      <c r="DH10" s="636"/>
      <c r="DI10" s="636"/>
      <c r="DJ10" s="636"/>
      <c r="DK10" s="636"/>
      <c r="DL10" s="636"/>
      <c r="DM10" s="636"/>
      <c r="DN10" s="636"/>
      <c r="DO10" s="636"/>
      <c r="DP10" s="636"/>
      <c r="DQ10" s="636"/>
      <c r="DR10" s="636"/>
      <c r="DS10" s="636"/>
      <c r="DT10" s="636"/>
      <c r="DU10" s="636"/>
      <c r="DV10" s="636"/>
      <c r="DW10" s="636"/>
      <c r="DX10" s="636"/>
      <c r="DY10" s="636"/>
      <c r="DZ10" s="636"/>
      <c r="EA10" s="636"/>
      <c r="EB10" s="636"/>
      <c r="EC10" s="636"/>
      <c r="ED10" s="636"/>
      <c r="EE10" s="636"/>
      <c r="EF10" s="636"/>
      <c r="EG10" s="636"/>
      <c r="EH10" s="636"/>
      <c r="EI10" s="636"/>
      <c r="EJ10" s="636"/>
      <c r="EK10" s="636"/>
      <c r="EL10" s="636"/>
      <c r="EM10" s="636"/>
      <c r="EN10" s="636"/>
      <c r="EO10" s="636"/>
      <c r="EP10" s="636"/>
      <c r="EQ10" s="636"/>
      <c r="ER10" s="636"/>
      <c r="ES10" s="636"/>
      <c r="ET10" s="636"/>
      <c r="EU10" s="636"/>
      <c r="EV10" s="636"/>
      <c r="EW10" s="636"/>
      <c r="EX10" s="636"/>
      <c r="EY10" s="636"/>
      <c r="EZ10" s="636"/>
      <c r="FA10" s="636"/>
      <c r="FB10" s="636"/>
      <c r="FC10" s="636"/>
      <c r="FD10" s="636"/>
      <c r="FE10" s="636"/>
      <c r="FF10" s="636"/>
      <c r="FG10" s="636"/>
      <c r="FH10" s="636"/>
      <c r="FI10" s="636"/>
      <c r="FJ10" s="636"/>
      <c r="FK10" s="636"/>
      <c r="FL10" s="636"/>
      <c r="FM10" s="636"/>
      <c r="FN10" s="636"/>
      <c r="FO10" s="636"/>
      <c r="FP10" s="636"/>
    </row>
    <row r="11" spans="1:172" s="638" customFormat="1" ht="18" customHeight="1">
      <c r="A11" s="290" t="s">
        <v>31</v>
      </c>
      <c r="B11" s="633">
        <v>21.833868637213726</v>
      </c>
      <c r="C11" s="633">
        <v>9.0107758844353972E-2</v>
      </c>
      <c r="D11" s="633">
        <v>15.896640756749814</v>
      </c>
      <c r="E11" s="633">
        <v>56.747857146501282</v>
      </c>
      <c r="F11" s="633">
        <v>2.8022001569090333</v>
      </c>
      <c r="G11" s="633">
        <v>5.1815596539946055E-3</v>
      </c>
      <c r="H11" s="633">
        <v>0.54567499698217681</v>
      </c>
      <c r="I11" s="633">
        <v>2.0784689871456021</v>
      </c>
      <c r="J11" s="634">
        <v>194211910.54400003</v>
      </c>
      <c r="K11" s="635"/>
      <c r="L11" s="636"/>
      <c r="M11" s="636"/>
      <c r="N11" s="636"/>
      <c r="O11" s="636"/>
      <c r="P11" s="636"/>
      <c r="Q11" s="636"/>
      <c r="R11" s="636"/>
      <c r="S11" s="636"/>
      <c r="T11" s="636"/>
      <c r="U11" s="636"/>
      <c r="V11" s="637"/>
      <c r="W11" s="637"/>
      <c r="X11" s="637"/>
      <c r="Y11" s="637"/>
      <c r="Z11" s="637"/>
      <c r="AA11" s="637"/>
      <c r="AB11" s="637"/>
      <c r="AC11" s="637"/>
      <c r="AD11" s="637"/>
      <c r="AE11" s="636"/>
      <c r="AF11" s="636"/>
      <c r="AG11" s="636"/>
      <c r="AH11" s="636"/>
      <c r="AI11" s="636"/>
      <c r="AJ11" s="636"/>
      <c r="AK11" s="636"/>
      <c r="AL11" s="636"/>
      <c r="AM11" s="636"/>
      <c r="AN11" s="636"/>
      <c r="AO11" s="636"/>
      <c r="AP11" s="636"/>
      <c r="AQ11" s="636"/>
      <c r="AR11" s="636"/>
      <c r="AS11" s="636"/>
      <c r="AT11" s="636"/>
      <c r="AU11" s="636"/>
      <c r="AV11" s="636"/>
      <c r="AW11" s="636"/>
      <c r="AX11" s="636"/>
      <c r="AY11" s="636"/>
      <c r="AZ11" s="636"/>
      <c r="BA11" s="636"/>
      <c r="BB11" s="636"/>
      <c r="BC11" s="636"/>
      <c r="BD11" s="636"/>
      <c r="BE11" s="636"/>
      <c r="BF11" s="636"/>
      <c r="BG11" s="636"/>
      <c r="BH11" s="636"/>
      <c r="BI11" s="636"/>
      <c r="BJ11" s="636"/>
      <c r="BK11" s="636"/>
      <c r="BL11" s="636"/>
      <c r="BM11" s="636"/>
      <c r="BN11" s="636"/>
      <c r="BO11" s="636"/>
      <c r="BP11" s="636"/>
      <c r="BQ11" s="636"/>
      <c r="BR11" s="636"/>
      <c r="BS11" s="636"/>
      <c r="BT11" s="636"/>
      <c r="BU11" s="636"/>
      <c r="BV11" s="636"/>
      <c r="BW11" s="636"/>
      <c r="BX11" s="636"/>
      <c r="BY11" s="636"/>
      <c r="BZ11" s="636"/>
      <c r="CA11" s="636"/>
      <c r="CB11" s="636"/>
      <c r="CC11" s="636"/>
      <c r="CD11" s="636"/>
      <c r="CE11" s="636"/>
      <c r="CF11" s="636"/>
      <c r="CG11" s="636"/>
      <c r="CH11" s="636"/>
      <c r="CI11" s="636"/>
      <c r="CJ11" s="636"/>
      <c r="CK11" s="636"/>
      <c r="CL11" s="636"/>
      <c r="CM11" s="636"/>
      <c r="CN11" s="636"/>
      <c r="CO11" s="636"/>
      <c r="CP11" s="636"/>
      <c r="CQ11" s="636"/>
      <c r="CR11" s="636"/>
      <c r="CS11" s="636"/>
      <c r="CT11" s="636"/>
      <c r="CU11" s="636"/>
      <c r="CV11" s="636"/>
      <c r="CW11" s="636"/>
      <c r="CX11" s="636"/>
      <c r="CY11" s="636"/>
      <c r="CZ11" s="636"/>
      <c r="DA11" s="636"/>
      <c r="DB11" s="636"/>
      <c r="DC11" s="636"/>
      <c r="DD11" s="636"/>
      <c r="DE11" s="636"/>
      <c r="DF11" s="636"/>
      <c r="DG11" s="636"/>
      <c r="DH11" s="636"/>
      <c r="DI11" s="636"/>
      <c r="DJ11" s="636"/>
      <c r="DK11" s="636"/>
      <c r="DL11" s="636"/>
      <c r="DM11" s="636"/>
      <c r="DN11" s="636"/>
      <c r="DO11" s="636"/>
      <c r="DP11" s="636"/>
      <c r="DQ11" s="636"/>
      <c r="DR11" s="636"/>
      <c r="DS11" s="636"/>
      <c r="DT11" s="636"/>
      <c r="DU11" s="636"/>
      <c r="DV11" s="636"/>
      <c r="DW11" s="636"/>
      <c r="DX11" s="636"/>
      <c r="DY11" s="636"/>
      <c r="DZ11" s="636"/>
      <c r="EA11" s="636"/>
      <c r="EB11" s="636"/>
      <c r="EC11" s="636"/>
      <c r="ED11" s="636"/>
      <c r="EE11" s="636"/>
      <c r="EF11" s="636"/>
      <c r="EG11" s="636"/>
      <c r="EH11" s="636"/>
      <c r="EI11" s="636"/>
      <c r="EJ11" s="636"/>
      <c r="EK11" s="636"/>
      <c r="EL11" s="636"/>
      <c r="EM11" s="636"/>
      <c r="EN11" s="636"/>
      <c r="EO11" s="636"/>
      <c r="EP11" s="636"/>
      <c r="EQ11" s="636"/>
      <c r="ER11" s="636"/>
      <c r="ES11" s="636"/>
      <c r="ET11" s="636"/>
      <c r="EU11" s="636"/>
      <c r="EV11" s="636"/>
      <c r="EW11" s="636"/>
      <c r="EX11" s="636"/>
      <c r="EY11" s="636"/>
      <c r="EZ11" s="636"/>
      <c r="FA11" s="636"/>
      <c r="FB11" s="636"/>
      <c r="FC11" s="636"/>
      <c r="FD11" s="636"/>
      <c r="FE11" s="636"/>
      <c r="FF11" s="636"/>
      <c r="FG11" s="636"/>
      <c r="FH11" s="636"/>
      <c r="FI11" s="636"/>
      <c r="FJ11" s="636"/>
      <c r="FK11" s="636"/>
      <c r="FL11" s="636"/>
      <c r="FM11" s="636"/>
      <c r="FN11" s="636"/>
      <c r="FO11" s="636"/>
      <c r="FP11" s="636"/>
    </row>
    <row r="12" spans="1:172" s="638" customFormat="1" ht="18" customHeight="1">
      <c r="A12" s="290" t="s">
        <v>32</v>
      </c>
      <c r="B12" s="633">
        <v>17.474559227949126</v>
      </c>
      <c r="C12" s="633" t="s">
        <v>131</v>
      </c>
      <c r="D12" s="633">
        <v>10.498725702438499</v>
      </c>
      <c r="E12" s="633">
        <v>67.441230528364812</v>
      </c>
      <c r="F12" s="633">
        <v>1.322648851729211</v>
      </c>
      <c r="G12" s="633">
        <v>9.4868608870277635E-2</v>
      </c>
      <c r="H12" s="633">
        <v>0.69053351663105844</v>
      </c>
      <c r="I12" s="633">
        <v>2.4774335640170109</v>
      </c>
      <c r="J12" s="634">
        <v>11098917.888</v>
      </c>
      <c r="K12" s="635"/>
      <c r="L12" s="636"/>
      <c r="M12" s="636"/>
      <c r="N12" s="636"/>
      <c r="O12" s="636"/>
      <c r="P12" s="636"/>
      <c r="Q12" s="636"/>
      <c r="R12" s="636"/>
      <c r="S12" s="636"/>
      <c r="T12" s="636"/>
      <c r="U12" s="636"/>
      <c r="V12" s="637"/>
      <c r="W12" s="637"/>
      <c r="X12" s="637"/>
      <c r="Y12" s="637"/>
      <c r="Z12" s="637"/>
      <c r="AA12" s="637"/>
      <c r="AB12" s="637"/>
      <c r="AC12" s="637"/>
      <c r="AD12" s="637"/>
      <c r="AE12" s="636"/>
      <c r="AF12" s="636"/>
      <c r="AG12" s="636"/>
      <c r="AH12" s="636"/>
      <c r="AI12" s="636"/>
      <c r="AJ12" s="636"/>
      <c r="AK12" s="636"/>
      <c r="AL12" s="636"/>
      <c r="AM12" s="636"/>
      <c r="AN12" s="636"/>
      <c r="AO12" s="636"/>
      <c r="AP12" s="636"/>
      <c r="AQ12" s="636"/>
      <c r="AR12" s="636"/>
      <c r="AS12" s="636"/>
      <c r="AT12" s="636"/>
      <c r="AU12" s="636"/>
      <c r="AV12" s="636"/>
      <c r="AW12" s="636"/>
      <c r="AX12" s="636"/>
      <c r="AY12" s="636"/>
      <c r="AZ12" s="636"/>
      <c r="BA12" s="636"/>
      <c r="BB12" s="636"/>
      <c r="BC12" s="636"/>
      <c r="BD12" s="636"/>
      <c r="BE12" s="636"/>
      <c r="BF12" s="636"/>
      <c r="BG12" s="636"/>
      <c r="BH12" s="636"/>
      <c r="BI12" s="636"/>
      <c r="BJ12" s="636"/>
      <c r="BK12" s="636"/>
      <c r="BL12" s="636"/>
      <c r="BM12" s="636"/>
      <c r="BN12" s="636"/>
      <c r="BO12" s="636"/>
      <c r="BP12" s="636"/>
      <c r="BQ12" s="636"/>
      <c r="BR12" s="636"/>
      <c r="BS12" s="636"/>
      <c r="BT12" s="636"/>
      <c r="BU12" s="636"/>
      <c r="BV12" s="636"/>
      <c r="BW12" s="636"/>
      <c r="BX12" s="636"/>
      <c r="BY12" s="636"/>
      <c r="BZ12" s="636"/>
      <c r="CA12" s="636"/>
      <c r="CB12" s="636"/>
      <c r="CC12" s="636"/>
      <c r="CD12" s="636"/>
      <c r="CE12" s="636"/>
      <c r="CF12" s="636"/>
      <c r="CG12" s="636"/>
      <c r="CH12" s="636"/>
      <c r="CI12" s="636"/>
      <c r="CJ12" s="636"/>
      <c r="CK12" s="636"/>
      <c r="CL12" s="636"/>
      <c r="CM12" s="636"/>
      <c r="CN12" s="636"/>
      <c r="CO12" s="636"/>
      <c r="CP12" s="636"/>
      <c r="CQ12" s="636"/>
      <c r="CR12" s="636"/>
      <c r="CS12" s="636"/>
      <c r="CT12" s="636"/>
      <c r="CU12" s="636"/>
      <c r="CV12" s="636"/>
      <c r="CW12" s="636"/>
      <c r="CX12" s="636"/>
      <c r="CY12" s="636"/>
      <c r="CZ12" s="636"/>
      <c r="DA12" s="636"/>
      <c r="DB12" s="636"/>
      <c r="DC12" s="636"/>
      <c r="DD12" s="636"/>
      <c r="DE12" s="636"/>
      <c r="DF12" s="636"/>
      <c r="DG12" s="636"/>
      <c r="DH12" s="636"/>
      <c r="DI12" s="636"/>
      <c r="DJ12" s="636"/>
      <c r="DK12" s="636"/>
      <c r="DL12" s="636"/>
      <c r="DM12" s="636"/>
      <c r="DN12" s="636"/>
      <c r="DO12" s="636"/>
      <c r="DP12" s="636"/>
      <c r="DQ12" s="636"/>
      <c r="DR12" s="636"/>
      <c r="DS12" s="636"/>
      <c r="DT12" s="636"/>
      <c r="DU12" s="636"/>
      <c r="DV12" s="636"/>
      <c r="DW12" s="636"/>
      <c r="DX12" s="636"/>
      <c r="DY12" s="636"/>
      <c r="DZ12" s="636"/>
      <c r="EA12" s="636"/>
      <c r="EB12" s="636"/>
      <c r="EC12" s="636"/>
      <c r="ED12" s="636"/>
      <c r="EE12" s="636"/>
      <c r="EF12" s="636"/>
      <c r="EG12" s="636"/>
      <c r="EH12" s="636"/>
      <c r="EI12" s="636"/>
      <c r="EJ12" s="636"/>
      <c r="EK12" s="636"/>
      <c r="EL12" s="636"/>
      <c r="EM12" s="636"/>
      <c r="EN12" s="636"/>
      <c r="EO12" s="636"/>
      <c r="EP12" s="636"/>
      <c r="EQ12" s="636"/>
      <c r="ER12" s="636"/>
      <c r="ES12" s="636"/>
      <c r="ET12" s="636"/>
      <c r="EU12" s="636"/>
      <c r="EV12" s="636"/>
      <c r="EW12" s="636"/>
      <c r="EX12" s="636"/>
      <c r="EY12" s="636"/>
      <c r="EZ12" s="636"/>
      <c r="FA12" s="636"/>
      <c r="FB12" s="636"/>
      <c r="FC12" s="636"/>
      <c r="FD12" s="636"/>
      <c r="FE12" s="636"/>
      <c r="FF12" s="636"/>
      <c r="FG12" s="636"/>
      <c r="FH12" s="636"/>
      <c r="FI12" s="636"/>
      <c r="FJ12" s="636"/>
      <c r="FK12" s="636"/>
      <c r="FL12" s="636"/>
      <c r="FM12" s="636"/>
      <c r="FN12" s="636"/>
      <c r="FO12" s="636"/>
      <c r="FP12" s="636"/>
    </row>
    <row r="13" spans="1:172" s="638" customFormat="1" ht="18" customHeight="1">
      <c r="A13" s="290" t="s">
        <v>33</v>
      </c>
      <c r="B13" s="633">
        <v>18.943876702913531</v>
      </c>
      <c r="C13" s="633">
        <v>0.24468253007251145</v>
      </c>
      <c r="D13" s="633">
        <v>14.706405015760811</v>
      </c>
      <c r="E13" s="633">
        <v>59.703920461303703</v>
      </c>
      <c r="F13" s="633">
        <v>1.1128777667284011</v>
      </c>
      <c r="G13" s="633">
        <v>0.16660558038288981</v>
      </c>
      <c r="H13" s="633">
        <v>0.5763824736985107</v>
      </c>
      <c r="I13" s="633">
        <v>4.5452494691396295</v>
      </c>
      <c r="J13" s="634">
        <v>22478106.624000002</v>
      </c>
      <c r="K13" s="635"/>
      <c r="L13" s="636"/>
      <c r="M13" s="636"/>
      <c r="N13" s="636"/>
      <c r="O13" s="636"/>
      <c r="P13" s="636"/>
      <c r="Q13" s="636"/>
      <c r="R13" s="636"/>
      <c r="S13" s="636"/>
      <c r="T13" s="636"/>
      <c r="U13" s="636"/>
      <c r="V13" s="637"/>
      <c r="W13" s="637"/>
      <c r="X13" s="637"/>
      <c r="Y13" s="637"/>
      <c r="Z13" s="637"/>
      <c r="AA13" s="637"/>
      <c r="AB13" s="637"/>
      <c r="AC13" s="637"/>
      <c r="AD13" s="637"/>
      <c r="AE13" s="636"/>
      <c r="AF13" s="636"/>
      <c r="AG13" s="636"/>
      <c r="AH13" s="636"/>
      <c r="AI13" s="636"/>
      <c r="AJ13" s="636"/>
      <c r="AK13" s="636"/>
      <c r="AL13" s="636"/>
      <c r="AM13" s="636"/>
      <c r="AN13" s="636"/>
      <c r="AO13" s="636"/>
      <c r="AP13" s="636"/>
      <c r="AQ13" s="636"/>
      <c r="AR13" s="636"/>
      <c r="AS13" s="636"/>
      <c r="AT13" s="636"/>
      <c r="AU13" s="636"/>
      <c r="AV13" s="636"/>
      <c r="AW13" s="636"/>
      <c r="AX13" s="636"/>
      <c r="AY13" s="636"/>
      <c r="AZ13" s="636"/>
      <c r="BA13" s="636"/>
      <c r="BB13" s="636"/>
      <c r="BC13" s="636"/>
      <c r="BD13" s="636"/>
      <c r="BE13" s="636"/>
      <c r="BF13" s="636"/>
      <c r="BG13" s="636"/>
      <c r="BH13" s="636"/>
      <c r="BI13" s="636"/>
      <c r="BJ13" s="636"/>
      <c r="BK13" s="636"/>
      <c r="BL13" s="636"/>
      <c r="BM13" s="636"/>
      <c r="BN13" s="636"/>
      <c r="BO13" s="636"/>
      <c r="BP13" s="636"/>
      <c r="BQ13" s="636"/>
      <c r="BR13" s="636"/>
      <c r="BS13" s="636"/>
      <c r="BT13" s="636"/>
      <c r="BU13" s="636"/>
      <c r="BV13" s="636"/>
      <c r="BW13" s="636"/>
      <c r="BX13" s="636"/>
      <c r="BY13" s="636"/>
      <c r="BZ13" s="636"/>
      <c r="CA13" s="636"/>
      <c r="CB13" s="636"/>
      <c r="CC13" s="636"/>
      <c r="CD13" s="636"/>
      <c r="CE13" s="636"/>
      <c r="CF13" s="636"/>
      <c r="CG13" s="636"/>
      <c r="CH13" s="636"/>
      <c r="CI13" s="636"/>
      <c r="CJ13" s="636"/>
      <c r="CK13" s="636"/>
      <c r="CL13" s="636"/>
      <c r="CM13" s="636"/>
      <c r="CN13" s="636"/>
      <c r="CO13" s="636"/>
      <c r="CP13" s="636"/>
      <c r="CQ13" s="636"/>
      <c r="CR13" s="636"/>
      <c r="CS13" s="636"/>
      <c r="CT13" s="636"/>
      <c r="CU13" s="636"/>
      <c r="CV13" s="636"/>
      <c r="CW13" s="636"/>
      <c r="CX13" s="636"/>
      <c r="CY13" s="636"/>
      <c r="CZ13" s="636"/>
      <c r="DA13" s="636"/>
      <c r="DB13" s="636"/>
      <c r="DC13" s="636"/>
      <c r="DD13" s="636"/>
      <c r="DE13" s="636"/>
      <c r="DF13" s="636"/>
      <c r="DG13" s="636"/>
      <c r="DH13" s="636"/>
      <c r="DI13" s="636"/>
      <c r="DJ13" s="636"/>
      <c r="DK13" s="636"/>
      <c r="DL13" s="636"/>
      <c r="DM13" s="636"/>
      <c r="DN13" s="636"/>
      <c r="DO13" s="636"/>
      <c r="DP13" s="636"/>
      <c r="DQ13" s="636"/>
      <c r="DR13" s="636"/>
      <c r="DS13" s="636"/>
      <c r="DT13" s="636"/>
      <c r="DU13" s="636"/>
      <c r="DV13" s="636"/>
      <c r="DW13" s="636"/>
      <c r="DX13" s="636"/>
      <c r="DY13" s="636"/>
      <c r="DZ13" s="636"/>
      <c r="EA13" s="636"/>
      <c r="EB13" s="636"/>
      <c r="EC13" s="636"/>
      <c r="ED13" s="636"/>
      <c r="EE13" s="636"/>
      <c r="EF13" s="636"/>
      <c r="EG13" s="636"/>
      <c r="EH13" s="636"/>
      <c r="EI13" s="636"/>
      <c r="EJ13" s="636"/>
      <c r="EK13" s="636"/>
      <c r="EL13" s="636"/>
      <c r="EM13" s="636"/>
      <c r="EN13" s="636"/>
      <c r="EO13" s="636"/>
      <c r="EP13" s="636"/>
      <c r="EQ13" s="636"/>
      <c r="ER13" s="636"/>
      <c r="ES13" s="636"/>
      <c r="ET13" s="636"/>
      <c r="EU13" s="636"/>
      <c r="EV13" s="636"/>
      <c r="EW13" s="636"/>
      <c r="EX13" s="636"/>
      <c r="EY13" s="636"/>
      <c r="EZ13" s="636"/>
      <c r="FA13" s="636"/>
      <c r="FB13" s="636"/>
      <c r="FC13" s="636"/>
      <c r="FD13" s="636"/>
      <c r="FE13" s="636"/>
      <c r="FF13" s="636"/>
      <c r="FG13" s="636"/>
      <c r="FH13" s="636"/>
      <c r="FI13" s="636"/>
      <c r="FJ13" s="636"/>
      <c r="FK13" s="636"/>
      <c r="FL13" s="636"/>
      <c r="FM13" s="636"/>
      <c r="FN13" s="636"/>
      <c r="FO13" s="636"/>
      <c r="FP13" s="636"/>
    </row>
    <row r="14" spans="1:172" s="638" customFormat="1" ht="18" customHeight="1">
      <c r="A14" s="290" t="s">
        <v>114</v>
      </c>
      <c r="B14" s="633">
        <v>18.142040365454072</v>
      </c>
      <c r="C14" s="633" t="s">
        <v>131</v>
      </c>
      <c r="D14" s="633">
        <v>11.735947436776218</v>
      </c>
      <c r="E14" s="633">
        <v>64.647107433274641</v>
      </c>
      <c r="F14" s="633">
        <v>2.715924423256221</v>
      </c>
      <c r="G14" s="633">
        <v>4.4273395801227931E-2</v>
      </c>
      <c r="H14" s="633">
        <v>0.40032737028636428</v>
      </c>
      <c r="I14" s="633">
        <v>2.3143795751512575</v>
      </c>
      <c r="J14" s="634">
        <v>70829134.364999995</v>
      </c>
      <c r="K14" s="635"/>
      <c r="L14" s="636"/>
      <c r="M14" s="636"/>
      <c r="N14" s="636"/>
      <c r="O14" s="636"/>
      <c r="P14" s="636"/>
      <c r="Q14" s="636"/>
      <c r="R14" s="636"/>
      <c r="S14" s="636"/>
      <c r="T14" s="636"/>
      <c r="U14" s="636"/>
      <c r="V14" s="637"/>
      <c r="W14" s="637"/>
      <c r="X14" s="637"/>
      <c r="Y14" s="637"/>
      <c r="Z14" s="637"/>
      <c r="AA14" s="637"/>
      <c r="AB14" s="637"/>
      <c r="AC14" s="637"/>
      <c r="AD14" s="637"/>
      <c r="AE14" s="636"/>
      <c r="AF14" s="636"/>
      <c r="AG14" s="636"/>
      <c r="AH14" s="636"/>
      <c r="AI14" s="636"/>
      <c r="AJ14" s="636"/>
      <c r="AK14" s="636"/>
      <c r="AL14" s="636"/>
      <c r="AM14" s="636"/>
      <c r="AN14" s="636"/>
      <c r="AO14" s="636"/>
      <c r="AP14" s="636"/>
      <c r="AQ14" s="636"/>
      <c r="AR14" s="636"/>
      <c r="AS14" s="636"/>
      <c r="AT14" s="636"/>
      <c r="AU14" s="636"/>
      <c r="AV14" s="636"/>
      <c r="AW14" s="636"/>
      <c r="AX14" s="636"/>
      <c r="AY14" s="636"/>
      <c r="AZ14" s="636"/>
      <c r="BA14" s="636"/>
      <c r="BB14" s="636"/>
      <c r="BC14" s="636"/>
      <c r="BD14" s="636"/>
      <c r="BE14" s="636"/>
      <c r="BF14" s="636"/>
      <c r="BG14" s="636"/>
      <c r="BH14" s="636"/>
      <c r="BI14" s="636"/>
      <c r="BJ14" s="636"/>
      <c r="BK14" s="636"/>
      <c r="BL14" s="636"/>
      <c r="BM14" s="636"/>
      <c r="BN14" s="636"/>
      <c r="BO14" s="636"/>
      <c r="BP14" s="636"/>
      <c r="BQ14" s="636"/>
      <c r="BR14" s="636"/>
      <c r="BS14" s="636"/>
      <c r="BT14" s="636"/>
      <c r="BU14" s="636"/>
      <c r="BV14" s="636"/>
      <c r="BW14" s="636"/>
      <c r="BX14" s="636"/>
      <c r="BY14" s="636"/>
      <c r="BZ14" s="636"/>
      <c r="CA14" s="636"/>
      <c r="CB14" s="636"/>
      <c r="CC14" s="636"/>
      <c r="CD14" s="636"/>
      <c r="CE14" s="636"/>
      <c r="CF14" s="636"/>
      <c r="CG14" s="636"/>
      <c r="CH14" s="636"/>
      <c r="CI14" s="636"/>
      <c r="CJ14" s="636"/>
      <c r="CK14" s="636"/>
      <c r="CL14" s="636"/>
      <c r="CM14" s="636"/>
      <c r="CN14" s="636"/>
      <c r="CO14" s="636"/>
      <c r="CP14" s="636"/>
      <c r="CQ14" s="636"/>
      <c r="CR14" s="636"/>
      <c r="CS14" s="636"/>
      <c r="CT14" s="636"/>
      <c r="CU14" s="636"/>
      <c r="CV14" s="636"/>
      <c r="CW14" s="636"/>
      <c r="CX14" s="636"/>
      <c r="CY14" s="636"/>
      <c r="CZ14" s="636"/>
      <c r="DA14" s="636"/>
      <c r="DB14" s="636"/>
      <c r="DC14" s="636"/>
      <c r="DD14" s="636"/>
      <c r="DE14" s="636"/>
      <c r="DF14" s="636"/>
      <c r="DG14" s="636"/>
      <c r="DH14" s="636"/>
      <c r="DI14" s="636"/>
      <c r="DJ14" s="636"/>
      <c r="DK14" s="636"/>
      <c r="DL14" s="636"/>
      <c r="DM14" s="636"/>
      <c r="DN14" s="636"/>
      <c r="DO14" s="636"/>
      <c r="DP14" s="636"/>
      <c r="DQ14" s="636"/>
      <c r="DR14" s="636"/>
      <c r="DS14" s="636"/>
      <c r="DT14" s="636"/>
      <c r="DU14" s="636"/>
      <c r="DV14" s="636"/>
      <c r="DW14" s="636"/>
      <c r="DX14" s="636"/>
      <c r="DY14" s="636"/>
      <c r="DZ14" s="636"/>
      <c r="EA14" s="636"/>
      <c r="EB14" s="636"/>
      <c r="EC14" s="636"/>
      <c r="ED14" s="636"/>
      <c r="EE14" s="636"/>
      <c r="EF14" s="636"/>
      <c r="EG14" s="636"/>
      <c r="EH14" s="636"/>
      <c r="EI14" s="636"/>
      <c r="EJ14" s="636"/>
      <c r="EK14" s="636"/>
      <c r="EL14" s="636"/>
      <c r="EM14" s="636"/>
      <c r="EN14" s="636"/>
      <c r="EO14" s="636"/>
      <c r="EP14" s="636"/>
      <c r="EQ14" s="636"/>
      <c r="ER14" s="636"/>
      <c r="ES14" s="636"/>
      <c r="ET14" s="636"/>
      <c r="EU14" s="636"/>
      <c r="EV14" s="636"/>
      <c r="EW14" s="636"/>
      <c r="EX14" s="636"/>
      <c r="EY14" s="636"/>
      <c r="EZ14" s="636"/>
      <c r="FA14" s="636"/>
      <c r="FB14" s="636"/>
      <c r="FC14" s="636"/>
      <c r="FD14" s="636"/>
      <c r="FE14" s="636"/>
      <c r="FF14" s="636"/>
      <c r="FG14" s="636"/>
      <c r="FH14" s="636"/>
      <c r="FI14" s="636"/>
      <c r="FJ14" s="636"/>
      <c r="FK14" s="636"/>
      <c r="FL14" s="636"/>
      <c r="FM14" s="636"/>
      <c r="FN14" s="636"/>
      <c r="FO14" s="636"/>
      <c r="FP14" s="636"/>
    </row>
    <row r="15" spans="1:172" s="638" customFormat="1" ht="18" customHeight="1">
      <c r="A15" s="290" t="s">
        <v>35</v>
      </c>
      <c r="B15" s="633">
        <v>19.016882222019962</v>
      </c>
      <c r="C15" s="633" t="s">
        <v>131</v>
      </c>
      <c r="D15" s="633">
        <v>28.357110360109335</v>
      </c>
      <c r="E15" s="633">
        <v>17.009410152021111</v>
      </c>
      <c r="F15" s="633">
        <v>3.9281829768807874</v>
      </c>
      <c r="G15" s="633" t="s">
        <v>131</v>
      </c>
      <c r="H15" s="633">
        <v>0.3238067137665146</v>
      </c>
      <c r="I15" s="633">
        <v>31.364607575202303</v>
      </c>
      <c r="J15" s="634">
        <v>9581232.7789999992</v>
      </c>
      <c r="K15" s="635"/>
      <c r="L15" s="636"/>
      <c r="M15" s="636"/>
      <c r="N15" s="636"/>
      <c r="O15" s="636"/>
      <c r="P15" s="636"/>
      <c r="Q15" s="636"/>
      <c r="R15" s="636"/>
      <c r="S15" s="636"/>
      <c r="T15" s="636"/>
      <c r="U15" s="636"/>
      <c r="V15" s="637"/>
      <c r="W15" s="637"/>
      <c r="X15" s="637"/>
      <c r="Y15" s="637"/>
      <c r="Z15" s="637"/>
      <c r="AA15" s="637"/>
      <c r="AB15" s="637"/>
      <c r="AC15" s="637"/>
      <c r="AD15" s="637"/>
      <c r="AE15" s="636"/>
      <c r="AF15" s="636"/>
      <c r="AG15" s="636"/>
      <c r="AH15" s="636"/>
      <c r="AI15" s="636"/>
      <c r="AJ15" s="636"/>
      <c r="AK15" s="636"/>
      <c r="AL15" s="636"/>
      <c r="AM15" s="636"/>
      <c r="AN15" s="636"/>
      <c r="AO15" s="636"/>
      <c r="AP15" s="636"/>
      <c r="AQ15" s="636"/>
      <c r="AR15" s="636"/>
      <c r="AS15" s="636"/>
      <c r="AT15" s="636"/>
      <c r="AU15" s="636"/>
      <c r="AV15" s="636"/>
      <c r="AW15" s="636"/>
      <c r="AX15" s="636"/>
      <c r="AY15" s="636"/>
      <c r="AZ15" s="636"/>
      <c r="BA15" s="636"/>
      <c r="BB15" s="636"/>
      <c r="BC15" s="636"/>
      <c r="BD15" s="636"/>
      <c r="BE15" s="636"/>
      <c r="BF15" s="636"/>
      <c r="BG15" s="636"/>
      <c r="BH15" s="636"/>
      <c r="BI15" s="636"/>
      <c r="BJ15" s="636"/>
      <c r="BK15" s="636"/>
      <c r="BL15" s="636"/>
      <c r="BM15" s="636"/>
      <c r="BN15" s="636"/>
      <c r="BO15" s="636"/>
      <c r="BP15" s="636"/>
      <c r="BQ15" s="636"/>
      <c r="BR15" s="636"/>
      <c r="BS15" s="636"/>
      <c r="BT15" s="636"/>
      <c r="BU15" s="636"/>
      <c r="BV15" s="636"/>
      <c r="BW15" s="636"/>
      <c r="BX15" s="636"/>
      <c r="BY15" s="636"/>
      <c r="BZ15" s="636"/>
      <c r="CA15" s="636"/>
      <c r="CB15" s="636"/>
      <c r="CC15" s="636"/>
      <c r="CD15" s="636"/>
      <c r="CE15" s="636"/>
      <c r="CF15" s="636"/>
      <c r="CG15" s="636"/>
      <c r="CH15" s="636"/>
      <c r="CI15" s="636"/>
      <c r="CJ15" s="636"/>
      <c r="CK15" s="636"/>
      <c r="CL15" s="636"/>
      <c r="CM15" s="636"/>
      <c r="CN15" s="636"/>
      <c r="CO15" s="636"/>
      <c r="CP15" s="636"/>
      <c r="CQ15" s="636"/>
      <c r="CR15" s="636"/>
      <c r="CS15" s="636"/>
      <c r="CT15" s="636"/>
      <c r="CU15" s="636"/>
      <c r="CV15" s="636"/>
      <c r="CW15" s="636"/>
      <c r="CX15" s="636"/>
      <c r="CY15" s="636"/>
      <c r="CZ15" s="636"/>
      <c r="DA15" s="636"/>
      <c r="DB15" s="636"/>
      <c r="DC15" s="636"/>
      <c r="DD15" s="636"/>
      <c r="DE15" s="636"/>
      <c r="DF15" s="636"/>
      <c r="DG15" s="636"/>
      <c r="DH15" s="636"/>
      <c r="DI15" s="636"/>
      <c r="DJ15" s="636"/>
      <c r="DK15" s="636"/>
      <c r="DL15" s="636"/>
      <c r="DM15" s="636"/>
      <c r="DN15" s="636"/>
      <c r="DO15" s="636"/>
      <c r="DP15" s="636"/>
      <c r="DQ15" s="636"/>
      <c r="DR15" s="636"/>
      <c r="DS15" s="636"/>
      <c r="DT15" s="636"/>
      <c r="DU15" s="636"/>
      <c r="DV15" s="636"/>
      <c r="DW15" s="636"/>
      <c r="DX15" s="636"/>
      <c r="DY15" s="636"/>
      <c r="DZ15" s="636"/>
      <c r="EA15" s="636"/>
      <c r="EB15" s="636"/>
      <c r="EC15" s="636"/>
      <c r="ED15" s="636"/>
      <c r="EE15" s="636"/>
      <c r="EF15" s="636"/>
      <c r="EG15" s="636"/>
      <c r="EH15" s="636"/>
      <c r="EI15" s="636"/>
      <c r="EJ15" s="636"/>
      <c r="EK15" s="636"/>
      <c r="EL15" s="636"/>
      <c r="EM15" s="636"/>
      <c r="EN15" s="636"/>
      <c r="EO15" s="636"/>
      <c r="EP15" s="636"/>
      <c r="EQ15" s="636"/>
      <c r="ER15" s="636"/>
      <c r="ES15" s="636"/>
      <c r="ET15" s="636"/>
      <c r="EU15" s="636"/>
      <c r="EV15" s="636"/>
      <c r="EW15" s="636"/>
      <c r="EX15" s="636"/>
      <c r="EY15" s="636"/>
      <c r="EZ15" s="636"/>
      <c r="FA15" s="636"/>
      <c r="FB15" s="636"/>
      <c r="FC15" s="636"/>
      <c r="FD15" s="636"/>
      <c r="FE15" s="636"/>
      <c r="FF15" s="636"/>
      <c r="FG15" s="636"/>
      <c r="FH15" s="636"/>
      <c r="FI15" s="636"/>
      <c r="FJ15" s="636"/>
      <c r="FK15" s="636"/>
      <c r="FL15" s="636"/>
      <c r="FM15" s="636"/>
      <c r="FN15" s="636"/>
      <c r="FO15" s="636"/>
      <c r="FP15" s="636"/>
    </row>
    <row r="16" spans="1:172" s="638" customFormat="1" ht="18" customHeight="1">
      <c r="A16" s="290" t="s">
        <v>36</v>
      </c>
      <c r="B16" s="633">
        <v>15.540615742153715</v>
      </c>
      <c r="C16" s="633">
        <v>0.67020216836618129</v>
      </c>
      <c r="D16" s="633">
        <v>16.161814912689842</v>
      </c>
      <c r="E16" s="633">
        <v>63.249724214847816</v>
      </c>
      <c r="F16" s="633">
        <v>1.6505352247506062</v>
      </c>
      <c r="G16" s="633">
        <v>9.7604885880708103E-3</v>
      </c>
      <c r="H16" s="633">
        <v>0.44542808617946017</v>
      </c>
      <c r="I16" s="633">
        <v>2.2719191624243225</v>
      </c>
      <c r="J16" s="634">
        <v>72366223.639999986</v>
      </c>
      <c r="K16" s="635"/>
      <c r="L16" s="636"/>
      <c r="M16" s="636"/>
      <c r="N16" s="636"/>
      <c r="O16" s="636"/>
      <c r="P16" s="636"/>
      <c r="Q16" s="636"/>
      <c r="R16" s="636"/>
      <c r="S16" s="636"/>
      <c r="T16" s="636"/>
      <c r="U16" s="636"/>
      <c r="V16" s="637"/>
      <c r="W16" s="637"/>
      <c r="X16" s="637"/>
      <c r="Y16" s="637"/>
      <c r="Z16" s="637"/>
      <c r="AA16" s="637"/>
      <c r="AB16" s="637"/>
      <c r="AC16" s="637"/>
      <c r="AD16" s="637"/>
      <c r="AE16" s="636"/>
      <c r="AF16" s="636"/>
      <c r="AG16" s="636"/>
      <c r="AH16" s="636"/>
      <c r="AI16" s="636"/>
      <c r="AJ16" s="636"/>
      <c r="AK16" s="636"/>
      <c r="AL16" s="636"/>
      <c r="AM16" s="636"/>
      <c r="AN16" s="636"/>
      <c r="AO16" s="636"/>
      <c r="AP16" s="636"/>
      <c r="AQ16" s="636"/>
      <c r="AR16" s="636"/>
      <c r="AS16" s="636"/>
      <c r="AT16" s="636"/>
      <c r="AU16" s="636"/>
      <c r="AV16" s="636"/>
      <c r="AW16" s="636"/>
      <c r="AX16" s="636"/>
      <c r="AY16" s="636"/>
      <c r="AZ16" s="636"/>
      <c r="BA16" s="636"/>
      <c r="BB16" s="636"/>
      <c r="BC16" s="636"/>
      <c r="BD16" s="636"/>
      <c r="BE16" s="636"/>
      <c r="BF16" s="636"/>
      <c r="BG16" s="636"/>
      <c r="BH16" s="636"/>
      <c r="BI16" s="636"/>
      <c r="BJ16" s="636"/>
      <c r="BK16" s="636"/>
      <c r="BL16" s="636"/>
      <c r="BM16" s="636"/>
      <c r="BN16" s="636"/>
      <c r="BO16" s="636"/>
      <c r="BP16" s="636"/>
      <c r="BQ16" s="636"/>
      <c r="BR16" s="636"/>
      <c r="BS16" s="636"/>
      <c r="BT16" s="636"/>
      <c r="BU16" s="636"/>
      <c r="BV16" s="636"/>
      <c r="BW16" s="636"/>
      <c r="BX16" s="636"/>
      <c r="BY16" s="636"/>
      <c r="BZ16" s="636"/>
      <c r="CA16" s="636"/>
      <c r="CB16" s="636"/>
      <c r="CC16" s="636"/>
      <c r="CD16" s="636"/>
      <c r="CE16" s="636"/>
      <c r="CF16" s="636"/>
      <c r="CG16" s="636"/>
      <c r="CH16" s="636"/>
      <c r="CI16" s="636"/>
      <c r="CJ16" s="636"/>
      <c r="CK16" s="636"/>
      <c r="CL16" s="636"/>
      <c r="CM16" s="636"/>
      <c r="CN16" s="636"/>
      <c r="CO16" s="636"/>
      <c r="CP16" s="636"/>
      <c r="CQ16" s="636"/>
      <c r="CR16" s="636"/>
      <c r="CS16" s="636"/>
      <c r="CT16" s="636"/>
      <c r="CU16" s="636"/>
      <c r="CV16" s="636"/>
      <c r="CW16" s="636"/>
      <c r="CX16" s="636"/>
      <c r="CY16" s="636"/>
      <c r="CZ16" s="636"/>
      <c r="DA16" s="636"/>
      <c r="DB16" s="636"/>
      <c r="DC16" s="636"/>
      <c r="DD16" s="636"/>
      <c r="DE16" s="636"/>
      <c r="DF16" s="636"/>
      <c r="DG16" s="636"/>
      <c r="DH16" s="636"/>
      <c r="DI16" s="636"/>
      <c r="DJ16" s="636"/>
      <c r="DK16" s="636"/>
      <c r="DL16" s="636"/>
      <c r="DM16" s="636"/>
      <c r="DN16" s="636"/>
      <c r="DO16" s="636"/>
      <c r="DP16" s="636"/>
      <c r="DQ16" s="636"/>
      <c r="DR16" s="636"/>
      <c r="DS16" s="636"/>
      <c r="DT16" s="636"/>
      <c r="DU16" s="636"/>
      <c r="DV16" s="636"/>
      <c r="DW16" s="636"/>
      <c r="DX16" s="636"/>
      <c r="DY16" s="636"/>
      <c r="DZ16" s="636"/>
      <c r="EA16" s="636"/>
      <c r="EB16" s="636"/>
      <c r="EC16" s="636"/>
      <c r="ED16" s="636"/>
      <c r="EE16" s="636"/>
      <c r="EF16" s="636"/>
      <c r="EG16" s="636"/>
      <c r="EH16" s="636"/>
      <c r="EI16" s="636"/>
      <c r="EJ16" s="636"/>
      <c r="EK16" s="636"/>
      <c r="EL16" s="636"/>
      <c r="EM16" s="636"/>
      <c r="EN16" s="636"/>
      <c r="EO16" s="636"/>
      <c r="EP16" s="636"/>
      <c r="EQ16" s="636"/>
      <c r="ER16" s="636"/>
      <c r="ES16" s="636"/>
      <c r="ET16" s="636"/>
      <c r="EU16" s="636"/>
      <c r="EV16" s="636"/>
      <c r="EW16" s="636"/>
      <c r="EX16" s="636"/>
      <c r="EY16" s="636"/>
      <c r="EZ16" s="636"/>
      <c r="FA16" s="636"/>
      <c r="FB16" s="636"/>
      <c r="FC16" s="636"/>
      <c r="FD16" s="636"/>
      <c r="FE16" s="636"/>
      <c r="FF16" s="636"/>
      <c r="FG16" s="636"/>
      <c r="FH16" s="636"/>
      <c r="FI16" s="636"/>
      <c r="FJ16" s="636"/>
      <c r="FK16" s="636"/>
      <c r="FL16" s="636"/>
      <c r="FM16" s="636"/>
      <c r="FN16" s="636"/>
      <c r="FO16" s="636"/>
      <c r="FP16" s="636"/>
    </row>
    <row r="17" spans="1:172" s="638" customFormat="1" ht="18" customHeight="1">
      <c r="A17" s="290" t="s">
        <v>37</v>
      </c>
      <c r="B17" s="633">
        <v>8.2155165350615142</v>
      </c>
      <c r="C17" s="633">
        <v>0.18425985464754971</v>
      </c>
      <c r="D17" s="633">
        <v>18.782283936504733</v>
      </c>
      <c r="E17" s="633">
        <v>67.557765399633951</v>
      </c>
      <c r="F17" s="633">
        <v>1.101081269465634</v>
      </c>
      <c r="G17" s="633">
        <v>1.7541538162446732E-5</v>
      </c>
      <c r="H17" s="633">
        <v>0.69403795927168144</v>
      </c>
      <c r="I17" s="633">
        <v>3.4650375038767676</v>
      </c>
      <c r="J17" s="634">
        <v>16281354.426000001</v>
      </c>
      <c r="K17" s="635"/>
      <c r="L17" s="636"/>
      <c r="M17" s="636"/>
      <c r="N17" s="636"/>
      <c r="O17" s="636"/>
      <c r="P17" s="636"/>
      <c r="Q17" s="636"/>
      <c r="R17" s="636"/>
      <c r="S17" s="636"/>
      <c r="T17" s="636"/>
      <c r="U17" s="636"/>
      <c r="V17" s="637"/>
      <c r="W17" s="637"/>
      <c r="X17" s="637"/>
      <c r="Y17" s="637"/>
      <c r="Z17" s="637"/>
      <c r="AA17" s="637"/>
      <c r="AB17" s="637"/>
      <c r="AC17" s="637"/>
      <c r="AD17" s="637"/>
      <c r="AE17" s="636"/>
      <c r="AF17" s="636"/>
      <c r="AG17" s="636"/>
      <c r="AH17" s="636"/>
      <c r="AI17" s="636"/>
      <c r="AJ17" s="636"/>
      <c r="AK17" s="636"/>
      <c r="AL17" s="636"/>
      <c r="AM17" s="636"/>
      <c r="AN17" s="636"/>
      <c r="AO17" s="636"/>
      <c r="AP17" s="636"/>
      <c r="AQ17" s="636"/>
      <c r="AR17" s="636"/>
      <c r="AS17" s="636"/>
      <c r="AT17" s="636"/>
      <c r="AU17" s="636"/>
      <c r="AV17" s="636"/>
      <c r="AW17" s="636"/>
      <c r="AX17" s="636"/>
      <c r="AY17" s="636"/>
      <c r="AZ17" s="636"/>
      <c r="BA17" s="636"/>
      <c r="BB17" s="636"/>
      <c r="BC17" s="636"/>
      <c r="BD17" s="636"/>
      <c r="BE17" s="636"/>
      <c r="BF17" s="636"/>
      <c r="BG17" s="636"/>
      <c r="BH17" s="636"/>
      <c r="BI17" s="636"/>
      <c r="BJ17" s="636"/>
      <c r="BK17" s="636"/>
      <c r="BL17" s="636"/>
      <c r="BM17" s="636"/>
      <c r="BN17" s="636"/>
      <c r="BO17" s="636"/>
      <c r="BP17" s="636"/>
      <c r="BQ17" s="636"/>
      <c r="BR17" s="636"/>
      <c r="BS17" s="636"/>
      <c r="BT17" s="636"/>
      <c r="BU17" s="636"/>
      <c r="BV17" s="636"/>
      <c r="BW17" s="636"/>
      <c r="BX17" s="636"/>
      <c r="BY17" s="636"/>
      <c r="BZ17" s="636"/>
      <c r="CA17" s="636"/>
      <c r="CB17" s="636"/>
      <c r="CC17" s="636"/>
      <c r="CD17" s="636"/>
      <c r="CE17" s="636"/>
      <c r="CF17" s="636"/>
      <c r="CG17" s="636"/>
      <c r="CH17" s="636"/>
      <c r="CI17" s="636"/>
      <c r="CJ17" s="636"/>
      <c r="CK17" s="636"/>
      <c r="CL17" s="636"/>
      <c r="CM17" s="636"/>
      <c r="CN17" s="636"/>
      <c r="CO17" s="636"/>
      <c r="CP17" s="636"/>
      <c r="CQ17" s="636"/>
      <c r="CR17" s="636"/>
      <c r="CS17" s="636"/>
      <c r="CT17" s="636"/>
      <c r="CU17" s="636"/>
      <c r="CV17" s="636"/>
      <c r="CW17" s="636"/>
      <c r="CX17" s="636"/>
      <c r="CY17" s="636"/>
      <c r="CZ17" s="636"/>
      <c r="DA17" s="636"/>
      <c r="DB17" s="636"/>
      <c r="DC17" s="636"/>
      <c r="DD17" s="636"/>
      <c r="DE17" s="636"/>
      <c r="DF17" s="636"/>
      <c r="DG17" s="636"/>
      <c r="DH17" s="636"/>
      <c r="DI17" s="636"/>
      <c r="DJ17" s="636"/>
      <c r="DK17" s="636"/>
      <c r="DL17" s="636"/>
      <c r="DM17" s="636"/>
      <c r="DN17" s="636"/>
      <c r="DO17" s="636"/>
      <c r="DP17" s="636"/>
      <c r="DQ17" s="636"/>
      <c r="DR17" s="636"/>
      <c r="DS17" s="636"/>
      <c r="DT17" s="636"/>
      <c r="DU17" s="636"/>
      <c r="DV17" s="636"/>
      <c r="DW17" s="636"/>
      <c r="DX17" s="636"/>
      <c r="DY17" s="636"/>
      <c r="DZ17" s="636"/>
      <c r="EA17" s="636"/>
      <c r="EB17" s="636"/>
      <c r="EC17" s="636"/>
      <c r="ED17" s="636"/>
      <c r="EE17" s="636"/>
      <c r="EF17" s="636"/>
      <c r="EG17" s="636"/>
      <c r="EH17" s="636"/>
      <c r="EI17" s="636"/>
      <c r="EJ17" s="636"/>
      <c r="EK17" s="636"/>
      <c r="EL17" s="636"/>
      <c r="EM17" s="636"/>
      <c r="EN17" s="636"/>
      <c r="EO17" s="636"/>
      <c r="EP17" s="636"/>
      <c r="EQ17" s="636"/>
      <c r="ER17" s="636"/>
      <c r="ES17" s="636"/>
      <c r="ET17" s="636"/>
      <c r="EU17" s="636"/>
      <c r="EV17" s="636"/>
      <c r="EW17" s="636"/>
      <c r="EX17" s="636"/>
      <c r="EY17" s="636"/>
      <c r="EZ17" s="636"/>
      <c r="FA17" s="636"/>
      <c r="FB17" s="636"/>
      <c r="FC17" s="636"/>
      <c r="FD17" s="636"/>
      <c r="FE17" s="636"/>
      <c r="FF17" s="636"/>
      <c r="FG17" s="636"/>
      <c r="FH17" s="636"/>
      <c r="FI17" s="636"/>
      <c r="FJ17" s="636"/>
      <c r="FK17" s="636"/>
      <c r="FL17" s="636"/>
      <c r="FM17" s="636"/>
      <c r="FN17" s="636"/>
      <c r="FO17" s="636"/>
      <c r="FP17" s="636"/>
    </row>
    <row r="18" spans="1:172" s="638" customFormat="1" ht="18" customHeight="1">
      <c r="A18" s="290" t="s">
        <v>38</v>
      </c>
      <c r="B18" s="633">
        <v>9.8235586150001559</v>
      </c>
      <c r="C18" s="633">
        <v>2.6432661206972301</v>
      </c>
      <c r="D18" s="633">
        <v>22.357758140661208</v>
      </c>
      <c r="E18" s="633">
        <v>62.800595687203298</v>
      </c>
      <c r="F18" s="633">
        <v>0.53563751768349932</v>
      </c>
      <c r="G18" s="633">
        <v>5.7780842411972032E-2</v>
      </c>
      <c r="H18" s="633">
        <v>9.0058873478243623E-2</v>
      </c>
      <c r="I18" s="633">
        <v>1.6913442028643841</v>
      </c>
      <c r="J18" s="634">
        <v>5863957.4270000001</v>
      </c>
      <c r="K18" s="635"/>
      <c r="L18" s="636"/>
      <c r="M18" s="636"/>
      <c r="N18" s="636"/>
      <c r="O18" s="636"/>
      <c r="P18" s="636"/>
      <c r="Q18" s="636"/>
      <c r="R18" s="636"/>
      <c r="S18" s="636"/>
      <c r="T18" s="636"/>
      <c r="U18" s="636"/>
      <c r="V18" s="637"/>
      <c r="W18" s="637"/>
      <c r="X18" s="637"/>
      <c r="Y18" s="637"/>
      <c r="Z18" s="637"/>
      <c r="AA18" s="637"/>
      <c r="AB18" s="637"/>
      <c r="AC18" s="637"/>
      <c r="AD18" s="637"/>
      <c r="AE18" s="636"/>
      <c r="AF18" s="636"/>
      <c r="AG18" s="636"/>
      <c r="AH18" s="636"/>
      <c r="AI18" s="636"/>
      <c r="AJ18" s="636"/>
      <c r="AK18" s="636"/>
      <c r="AL18" s="636"/>
      <c r="AM18" s="636"/>
      <c r="AN18" s="636"/>
      <c r="AO18" s="636"/>
      <c r="AP18" s="636"/>
      <c r="AQ18" s="636"/>
      <c r="AR18" s="636"/>
      <c r="AS18" s="636"/>
      <c r="AT18" s="636"/>
      <c r="AU18" s="636"/>
      <c r="AV18" s="636"/>
      <c r="AW18" s="636"/>
      <c r="AX18" s="636"/>
      <c r="AY18" s="636"/>
      <c r="AZ18" s="636"/>
      <c r="BA18" s="636"/>
      <c r="BB18" s="636"/>
      <c r="BC18" s="636"/>
      <c r="BD18" s="636"/>
      <c r="BE18" s="636"/>
      <c r="BF18" s="636"/>
      <c r="BG18" s="636"/>
      <c r="BH18" s="636"/>
      <c r="BI18" s="636"/>
      <c r="BJ18" s="636"/>
      <c r="BK18" s="636"/>
      <c r="BL18" s="636"/>
      <c r="BM18" s="636"/>
      <c r="BN18" s="636"/>
      <c r="BO18" s="636"/>
      <c r="BP18" s="636"/>
      <c r="BQ18" s="636"/>
      <c r="BR18" s="636"/>
      <c r="BS18" s="636"/>
      <c r="BT18" s="636"/>
      <c r="BU18" s="636"/>
      <c r="BV18" s="636"/>
      <c r="BW18" s="636"/>
      <c r="BX18" s="636"/>
      <c r="BY18" s="636"/>
      <c r="BZ18" s="636"/>
      <c r="CA18" s="636"/>
      <c r="CB18" s="636"/>
      <c r="CC18" s="636"/>
      <c r="CD18" s="636"/>
      <c r="CE18" s="636"/>
      <c r="CF18" s="636"/>
      <c r="CG18" s="636"/>
      <c r="CH18" s="636"/>
      <c r="CI18" s="636"/>
      <c r="CJ18" s="636"/>
      <c r="CK18" s="636"/>
      <c r="CL18" s="636"/>
      <c r="CM18" s="636"/>
      <c r="CN18" s="636"/>
      <c r="CO18" s="636"/>
      <c r="CP18" s="636"/>
      <c r="CQ18" s="636"/>
      <c r="CR18" s="636"/>
      <c r="CS18" s="636"/>
      <c r="CT18" s="636"/>
      <c r="CU18" s="636"/>
      <c r="CV18" s="636"/>
      <c r="CW18" s="636"/>
      <c r="CX18" s="636"/>
      <c r="CY18" s="636"/>
      <c r="CZ18" s="636"/>
      <c r="DA18" s="636"/>
      <c r="DB18" s="636"/>
      <c r="DC18" s="636"/>
      <c r="DD18" s="636"/>
      <c r="DE18" s="636"/>
      <c r="DF18" s="636"/>
      <c r="DG18" s="636"/>
      <c r="DH18" s="636"/>
      <c r="DI18" s="636"/>
      <c r="DJ18" s="636"/>
      <c r="DK18" s="636"/>
      <c r="DL18" s="636"/>
      <c r="DM18" s="636"/>
      <c r="DN18" s="636"/>
      <c r="DO18" s="636"/>
      <c r="DP18" s="636"/>
      <c r="DQ18" s="636"/>
      <c r="DR18" s="636"/>
      <c r="DS18" s="636"/>
      <c r="DT18" s="636"/>
      <c r="DU18" s="636"/>
      <c r="DV18" s="636"/>
      <c r="DW18" s="636"/>
      <c r="DX18" s="636"/>
      <c r="DY18" s="636"/>
      <c r="DZ18" s="636"/>
      <c r="EA18" s="636"/>
      <c r="EB18" s="636"/>
      <c r="EC18" s="636"/>
      <c r="ED18" s="636"/>
      <c r="EE18" s="636"/>
      <c r="EF18" s="636"/>
      <c r="EG18" s="636"/>
      <c r="EH18" s="636"/>
      <c r="EI18" s="636"/>
      <c r="EJ18" s="636"/>
      <c r="EK18" s="636"/>
      <c r="EL18" s="636"/>
      <c r="EM18" s="636"/>
      <c r="EN18" s="636"/>
      <c r="EO18" s="636"/>
      <c r="EP18" s="636"/>
      <c r="EQ18" s="636"/>
      <c r="ER18" s="636"/>
      <c r="ES18" s="636"/>
      <c r="ET18" s="636"/>
      <c r="EU18" s="636"/>
      <c r="EV18" s="636"/>
      <c r="EW18" s="636"/>
      <c r="EX18" s="636"/>
      <c r="EY18" s="636"/>
      <c r="EZ18" s="636"/>
      <c r="FA18" s="636"/>
      <c r="FB18" s="636"/>
      <c r="FC18" s="636"/>
      <c r="FD18" s="636"/>
      <c r="FE18" s="636"/>
      <c r="FF18" s="636"/>
      <c r="FG18" s="636"/>
      <c r="FH18" s="636"/>
      <c r="FI18" s="636"/>
      <c r="FJ18" s="636"/>
      <c r="FK18" s="636"/>
      <c r="FL18" s="636"/>
      <c r="FM18" s="636"/>
      <c r="FN18" s="636"/>
      <c r="FO18" s="636"/>
      <c r="FP18" s="636"/>
    </row>
    <row r="19" spans="1:172" s="638" customFormat="1" ht="18" customHeight="1">
      <c r="A19" s="26" t="s">
        <v>39</v>
      </c>
      <c r="B19" s="633">
        <v>11.576761735428324</v>
      </c>
      <c r="C19" s="633">
        <v>0.56510372337340542</v>
      </c>
      <c r="D19" s="633">
        <v>10.711963480274047</v>
      </c>
      <c r="E19" s="633">
        <v>68.028690593614598</v>
      </c>
      <c r="F19" s="633">
        <v>3.4130506288966549</v>
      </c>
      <c r="G19" s="633" t="s">
        <v>131</v>
      </c>
      <c r="H19" s="633">
        <v>0.66501446854050439</v>
      </c>
      <c r="I19" s="633">
        <v>5.0394153698724446</v>
      </c>
      <c r="J19" s="634">
        <v>4423966.6040000003</v>
      </c>
      <c r="K19" s="635"/>
      <c r="L19" s="636"/>
      <c r="M19" s="636"/>
      <c r="N19" s="636"/>
      <c r="O19" s="636"/>
      <c r="P19" s="636"/>
      <c r="Q19" s="636"/>
      <c r="R19" s="636"/>
      <c r="S19" s="636"/>
      <c r="T19" s="636"/>
      <c r="U19" s="636"/>
      <c r="V19" s="637"/>
      <c r="W19" s="637"/>
      <c r="X19" s="637"/>
      <c r="Y19" s="637"/>
      <c r="Z19" s="637"/>
      <c r="AA19" s="637"/>
      <c r="AB19" s="637"/>
      <c r="AC19" s="637"/>
      <c r="AD19" s="637"/>
      <c r="AE19" s="636"/>
      <c r="AF19" s="636"/>
      <c r="AG19" s="636"/>
      <c r="AH19" s="636"/>
      <c r="AI19" s="636"/>
      <c r="AJ19" s="636"/>
      <c r="AK19" s="636"/>
      <c r="AL19" s="636"/>
      <c r="AM19" s="636"/>
      <c r="AN19" s="636"/>
      <c r="AO19" s="636"/>
      <c r="AP19" s="636"/>
      <c r="AQ19" s="636"/>
      <c r="AR19" s="636"/>
      <c r="AS19" s="636"/>
      <c r="AT19" s="636"/>
      <c r="AU19" s="636"/>
      <c r="AV19" s="636"/>
      <c r="AW19" s="636"/>
      <c r="AX19" s="636"/>
      <c r="AY19" s="636"/>
      <c r="AZ19" s="636"/>
      <c r="BA19" s="636"/>
      <c r="BB19" s="636"/>
      <c r="BC19" s="636"/>
      <c r="BD19" s="636"/>
      <c r="BE19" s="636"/>
      <c r="BF19" s="636"/>
      <c r="BG19" s="636"/>
      <c r="BH19" s="636"/>
      <c r="BI19" s="636"/>
      <c r="BJ19" s="636"/>
      <c r="BK19" s="636"/>
      <c r="BL19" s="636"/>
      <c r="BM19" s="636"/>
      <c r="BN19" s="636"/>
      <c r="BO19" s="636"/>
      <c r="BP19" s="636"/>
      <c r="BQ19" s="636"/>
      <c r="BR19" s="636"/>
      <c r="BS19" s="636"/>
      <c r="BT19" s="636"/>
      <c r="BU19" s="636"/>
      <c r="BV19" s="636"/>
      <c r="BW19" s="636"/>
      <c r="BX19" s="636"/>
      <c r="BY19" s="636"/>
      <c r="BZ19" s="636"/>
      <c r="CA19" s="636"/>
      <c r="CB19" s="636"/>
      <c r="CC19" s="636"/>
      <c r="CD19" s="636"/>
      <c r="CE19" s="636"/>
      <c r="CF19" s="636"/>
      <c r="CG19" s="636"/>
      <c r="CH19" s="636"/>
      <c r="CI19" s="636"/>
      <c r="CJ19" s="636"/>
      <c r="CK19" s="636"/>
      <c r="CL19" s="636"/>
      <c r="CM19" s="636"/>
      <c r="CN19" s="636"/>
      <c r="CO19" s="636"/>
      <c r="CP19" s="636"/>
      <c r="CQ19" s="636"/>
      <c r="CR19" s="636"/>
      <c r="CS19" s="636"/>
      <c r="CT19" s="636"/>
      <c r="CU19" s="636"/>
      <c r="CV19" s="636"/>
      <c r="CW19" s="636"/>
      <c r="CX19" s="636"/>
      <c r="CY19" s="636"/>
      <c r="CZ19" s="636"/>
      <c r="DA19" s="636"/>
      <c r="DB19" s="636"/>
      <c r="DC19" s="636"/>
      <c r="DD19" s="636"/>
      <c r="DE19" s="636"/>
      <c r="DF19" s="636"/>
      <c r="DG19" s="636"/>
      <c r="DH19" s="636"/>
      <c r="DI19" s="636"/>
      <c r="DJ19" s="636"/>
      <c r="DK19" s="636"/>
      <c r="DL19" s="636"/>
      <c r="DM19" s="636"/>
      <c r="DN19" s="636"/>
      <c r="DO19" s="636"/>
      <c r="DP19" s="636"/>
      <c r="DQ19" s="636"/>
      <c r="DR19" s="636"/>
      <c r="DS19" s="636"/>
      <c r="DT19" s="636"/>
      <c r="DU19" s="636"/>
      <c r="DV19" s="636"/>
      <c r="DW19" s="636"/>
      <c r="DX19" s="636"/>
      <c r="DY19" s="636"/>
      <c r="DZ19" s="636"/>
      <c r="EA19" s="636"/>
      <c r="EB19" s="636"/>
      <c r="EC19" s="636"/>
      <c r="ED19" s="636"/>
      <c r="EE19" s="636"/>
      <c r="EF19" s="636"/>
      <c r="EG19" s="636"/>
      <c r="EH19" s="636"/>
      <c r="EI19" s="636"/>
      <c r="EJ19" s="636"/>
      <c r="EK19" s="636"/>
      <c r="EL19" s="636"/>
      <c r="EM19" s="636"/>
      <c r="EN19" s="636"/>
      <c r="EO19" s="636"/>
      <c r="EP19" s="636"/>
      <c r="EQ19" s="636"/>
      <c r="ER19" s="636"/>
      <c r="ES19" s="636"/>
      <c r="ET19" s="636"/>
      <c r="EU19" s="636"/>
      <c r="EV19" s="636"/>
      <c r="EW19" s="636"/>
      <c r="EX19" s="636"/>
      <c r="EY19" s="636"/>
      <c r="EZ19" s="636"/>
      <c r="FA19" s="636"/>
      <c r="FB19" s="636"/>
      <c r="FC19" s="636"/>
      <c r="FD19" s="636"/>
      <c r="FE19" s="636"/>
      <c r="FF19" s="636"/>
      <c r="FG19" s="636"/>
      <c r="FH19" s="636"/>
      <c r="FI19" s="636"/>
      <c r="FJ19" s="636"/>
      <c r="FK19" s="636"/>
      <c r="FL19" s="636"/>
      <c r="FM19" s="636"/>
      <c r="FN19" s="636"/>
      <c r="FO19" s="636"/>
      <c r="FP19" s="636"/>
    </row>
    <row r="20" spans="1:172" s="638" customFormat="1" ht="18" customHeight="1">
      <c r="A20" s="26" t="s">
        <v>115</v>
      </c>
      <c r="B20" s="633">
        <v>23.590807436868335</v>
      </c>
      <c r="C20" s="633">
        <v>1.3375259160325579</v>
      </c>
      <c r="D20" s="633">
        <v>8.1995617510912808</v>
      </c>
      <c r="E20" s="633">
        <v>48.663574792003203</v>
      </c>
      <c r="F20" s="633">
        <v>5.9440813572665938</v>
      </c>
      <c r="G20" s="633">
        <v>4.3632012501461689E-2</v>
      </c>
      <c r="H20" s="633">
        <v>0.10729179031285672</v>
      </c>
      <c r="I20" s="633">
        <v>12.113524943923716</v>
      </c>
      <c r="J20" s="634">
        <v>11214735.968999999</v>
      </c>
      <c r="K20" s="635"/>
      <c r="L20" s="636"/>
      <c r="M20" s="636"/>
      <c r="N20" s="636"/>
      <c r="O20" s="636"/>
      <c r="P20" s="636"/>
      <c r="Q20" s="636"/>
      <c r="R20" s="636"/>
      <c r="S20" s="636"/>
      <c r="T20" s="636"/>
      <c r="U20" s="636"/>
      <c r="V20" s="637"/>
      <c r="W20" s="637"/>
      <c r="X20" s="637"/>
      <c r="Y20" s="637"/>
      <c r="Z20" s="637"/>
      <c r="AA20" s="637"/>
      <c r="AB20" s="637"/>
      <c r="AC20" s="637"/>
      <c r="AD20" s="637"/>
      <c r="AE20" s="636"/>
      <c r="AF20" s="636"/>
      <c r="AG20" s="636"/>
      <c r="AH20" s="636"/>
      <c r="AI20" s="636"/>
      <c r="AJ20" s="636"/>
      <c r="AK20" s="636"/>
      <c r="AL20" s="636"/>
      <c r="AM20" s="636"/>
      <c r="AN20" s="636"/>
      <c r="AO20" s="636"/>
      <c r="AP20" s="636"/>
      <c r="AQ20" s="636"/>
      <c r="AR20" s="636"/>
      <c r="AS20" s="636"/>
      <c r="AT20" s="636"/>
      <c r="AU20" s="636"/>
      <c r="AV20" s="636"/>
      <c r="AW20" s="636"/>
      <c r="AX20" s="636"/>
      <c r="AY20" s="636"/>
      <c r="AZ20" s="636"/>
      <c r="BA20" s="636"/>
      <c r="BB20" s="636"/>
      <c r="BC20" s="636"/>
      <c r="BD20" s="636"/>
      <c r="BE20" s="636"/>
      <c r="BF20" s="636"/>
      <c r="BG20" s="636"/>
      <c r="BH20" s="636"/>
      <c r="BI20" s="636"/>
      <c r="BJ20" s="636"/>
      <c r="BK20" s="636"/>
      <c r="BL20" s="636"/>
      <c r="BM20" s="636"/>
      <c r="BN20" s="636"/>
      <c r="BO20" s="636"/>
      <c r="BP20" s="636"/>
      <c r="BQ20" s="636"/>
      <c r="BR20" s="636"/>
      <c r="BS20" s="636"/>
      <c r="BT20" s="636"/>
      <c r="BU20" s="636"/>
      <c r="BV20" s="636"/>
      <c r="BW20" s="636"/>
      <c r="BX20" s="636"/>
      <c r="BY20" s="636"/>
      <c r="BZ20" s="636"/>
      <c r="CA20" s="636"/>
      <c r="CB20" s="636"/>
      <c r="CC20" s="636"/>
      <c r="CD20" s="636"/>
      <c r="CE20" s="636"/>
      <c r="CF20" s="636"/>
      <c r="CG20" s="636"/>
      <c r="CH20" s="636"/>
      <c r="CI20" s="636"/>
      <c r="CJ20" s="636"/>
      <c r="CK20" s="636"/>
      <c r="CL20" s="636"/>
      <c r="CM20" s="636"/>
      <c r="CN20" s="636"/>
      <c r="CO20" s="636"/>
      <c r="CP20" s="636"/>
      <c r="CQ20" s="636"/>
      <c r="CR20" s="636"/>
      <c r="CS20" s="636"/>
      <c r="CT20" s="636"/>
      <c r="CU20" s="636"/>
      <c r="CV20" s="636"/>
      <c r="CW20" s="636"/>
      <c r="CX20" s="636"/>
      <c r="CY20" s="636"/>
      <c r="CZ20" s="636"/>
      <c r="DA20" s="636"/>
      <c r="DB20" s="636"/>
      <c r="DC20" s="636"/>
      <c r="DD20" s="636"/>
      <c r="DE20" s="636"/>
      <c r="DF20" s="636"/>
      <c r="DG20" s="636"/>
      <c r="DH20" s="636"/>
      <c r="DI20" s="636"/>
      <c r="DJ20" s="636"/>
      <c r="DK20" s="636"/>
      <c r="DL20" s="636"/>
      <c r="DM20" s="636"/>
      <c r="DN20" s="636"/>
      <c r="DO20" s="636"/>
      <c r="DP20" s="636"/>
      <c r="DQ20" s="636"/>
      <c r="DR20" s="636"/>
      <c r="DS20" s="636"/>
      <c r="DT20" s="636"/>
      <c r="DU20" s="636"/>
      <c r="DV20" s="636"/>
      <c r="DW20" s="636"/>
      <c r="DX20" s="636"/>
      <c r="DY20" s="636"/>
      <c r="DZ20" s="636"/>
      <c r="EA20" s="636"/>
      <c r="EB20" s="636"/>
      <c r="EC20" s="636"/>
      <c r="ED20" s="636"/>
      <c r="EE20" s="636"/>
      <c r="EF20" s="636"/>
      <c r="EG20" s="636"/>
      <c r="EH20" s="636"/>
      <c r="EI20" s="636"/>
      <c r="EJ20" s="636"/>
      <c r="EK20" s="636"/>
      <c r="EL20" s="636"/>
      <c r="EM20" s="636"/>
      <c r="EN20" s="636"/>
      <c r="EO20" s="636"/>
      <c r="EP20" s="636"/>
      <c r="EQ20" s="636"/>
      <c r="ER20" s="636"/>
      <c r="ES20" s="636"/>
      <c r="ET20" s="636"/>
      <c r="EU20" s="636"/>
      <c r="EV20" s="636"/>
      <c r="EW20" s="636"/>
      <c r="EX20" s="636"/>
      <c r="EY20" s="636"/>
      <c r="EZ20" s="636"/>
      <c r="FA20" s="636"/>
      <c r="FB20" s="636"/>
      <c r="FC20" s="636"/>
      <c r="FD20" s="636"/>
      <c r="FE20" s="636"/>
      <c r="FF20" s="636"/>
      <c r="FG20" s="636"/>
      <c r="FH20" s="636"/>
      <c r="FI20" s="636"/>
      <c r="FJ20" s="636"/>
      <c r="FK20" s="636"/>
      <c r="FL20" s="636"/>
      <c r="FM20" s="636"/>
      <c r="FN20" s="636"/>
      <c r="FO20" s="636"/>
      <c r="FP20" s="636"/>
    </row>
    <row r="21" spans="1:172" s="638" customFormat="1" ht="18" customHeight="1">
      <c r="A21" s="26" t="s">
        <v>150</v>
      </c>
      <c r="B21" s="633">
        <v>12.461271463097306</v>
      </c>
      <c r="C21" s="633">
        <v>0.55120429313268759</v>
      </c>
      <c r="D21" s="633">
        <v>9.9024695706264403</v>
      </c>
      <c r="E21" s="633">
        <v>65.091574584305619</v>
      </c>
      <c r="F21" s="633">
        <v>2.6583318595141079</v>
      </c>
      <c r="G21" s="633" t="s">
        <v>131</v>
      </c>
      <c r="H21" s="633">
        <v>0.34928867984434225</v>
      </c>
      <c r="I21" s="633">
        <v>8.9858595494794997</v>
      </c>
      <c r="J21" s="634">
        <v>1814209.382</v>
      </c>
      <c r="K21" s="635"/>
      <c r="L21" s="636"/>
      <c r="M21" s="636"/>
      <c r="N21" s="636"/>
      <c r="O21" s="636"/>
      <c r="P21" s="636"/>
      <c r="Q21" s="636"/>
      <c r="R21" s="636"/>
      <c r="S21" s="636"/>
      <c r="T21" s="636"/>
      <c r="U21" s="636"/>
      <c r="V21" s="637"/>
      <c r="W21" s="637"/>
      <c r="X21" s="637"/>
      <c r="Y21" s="637"/>
      <c r="Z21" s="637"/>
      <c r="AA21" s="637"/>
      <c r="AB21" s="637"/>
      <c r="AC21" s="637"/>
      <c r="AD21" s="637"/>
      <c r="AE21" s="636"/>
      <c r="AF21" s="636"/>
      <c r="AG21" s="636"/>
      <c r="AH21" s="636"/>
      <c r="AI21" s="636"/>
      <c r="AJ21" s="636"/>
      <c r="AK21" s="636"/>
      <c r="AL21" s="636"/>
      <c r="AM21" s="636"/>
      <c r="AN21" s="636"/>
      <c r="AO21" s="636"/>
      <c r="AP21" s="636"/>
      <c r="AQ21" s="636"/>
      <c r="AR21" s="636"/>
      <c r="AS21" s="636"/>
      <c r="AT21" s="636"/>
      <c r="AU21" s="636"/>
      <c r="AV21" s="636"/>
      <c r="AW21" s="636"/>
      <c r="AX21" s="636"/>
      <c r="AY21" s="636"/>
      <c r="AZ21" s="636"/>
      <c r="BA21" s="636"/>
      <c r="BB21" s="636"/>
      <c r="BC21" s="636"/>
      <c r="BD21" s="636"/>
      <c r="BE21" s="636"/>
      <c r="BF21" s="636"/>
      <c r="BG21" s="636"/>
      <c r="BH21" s="636"/>
      <c r="BI21" s="636"/>
      <c r="BJ21" s="636"/>
      <c r="BK21" s="636"/>
      <c r="BL21" s="636"/>
      <c r="BM21" s="636"/>
      <c r="BN21" s="636"/>
      <c r="BO21" s="636"/>
      <c r="BP21" s="636"/>
      <c r="BQ21" s="636"/>
      <c r="BR21" s="636"/>
      <c r="BS21" s="636"/>
      <c r="BT21" s="636"/>
      <c r="BU21" s="636"/>
      <c r="BV21" s="636"/>
      <c r="BW21" s="636"/>
      <c r="BX21" s="636"/>
      <c r="BY21" s="636"/>
      <c r="BZ21" s="636"/>
      <c r="CA21" s="636"/>
      <c r="CB21" s="636"/>
      <c r="CC21" s="636"/>
      <c r="CD21" s="636"/>
      <c r="CE21" s="636"/>
      <c r="CF21" s="636"/>
      <c r="CG21" s="636"/>
      <c r="CH21" s="636"/>
      <c r="CI21" s="636"/>
      <c r="CJ21" s="636"/>
      <c r="CK21" s="636"/>
      <c r="CL21" s="636"/>
      <c r="CM21" s="636"/>
      <c r="CN21" s="636"/>
      <c r="CO21" s="636"/>
      <c r="CP21" s="636"/>
      <c r="CQ21" s="636"/>
      <c r="CR21" s="636"/>
      <c r="CS21" s="636"/>
      <c r="CT21" s="636"/>
      <c r="CU21" s="636"/>
      <c r="CV21" s="636"/>
      <c r="CW21" s="636"/>
      <c r="CX21" s="636"/>
      <c r="CY21" s="636"/>
      <c r="CZ21" s="636"/>
      <c r="DA21" s="636"/>
      <c r="DB21" s="636"/>
      <c r="DC21" s="636"/>
      <c r="DD21" s="636"/>
      <c r="DE21" s="636"/>
      <c r="DF21" s="636"/>
      <c r="DG21" s="636"/>
      <c r="DH21" s="636"/>
      <c r="DI21" s="636"/>
      <c r="DJ21" s="636"/>
      <c r="DK21" s="636"/>
      <c r="DL21" s="636"/>
      <c r="DM21" s="636"/>
      <c r="DN21" s="636"/>
      <c r="DO21" s="636"/>
      <c r="DP21" s="636"/>
      <c r="DQ21" s="636"/>
      <c r="DR21" s="636"/>
      <c r="DS21" s="636"/>
      <c r="DT21" s="636"/>
      <c r="DU21" s="636"/>
      <c r="DV21" s="636"/>
      <c r="DW21" s="636"/>
      <c r="DX21" s="636"/>
      <c r="DY21" s="636"/>
      <c r="DZ21" s="636"/>
      <c r="EA21" s="636"/>
      <c r="EB21" s="636"/>
      <c r="EC21" s="636"/>
      <c r="ED21" s="636"/>
      <c r="EE21" s="636"/>
      <c r="EF21" s="636"/>
      <c r="EG21" s="636"/>
      <c r="EH21" s="636"/>
      <c r="EI21" s="636"/>
      <c r="EJ21" s="636"/>
      <c r="EK21" s="636"/>
      <c r="EL21" s="636"/>
      <c r="EM21" s="636"/>
      <c r="EN21" s="636"/>
      <c r="EO21" s="636"/>
      <c r="EP21" s="636"/>
      <c r="EQ21" s="636"/>
      <c r="ER21" s="636"/>
      <c r="ES21" s="636"/>
      <c r="ET21" s="636"/>
      <c r="EU21" s="636"/>
      <c r="EV21" s="636"/>
      <c r="EW21" s="636"/>
      <c r="EX21" s="636"/>
      <c r="EY21" s="636"/>
      <c r="EZ21" s="636"/>
      <c r="FA21" s="636"/>
      <c r="FB21" s="636"/>
      <c r="FC21" s="636"/>
      <c r="FD21" s="636"/>
      <c r="FE21" s="636"/>
      <c r="FF21" s="636"/>
      <c r="FG21" s="636"/>
      <c r="FH21" s="636"/>
      <c r="FI21" s="636"/>
      <c r="FJ21" s="636"/>
      <c r="FK21" s="636"/>
      <c r="FL21" s="636"/>
      <c r="FM21" s="636"/>
      <c r="FN21" s="636"/>
      <c r="FO21" s="636"/>
      <c r="FP21" s="636"/>
    </row>
    <row r="22" spans="1:172" s="638" customFormat="1" ht="18" customHeight="1">
      <c r="A22" s="27" t="s">
        <v>42</v>
      </c>
      <c r="B22" s="633">
        <v>26.855121368222623</v>
      </c>
      <c r="C22" s="633" t="s">
        <v>131</v>
      </c>
      <c r="D22" s="633">
        <v>8.6999614220859041</v>
      </c>
      <c r="E22" s="633">
        <v>51.42024242984774</v>
      </c>
      <c r="F22" s="633">
        <v>3.3973832036278808</v>
      </c>
      <c r="G22" s="633" t="s">
        <v>131</v>
      </c>
      <c r="H22" s="633">
        <v>1.5771904453492995</v>
      </c>
      <c r="I22" s="633">
        <v>8.0501011308665458</v>
      </c>
      <c r="J22" s="634">
        <v>1254609.0460000001</v>
      </c>
      <c r="K22" s="635"/>
      <c r="L22" s="636"/>
      <c r="M22" s="636"/>
      <c r="N22" s="636"/>
      <c r="O22" s="636"/>
      <c r="P22" s="636"/>
      <c r="Q22" s="636"/>
      <c r="R22" s="636"/>
      <c r="S22" s="636"/>
      <c r="T22" s="636"/>
      <c r="U22" s="636"/>
      <c r="V22" s="637"/>
      <c r="W22" s="637"/>
      <c r="X22" s="637"/>
      <c r="Y22" s="637"/>
      <c r="Z22" s="637"/>
      <c r="AA22" s="637"/>
      <c r="AB22" s="637"/>
      <c r="AC22" s="637"/>
      <c r="AD22" s="637"/>
      <c r="AE22" s="636"/>
      <c r="AF22" s="636"/>
      <c r="AG22" s="636"/>
      <c r="AH22" s="636"/>
      <c r="AI22" s="636"/>
      <c r="AJ22" s="636"/>
      <c r="AK22" s="636"/>
      <c r="AL22" s="636"/>
      <c r="AM22" s="636"/>
      <c r="AN22" s="636"/>
      <c r="AO22" s="636"/>
      <c r="AP22" s="636"/>
      <c r="AQ22" s="636"/>
      <c r="AR22" s="636"/>
      <c r="AS22" s="636"/>
      <c r="AT22" s="636"/>
      <c r="AU22" s="636"/>
      <c r="AV22" s="636"/>
      <c r="AW22" s="636"/>
      <c r="AX22" s="636"/>
      <c r="AY22" s="636"/>
      <c r="AZ22" s="636"/>
      <c r="BA22" s="636"/>
      <c r="BB22" s="636"/>
      <c r="BC22" s="636"/>
      <c r="BD22" s="636"/>
      <c r="BE22" s="636"/>
      <c r="BF22" s="636"/>
      <c r="BG22" s="636"/>
      <c r="BH22" s="636"/>
      <c r="BI22" s="636"/>
      <c r="BJ22" s="636"/>
      <c r="BK22" s="636"/>
      <c r="BL22" s="636"/>
      <c r="BM22" s="636"/>
      <c r="BN22" s="636"/>
      <c r="BO22" s="636"/>
      <c r="BP22" s="636"/>
      <c r="BQ22" s="636"/>
      <c r="BR22" s="636"/>
      <c r="BS22" s="636"/>
      <c r="BT22" s="636"/>
      <c r="BU22" s="636"/>
      <c r="BV22" s="636"/>
      <c r="BW22" s="636"/>
      <c r="BX22" s="636"/>
      <c r="BY22" s="636"/>
      <c r="BZ22" s="636"/>
      <c r="CA22" s="636"/>
      <c r="CB22" s="636"/>
      <c r="CC22" s="636"/>
      <c r="CD22" s="636"/>
      <c r="CE22" s="636"/>
      <c r="CF22" s="636"/>
      <c r="CG22" s="636"/>
      <c r="CH22" s="636"/>
      <c r="CI22" s="636"/>
      <c r="CJ22" s="636"/>
      <c r="CK22" s="636"/>
      <c r="CL22" s="636"/>
      <c r="CM22" s="636"/>
      <c r="CN22" s="636"/>
      <c r="CO22" s="636"/>
      <c r="CP22" s="636"/>
      <c r="CQ22" s="636"/>
      <c r="CR22" s="636"/>
      <c r="CS22" s="636"/>
      <c r="CT22" s="636"/>
      <c r="CU22" s="636"/>
      <c r="CV22" s="636"/>
      <c r="CW22" s="636"/>
      <c r="CX22" s="636"/>
      <c r="CY22" s="636"/>
      <c r="CZ22" s="636"/>
      <c r="DA22" s="636"/>
      <c r="DB22" s="636"/>
      <c r="DC22" s="636"/>
      <c r="DD22" s="636"/>
      <c r="DE22" s="636"/>
      <c r="DF22" s="636"/>
      <c r="DG22" s="636"/>
      <c r="DH22" s="636"/>
      <c r="DI22" s="636"/>
      <c r="DJ22" s="636"/>
      <c r="DK22" s="636"/>
      <c r="DL22" s="636"/>
      <c r="DM22" s="636"/>
      <c r="DN22" s="636"/>
      <c r="DO22" s="636"/>
      <c r="DP22" s="636"/>
      <c r="DQ22" s="636"/>
      <c r="DR22" s="636"/>
      <c r="DS22" s="636"/>
      <c r="DT22" s="636"/>
      <c r="DU22" s="636"/>
      <c r="DV22" s="636"/>
      <c r="DW22" s="636"/>
      <c r="DX22" s="636"/>
      <c r="DY22" s="636"/>
      <c r="DZ22" s="636"/>
      <c r="EA22" s="636"/>
      <c r="EB22" s="636"/>
      <c r="EC22" s="636"/>
      <c r="ED22" s="636"/>
      <c r="EE22" s="636"/>
      <c r="EF22" s="636"/>
      <c r="EG22" s="636"/>
      <c r="EH22" s="636"/>
      <c r="EI22" s="636"/>
      <c r="EJ22" s="636"/>
      <c r="EK22" s="636"/>
      <c r="EL22" s="636"/>
      <c r="EM22" s="636"/>
      <c r="EN22" s="636"/>
      <c r="EO22" s="636"/>
      <c r="EP22" s="636"/>
      <c r="EQ22" s="636"/>
      <c r="ER22" s="636"/>
      <c r="ES22" s="636"/>
      <c r="ET22" s="636"/>
      <c r="EU22" s="636"/>
      <c r="EV22" s="636"/>
      <c r="EW22" s="636"/>
      <c r="EX22" s="636"/>
      <c r="EY22" s="636"/>
      <c r="EZ22" s="636"/>
      <c r="FA22" s="636"/>
      <c r="FB22" s="636"/>
      <c r="FC22" s="636"/>
      <c r="FD22" s="636"/>
      <c r="FE22" s="636"/>
      <c r="FF22" s="636"/>
      <c r="FG22" s="636"/>
      <c r="FH22" s="636"/>
      <c r="FI22" s="636"/>
      <c r="FJ22" s="636"/>
      <c r="FK22" s="636"/>
      <c r="FL22" s="636"/>
      <c r="FM22" s="636"/>
      <c r="FN22" s="636"/>
      <c r="FO22" s="636"/>
      <c r="FP22" s="636"/>
    </row>
    <row r="23" spans="1:172" s="638" customFormat="1" ht="18" customHeight="1">
      <c r="A23" s="290" t="s">
        <v>43</v>
      </c>
      <c r="B23" s="633">
        <v>47.569880548781597</v>
      </c>
      <c r="C23" s="633" t="s">
        <v>131</v>
      </c>
      <c r="D23" s="633">
        <v>12.489099378809508</v>
      </c>
      <c r="E23" s="633">
        <v>34.569036281147504</v>
      </c>
      <c r="F23" s="633">
        <v>0.67033761261078473</v>
      </c>
      <c r="G23" s="633" t="s">
        <v>131</v>
      </c>
      <c r="H23" s="633">
        <v>7.5556887472833484E-2</v>
      </c>
      <c r="I23" s="633">
        <v>4.6260892911777631</v>
      </c>
      <c r="J23" s="634">
        <v>3070110.5850000004</v>
      </c>
      <c r="K23" s="635"/>
      <c r="L23" s="636"/>
      <c r="M23" s="636"/>
      <c r="N23" s="636"/>
      <c r="O23" s="636"/>
      <c r="P23" s="636"/>
      <c r="Q23" s="636"/>
      <c r="R23" s="636"/>
      <c r="S23" s="636"/>
      <c r="T23" s="636"/>
      <c r="U23" s="636"/>
      <c r="V23" s="637"/>
      <c r="W23" s="637"/>
      <c r="X23" s="637"/>
      <c r="Y23" s="637"/>
      <c r="Z23" s="637"/>
      <c r="AA23" s="637"/>
      <c r="AB23" s="637"/>
      <c r="AC23" s="637"/>
      <c r="AD23" s="637"/>
      <c r="AE23" s="636"/>
      <c r="AF23" s="636"/>
      <c r="AG23" s="636"/>
      <c r="AH23" s="636"/>
      <c r="AI23" s="636"/>
      <c r="AJ23" s="636"/>
      <c r="AK23" s="636"/>
      <c r="AL23" s="636"/>
      <c r="AM23" s="636"/>
      <c r="AN23" s="636"/>
      <c r="AO23" s="636"/>
      <c r="AP23" s="636"/>
      <c r="AQ23" s="636"/>
      <c r="AR23" s="636"/>
      <c r="AS23" s="636"/>
      <c r="AT23" s="636"/>
      <c r="AU23" s="636"/>
      <c r="AV23" s="636"/>
      <c r="AW23" s="636"/>
      <c r="AX23" s="636"/>
      <c r="AY23" s="636"/>
      <c r="AZ23" s="636"/>
      <c r="BA23" s="636"/>
      <c r="BB23" s="636"/>
      <c r="BC23" s="636"/>
      <c r="BD23" s="636"/>
      <c r="BE23" s="636"/>
      <c r="BF23" s="636"/>
      <c r="BG23" s="636"/>
      <c r="BH23" s="636"/>
      <c r="BI23" s="636"/>
      <c r="BJ23" s="636"/>
      <c r="BK23" s="636"/>
      <c r="BL23" s="636"/>
      <c r="BM23" s="636"/>
      <c r="BN23" s="636"/>
      <c r="BO23" s="636"/>
      <c r="BP23" s="636"/>
      <c r="BQ23" s="636"/>
      <c r="BR23" s="636"/>
      <c r="BS23" s="636"/>
      <c r="BT23" s="636"/>
      <c r="BU23" s="636"/>
      <c r="BV23" s="636"/>
      <c r="BW23" s="636"/>
      <c r="BX23" s="636"/>
      <c r="BY23" s="636"/>
      <c r="BZ23" s="636"/>
      <c r="CA23" s="636"/>
      <c r="CB23" s="636"/>
      <c r="CC23" s="636"/>
      <c r="CD23" s="636"/>
      <c r="CE23" s="636"/>
      <c r="CF23" s="636"/>
      <c r="CG23" s="636"/>
      <c r="CH23" s="636"/>
      <c r="CI23" s="636"/>
      <c r="CJ23" s="636"/>
      <c r="CK23" s="636"/>
      <c r="CL23" s="636"/>
      <c r="CM23" s="636"/>
      <c r="CN23" s="636"/>
      <c r="CO23" s="636"/>
      <c r="CP23" s="636"/>
      <c r="CQ23" s="636"/>
      <c r="CR23" s="636"/>
      <c r="CS23" s="636"/>
      <c r="CT23" s="636"/>
      <c r="CU23" s="636"/>
      <c r="CV23" s="636"/>
      <c r="CW23" s="636"/>
      <c r="CX23" s="636"/>
      <c r="CY23" s="636"/>
      <c r="CZ23" s="636"/>
      <c r="DA23" s="636"/>
      <c r="DB23" s="636"/>
      <c r="DC23" s="636"/>
      <c r="DD23" s="636"/>
      <c r="DE23" s="636"/>
      <c r="DF23" s="636"/>
      <c r="DG23" s="636"/>
      <c r="DH23" s="636"/>
      <c r="DI23" s="636"/>
      <c r="DJ23" s="636"/>
      <c r="DK23" s="636"/>
      <c r="DL23" s="636"/>
      <c r="DM23" s="636"/>
      <c r="DN23" s="636"/>
      <c r="DO23" s="636"/>
      <c r="DP23" s="636"/>
      <c r="DQ23" s="636"/>
      <c r="DR23" s="636"/>
      <c r="DS23" s="636"/>
      <c r="DT23" s="636"/>
      <c r="DU23" s="636"/>
      <c r="DV23" s="636"/>
      <c r="DW23" s="636"/>
      <c r="DX23" s="636"/>
      <c r="DY23" s="636"/>
      <c r="DZ23" s="636"/>
      <c r="EA23" s="636"/>
      <c r="EB23" s="636"/>
      <c r="EC23" s="636"/>
      <c r="ED23" s="636"/>
      <c r="EE23" s="636"/>
      <c r="EF23" s="636"/>
      <c r="EG23" s="636"/>
      <c r="EH23" s="636"/>
      <c r="EI23" s="636"/>
      <c r="EJ23" s="636"/>
      <c r="EK23" s="636"/>
      <c r="EL23" s="636"/>
      <c r="EM23" s="636"/>
      <c r="EN23" s="636"/>
      <c r="EO23" s="636"/>
      <c r="EP23" s="636"/>
      <c r="EQ23" s="636"/>
      <c r="ER23" s="636"/>
      <c r="ES23" s="636"/>
      <c r="ET23" s="636"/>
      <c r="EU23" s="636"/>
      <c r="EV23" s="636"/>
      <c r="EW23" s="636"/>
      <c r="EX23" s="636"/>
      <c r="EY23" s="636"/>
      <c r="EZ23" s="636"/>
      <c r="FA23" s="636"/>
      <c r="FB23" s="636"/>
      <c r="FC23" s="636"/>
      <c r="FD23" s="636"/>
      <c r="FE23" s="636"/>
      <c r="FF23" s="636"/>
      <c r="FG23" s="636"/>
      <c r="FH23" s="636"/>
      <c r="FI23" s="636"/>
      <c r="FJ23" s="636"/>
      <c r="FK23" s="636"/>
      <c r="FL23" s="636"/>
      <c r="FM23" s="636"/>
      <c r="FN23" s="636"/>
      <c r="FO23" s="636"/>
      <c r="FP23" s="636"/>
    </row>
    <row r="24" spans="1:172" s="638" customFormat="1" ht="18" customHeight="1">
      <c r="A24" s="26" t="s">
        <v>44</v>
      </c>
      <c r="B24" s="633">
        <v>74.731695350622957</v>
      </c>
      <c r="C24" s="633">
        <v>5.9865337171536126</v>
      </c>
      <c r="D24" s="633">
        <v>10.8641378955967</v>
      </c>
      <c r="E24" s="633">
        <v>7.78256985001053</v>
      </c>
      <c r="F24" s="633">
        <v>8.0811904347423705E-2</v>
      </c>
      <c r="G24" s="633" t="s">
        <v>131</v>
      </c>
      <c r="H24" s="633">
        <v>0.15728512842658343</v>
      </c>
      <c r="I24" s="633">
        <v>0.39696615384218292</v>
      </c>
      <c r="J24" s="634">
        <v>2698055.463</v>
      </c>
      <c r="K24" s="635"/>
      <c r="L24" s="636"/>
      <c r="M24" s="636"/>
      <c r="N24" s="636"/>
      <c r="O24" s="636"/>
      <c r="P24" s="636"/>
      <c r="Q24" s="636"/>
      <c r="R24" s="636"/>
      <c r="S24" s="636"/>
      <c r="T24" s="636"/>
      <c r="U24" s="636"/>
      <c r="V24" s="637"/>
      <c r="W24" s="637"/>
      <c r="X24" s="637"/>
      <c r="Y24" s="637"/>
      <c r="Z24" s="637"/>
      <c r="AA24" s="637"/>
      <c r="AB24" s="637"/>
      <c r="AC24" s="637"/>
      <c r="AD24" s="637"/>
      <c r="AE24" s="636"/>
      <c r="AF24" s="636"/>
      <c r="AG24" s="636"/>
      <c r="AH24" s="636"/>
      <c r="AI24" s="636"/>
      <c r="AJ24" s="636"/>
      <c r="AK24" s="636"/>
      <c r="AL24" s="636"/>
      <c r="AM24" s="636"/>
      <c r="AN24" s="636"/>
      <c r="AO24" s="636"/>
      <c r="AP24" s="636"/>
      <c r="AQ24" s="636"/>
      <c r="AR24" s="636"/>
      <c r="AS24" s="636"/>
      <c r="AT24" s="636"/>
      <c r="AU24" s="636"/>
      <c r="AV24" s="636"/>
      <c r="AW24" s="636"/>
      <c r="AX24" s="636"/>
      <c r="AY24" s="636"/>
      <c r="AZ24" s="636"/>
      <c r="BA24" s="636"/>
      <c r="BB24" s="636"/>
      <c r="BC24" s="636"/>
      <c r="BD24" s="636"/>
      <c r="BE24" s="636"/>
      <c r="BF24" s="636"/>
      <c r="BG24" s="636"/>
      <c r="BH24" s="636"/>
      <c r="BI24" s="636"/>
      <c r="BJ24" s="636"/>
      <c r="BK24" s="636"/>
      <c r="BL24" s="636"/>
      <c r="BM24" s="636"/>
      <c r="BN24" s="636"/>
      <c r="BO24" s="636"/>
      <c r="BP24" s="636"/>
      <c r="BQ24" s="636"/>
      <c r="BR24" s="636"/>
      <c r="BS24" s="636"/>
      <c r="BT24" s="636"/>
      <c r="BU24" s="636"/>
      <c r="BV24" s="636"/>
      <c r="BW24" s="636"/>
      <c r="BX24" s="636"/>
      <c r="BY24" s="636"/>
      <c r="BZ24" s="636"/>
      <c r="CA24" s="636"/>
      <c r="CB24" s="636"/>
      <c r="CC24" s="636"/>
      <c r="CD24" s="636"/>
      <c r="CE24" s="636"/>
      <c r="CF24" s="636"/>
      <c r="CG24" s="636"/>
      <c r="CH24" s="636"/>
      <c r="CI24" s="636"/>
      <c r="CJ24" s="636"/>
      <c r="CK24" s="636"/>
      <c r="CL24" s="636"/>
      <c r="CM24" s="636"/>
      <c r="CN24" s="636"/>
      <c r="CO24" s="636"/>
      <c r="CP24" s="636"/>
      <c r="CQ24" s="636"/>
      <c r="CR24" s="636"/>
      <c r="CS24" s="636"/>
      <c r="CT24" s="636"/>
      <c r="CU24" s="636"/>
      <c r="CV24" s="636"/>
      <c r="CW24" s="636"/>
      <c r="CX24" s="636"/>
      <c r="CY24" s="636"/>
      <c r="CZ24" s="636"/>
      <c r="DA24" s="636"/>
      <c r="DB24" s="636"/>
      <c r="DC24" s="636"/>
      <c r="DD24" s="636"/>
      <c r="DE24" s="636"/>
      <c r="DF24" s="636"/>
      <c r="DG24" s="636"/>
      <c r="DH24" s="636"/>
      <c r="DI24" s="636"/>
      <c r="DJ24" s="636"/>
      <c r="DK24" s="636"/>
      <c r="DL24" s="636"/>
      <c r="DM24" s="636"/>
      <c r="DN24" s="636"/>
      <c r="DO24" s="636"/>
      <c r="DP24" s="636"/>
      <c r="DQ24" s="636"/>
      <c r="DR24" s="636"/>
      <c r="DS24" s="636"/>
      <c r="DT24" s="636"/>
      <c r="DU24" s="636"/>
      <c r="DV24" s="636"/>
      <c r="DW24" s="636"/>
      <c r="DX24" s="636"/>
      <c r="DY24" s="636"/>
      <c r="DZ24" s="636"/>
      <c r="EA24" s="636"/>
      <c r="EB24" s="636"/>
      <c r="EC24" s="636"/>
      <c r="ED24" s="636"/>
      <c r="EE24" s="636"/>
      <c r="EF24" s="636"/>
      <c r="EG24" s="636"/>
      <c r="EH24" s="636"/>
      <c r="EI24" s="636"/>
      <c r="EJ24" s="636"/>
      <c r="EK24" s="636"/>
      <c r="EL24" s="636"/>
      <c r="EM24" s="636"/>
      <c r="EN24" s="636"/>
      <c r="EO24" s="636"/>
      <c r="EP24" s="636"/>
      <c r="EQ24" s="636"/>
      <c r="ER24" s="636"/>
      <c r="ES24" s="636"/>
      <c r="ET24" s="636"/>
      <c r="EU24" s="636"/>
      <c r="EV24" s="636"/>
      <c r="EW24" s="636"/>
      <c r="EX24" s="636"/>
      <c r="EY24" s="636"/>
      <c r="EZ24" s="636"/>
      <c r="FA24" s="636"/>
      <c r="FB24" s="636"/>
      <c r="FC24" s="636"/>
      <c r="FD24" s="636"/>
      <c r="FE24" s="636"/>
      <c r="FF24" s="636"/>
      <c r="FG24" s="636"/>
      <c r="FH24" s="636"/>
      <c r="FI24" s="636"/>
      <c r="FJ24" s="636"/>
      <c r="FK24" s="636"/>
      <c r="FL24" s="636"/>
      <c r="FM24" s="636"/>
      <c r="FN24" s="636"/>
      <c r="FO24" s="636"/>
      <c r="FP24" s="636"/>
    </row>
    <row r="25" spans="1:172" s="638" customFormat="1" ht="18" customHeight="1">
      <c r="A25" s="26" t="s">
        <v>45</v>
      </c>
      <c r="B25" s="633">
        <v>21.088001289904309</v>
      </c>
      <c r="C25" s="633" t="s">
        <v>131</v>
      </c>
      <c r="D25" s="633">
        <v>20.951954025469909</v>
      </c>
      <c r="E25" s="633">
        <v>52.753444892379051</v>
      </c>
      <c r="F25" s="633">
        <v>1.7467515066129966</v>
      </c>
      <c r="G25" s="633" t="s">
        <v>131</v>
      </c>
      <c r="H25" s="633">
        <v>0.23339293929284244</v>
      </c>
      <c r="I25" s="633">
        <v>3.226455346340912</v>
      </c>
      <c r="J25" s="634">
        <v>2434760.4589999993</v>
      </c>
      <c r="K25" s="635"/>
      <c r="L25" s="636"/>
      <c r="M25" s="636"/>
      <c r="N25" s="636"/>
      <c r="O25" s="636"/>
      <c r="P25" s="636"/>
      <c r="Q25" s="636"/>
      <c r="R25" s="636"/>
      <c r="S25" s="636"/>
      <c r="T25" s="636"/>
      <c r="U25" s="636"/>
      <c r="V25" s="637"/>
      <c r="W25" s="637"/>
      <c r="X25" s="637"/>
      <c r="Y25" s="637"/>
      <c r="Z25" s="637"/>
      <c r="AA25" s="637"/>
      <c r="AB25" s="637"/>
      <c r="AC25" s="637"/>
      <c r="AD25" s="637"/>
      <c r="AE25" s="636"/>
      <c r="AF25" s="636"/>
      <c r="AG25" s="636"/>
      <c r="AH25" s="636"/>
      <c r="AI25" s="636"/>
      <c r="AJ25" s="636"/>
      <c r="AK25" s="636"/>
      <c r="AL25" s="636"/>
      <c r="AM25" s="636"/>
      <c r="AN25" s="636"/>
      <c r="AO25" s="636"/>
      <c r="AP25" s="636"/>
      <c r="AQ25" s="636"/>
      <c r="AR25" s="636"/>
      <c r="AS25" s="636"/>
      <c r="AT25" s="636"/>
      <c r="AU25" s="636"/>
      <c r="AV25" s="636"/>
      <c r="AW25" s="636"/>
      <c r="AX25" s="636"/>
      <c r="AY25" s="636"/>
      <c r="AZ25" s="636"/>
      <c r="BA25" s="636"/>
      <c r="BB25" s="636"/>
      <c r="BC25" s="636"/>
      <c r="BD25" s="636"/>
      <c r="BE25" s="636"/>
      <c r="BF25" s="636"/>
      <c r="BG25" s="636"/>
      <c r="BH25" s="636"/>
      <c r="BI25" s="636"/>
      <c r="BJ25" s="636"/>
      <c r="BK25" s="636"/>
      <c r="BL25" s="636"/>
      <c r="BM25" s="636"/>
      <c r="BN25" s="636"/>
      <c r="BO25" s="636"/>
      <c r="BP25" s="636"/>
      <c r="BQ25" s="636"/>
      <c r="BR25" s="636"/>
      <c r="BS25" s="636"/>
      <c r="BT25" s="636"/>
      <c r="BU25" s="636"/>
      <c r="BV25" s="636"/>
      <c r="BW25" s="636"/>
      <c r="BX25" s="636"/>
      <c r="BY25" s="636"/>
      <c r="BZ25" s="636"/>
      <c r="CA25" s="636"/>
      <c r="CB25" s="636"/>
      <c r="CC25" s="636"/>
      <c r="CD25" s="636"/>
      <c r="CE25" s="636"/>
      <c r="CF25" s="636"/>
      <c r="CG25" s="636"/>
      <c r="CH25" s="636"/>
      <c r="CI25" s="636"/>
      <c r="CJ25" s="636"/>
      <c r="CK25" s="636"/>
      <c r="CL25" s="636"/>
      <c r="CM25" s="636"/>
      <c r="CN25" s="636"/>
      <c r="CO25" s="636"/>
      <c r="CP25" s="636"/>
      <c r="CQ25" s="636"/>
      <c r="CR25" s="636"/>
      <c r="CS25" s="636"/>
      <c r="CT25" s="636"/>
      <c r="CU25" s="636"/>
      <c r="CV25" s="636"/>
      <c r="CW25" s="636"/>
      <c r="CX25" s="636"/>
      <c r="CY25" s="636"/>
      <c r="CZ25" s="636"/>
      <c r="DA25" s="636"/>
      <c r="DB25" s="636"/>
      <c r="DC25" s="636"/>
      <c r="DD25" s="636"/>
      <c r="DE25" s="636"/>
      <c r="DF25" s="636"/>
      <c r="DG25" s="636"/>
      <c r="DH25" s="636"/>
      <c r="DI25" s="636"/>
      <c r="DJ25" s="636"/>
      <c r="DK25" s="636"/>
      <c r="DL25" s="636"/>
      <c r="DM25" s="636"/>
      <c r="DN25" s="636"/>
      <c r="DO25" s="636"/>
      <c r="DP25" s="636"/>
      <c r="DQ25" s="636"/>
      <c r="DR25" s="636"/>
      <c r="DS25" s="636"/>
      <c r="DT25" s="636"/>
      <c r="DU25" s="636"/>
      <c r="DV25" s="636"/>
      <c r="DW25" s="636"/>
      <c r="DX25" s="636"/>
      <c r="DY25" s="636"/>
      <c r="DZ25" s="636"/>
      <c r="EA25" s="636"/>
      <c r="EB25" s="636"/>
      <c r="EC25" s="636"/>
      <c r="ED25" s="636"/>
      <c r="EE25" s="636"/>
      <c r="EF25" s="636"/>
      <c r="EG25" s="636"/>
      <c r="EH25" s="636"/>
      <c r="EI25" s="636"/>
      <c r="EJ25" s="636"/>
      <c r="EK25" s="636"/>
      <c r="EL25" s="636"/>
      <c r="EM25" s="636"/>
      <c r="EN25" s="636"/>
      <c r="EO25" s="636"/>
      <c r="EP25" s="636"/>
      <c r="EQ25" s="636"/>
      <c r="ER25" s="636"/>
      <c r="ES25" s="636"/>
      <c r="ET25" s="636"/>
      <c r="EU25" s="636"/>
      <c r="EV25" s="636"/>
      <c r="EW25" s="636"/>
      <c r="EX25" s="636"/>
      <c r="EY25" s="636"/>
      <c r="EZ25" s="636"/>
      <c r="FA25" s="636"/>
      <c r="FB25" s="636"/>
      <c r="FC25" s="636"/>
      <c r="FD25" s="636"/>
      <c r="FE25" s="636"/>
      <c r="FF25" s="636"/>
      <c r="FG25" s="636"/>
      <c r="FH25" s="636"/>
      <c r="FI25" s="636"/>
      <c r="FJ25" s="636"/>
      <c r="FK25" s="636"/>
      <c r="FL25" s="636"/>
      <c r="FM25" s="636"/>
      <c r="FN25" s="636"/>
      <c r="FO25" s="636"/>
      <c r="FP25" s="636"/>
    </row>
    <row r="26" spans="1:172" s="643" customFormat="1" ht="24" customHeight="1" thickBot="1">
      <c r="A26" s="365" t="s">
        <v>46</v>
      </c>
      <c r="B26" s="639">
        <v>19.498787003130445</v>
      </c>
      <c r="C26" s="639">
        <v>0.37530546082953098</v>
      </c>
      <c r="D26" s="639">
        <v>13.762463261033545</v>
      </c>
      <c r="E26" s="639">
        <v>60.054034574014977</v>
      </c>
      <c r="F26" s="639">
        <v>2.3478654770718905</v>
      </c>
      <c r="G26" s="639">
        <v>3.2079517923798165E-2</v>
      </c>
      <c r="H26" s="639">
        <v>0.59705759568717243</v>
      </c>
      <c r="I26" s="639">
        <v>3.3324071103086363</v>
      </c>
      <c r="J26" s="640">
        <v>543962242.24600005</v>
      </c>
      <c r="K26" s="635"/>
      <c r="L26" s="641"/>
      <c r="M26" s="641"/>
      <c r="N26" s="641"/>
      <c r="O26" s="641"/>
      <c r="P26" s="641"/>
      <c r="Q26" s="641"/>
      <c r="R26" s="641"/>
      <c r="S26" s="641"/>
      <c r="T26" s="641"/>
      <c r="U26" s="641"/>
      <c r="V26" s="642"/>
      <c r="W26" s="642"/>
      <c r="X26" s="642"/>
      <c r="Y26" s="642"/>
      <c r="Z26" s="642"/>
      <c r="AA26" s="642"/>
      <c r="AB26" s="642"/>
      <c r="AC26" s="642"/>
      <c r="AD26" s="642"/>
      <c r="AE26" s="641"/>
      <c r="AF26" s="641"/>
      <c r="AG26" s="641"/>
      <c r="AH26" s="641"/>
      <c r="AI26" s="641"/>
      <c r="AJ26" s="641"/>
      <c r="AK26" s="641"/>
      <c r="AL26" s="641"/>
      <c r="AM26" s="641"/>
      <c r="AN26" s="641"/>
      <c r="AO26" s="641"/>
      <c r="AP26" s="641"/>
      <c r="AQ26" s="641"/>
      <c r="AR26" s="641"/>
      <c r="AS26" s="641"/>
      <c r="AT26" s="641"/>
      <c r="AU26" s="641"/>
      <c r="AV26" s="641"/>
      <c r="AW26" s="641"/>
      <c r="AX26" s="641"/>
      <c r="AY26" s="641"/>
      <c r="AZ26" s="641"/>
      <c r="BA26" s="641"/>
      <c r="BB26" s="641"/>
      <c r="BC26" s="641"/>
      <c r="BD26" s="641"/>
      <c r="BE26" s="641"/>
      <c r="BF26" s="641"/>
      <c r="BG26" s="641"/>
      <c r="BH26" s="641"/>
      <c r="BI26" s="641"/>
      <c r="BJ26" s="641"/>
      <c r="BK26" s="641"/>
      <c r="BL26" s="641"/>
      <c r="BM26" s="641"/>
      <c r="BN26" s="641"/>
      <c r="BO26" s="641"/>
      <c r="BP26" s="641"/>
      <c r="BQ26" s="641"/>
      <c r="BR26" s="641"/>
      <c r="BS26" s="641"/>
      <c r="BT26" s="641"/>
      <c r="BU26" s="641"/>
      <c r="BV26" s="641"/>
      <c r="BW26" s="641"/>
      <c r="BX26" s="641"/>
      <c r="BY26" s="641"/>
      <c r="BZ26" s="641"/>
      <c r="CA26" s="641"/>
      <c r="CB26" s="641"/>
      <c r="CC26" s="641"/>
      <c r="CD26" s="641"/>
      <c r="CE26" s="641"/>
      <c r="CF26" s="641"/>
      <c r="CG26" s="641"/>
      <c r="CH26" s="641"/>
      <c r="CI26" s="641"/>
      <c r="CJ26" s="641"/>
      <c r="CK26" s="641"/>
      <c r="CL26" s="641"/>
      <c r="CM26" s="641"/>
      <c r="CN26" s="641"/>
      <c r="CO26" s="641"/>
      <c r="CP26" s="641"/>
      <c r="CQ26" s="641"/>
      <c r="CR26" s="641"/>
      <c r="CS26" s="641"/>
      <c r="CT26" s="641"/>
      <c r="CU26" s="641"/>
      <c r="CV26" s="641"/>
      <c r="CW26" s="641"/>
      <c r="CX26" s="641"/>
      <c r="CY26" s="641"/>
      <c r="CZ26" s="641"/>
      <c r="DA26" s="641"/>
      <c r="DB26" s="641"/>
      <c r="DC26" s="641"/>
      <c r="DD26" s="641"/>
      <c r="DE26" s="641"/>
      <c r="DF26" s="641"/>
      <c r="DG26" s="641"/>
      <c r="DH26" s="641"/>
      <c r="DI26" s="641"/>
      <c r="DJ26" s="641"/>
      <c r="DK26" s="641"/>
      <c r="DL26" s="641"/>
      <c r="DM26" s="641"/>
      <c r="DN26" s="641"/>
      <c r="DO26" s="641"/>
      <c r="DP26" s="641"/>
      <c r="DQ26" s="641"/>
      <c r="DR26" s="641"/>
      <c r="DS26" s="641"/>
      <c r="DT26" s="641"/>
      <c r="DU26" s="641"/>
      <c r="DV26" s="641"/>
      <c r="DW26" s="641"/>
      <c r="DX26" s="641"/>
      <c r="DY26" s="641"/>
      <c r="DZ26" s="641"/>
      <c r="EA26" s="641"/>
      <c r="EB26" s="641"/>
      <c r="EC26" s="641"/>
      <c r="ED26" s="641"/>
      <c r="EE26" s="641"/>
      <c r="EF26" s="641"/>
      <c r="EG26" s="641"/>
      <c r="EH26" s="641"/>
      <c r="EI26" s="641"/>
      <c r="EJ26" s="641"/>
      <c r="EK26" s="641"/>
      <c r="EL26" s="641"/>
      <c r="EM26" s="641"/>
      <c r="EN26" s="641"/>
      <c r="EO26" s="641"/>
      <c r="EP26" s="641"/>
      <c r="EQ26" s="641"/>
      <c r="ER26" s="641"/>
      <c r="ES26" s="641"/>
      <c r="ET26" s="641"/>
      <c r="EU26" s="641"/>
      <c r="EV26" s="641"/>
      <c r="EW26" s="641"/>
      <c r="EX26" s="641"/>
      <c r="EY26" s="641"/>
      <c r="EZ26" s="641"/>
      <c r="FA26" s="641"/>
      <c r="FB26" s="641"/>
      <c r="FC26" s="641"/>
      <c r="FD26" s="641"/>
      <c r="FE26" s="641"/>
      <c r="FF26" s="641"/>
      <c r="FG26" s="641"/>
      <c r="FH26" s="641"/>
      <c r="FI26" s="641"/>
      <c r="FJ26" s="641"/>
      <c r="FK26" s="641"/>
      <c r="FL26" s="641"/>
      <c r="FM26" s="641"/>
      <c r="FN26" s="641"/>
      <c r="FO26" s="641"/>
      <c r="FP26" s="641"/>
    </row>
    <row r="27" spans="1:172" ht="5.25" customHeight="1">
      <c r="A27" s="644"/>
      <c r="B27" s="645"/>
      <c r="C27" s="645"/>
      <c r="D27" s="645"/>
      <c r="E27" s="645"/>
      <c r="F27" s="645"/>
      <c r="G27" s="645"/>
      <c r="H27" s="645"/>
      <c r="I27" s="645"/>
      <c r="J27" s="645"/>
      <c r="K27" s="646"/>
      <c r="L27" s="646"/>
      <c r="M27" s="646"/>
      <c r="N27" s="646"/>
      <c r="O27" s="646"/>
      <c r="P27" s="646"/>
      <c r="Q27" s="646"/>
      <c r="R27" s="646"/>
      <c r="S27" s="646"/>
      <c r="T27" s="646"/>
      <c r="U27" s="647"/>
      <c r="V27" s="647"/>
      <c r="W27" s="647"/>
      <c r="X27" s="647"/>
      <c r="Y27" s="647"/>
      <c r="Z27" s="647"/>
      <c r="AA27" s="647"/>
      <c r="AB27" s="647"/>
      <c r="AC27" s="647"/>
      <c r="AD27" s="646"/>
      <c r="AE27" s="646"/>
      <c r="AF27" s="646"/>
      <c r="AG27" s="646"/>
      <c r="AH27" s="646"/>
      <c r="AI27" s="646"/>
      <c r="AJ27" s="646"/>
      <c r="AK27" s="646"/>
      <c r="AL27" s="646"/>
      <c r="AM27" s="646"/>
      <c r="AN27" s="646"/>
      <c r="AO27" s="646"/>
      <c r="AP27" s="646"/>
      <c r="AQ27" s="646"/>
      <c r="AR27" s="646"/>
      <c r="AS27" s="646"/>
      <c r="AT27" s="646"/>
      <c r="AU27" s="646"/>
      <c r="AV27" s="646"/>
      <c r="AW27" s="646"/>
      <c r="AX27" s="646"/>
      <c r="AY27" s="646"/>
      <c r="AZ27" s="646"/>
      <c r="BA27" s="646"/>
      <c r="BB27" s="646"/>
      <c r="BC27" s="646"/>
      <c r="BD27" s="646"/>
      <c r="BE27" s="646"/>
      <c r="BF27" s="646"/>
      <c r="BG27" s="646"/>
      <c r="BH27" s="646"/>
      <c r="BI27" s="646"/>
      <c r="BJ27" s="646"/>
      <c r="BK27" s="646"/>
      <c r="BL27" s="646"/>
      <c r="BM27" s="646"/>
      <c r="BN27" s="646"/>
      <c r="BO27" s="646"/>
      <c r="BP27" s="646"/>
      <c r="BQ27" s="646"/>
      <c r="BR27" s="646"/>
      <c r="BS27" s="646"/>
      <c r="BT27" s="646"/>
      <c r="BU27" s="646"/>
      <c r="BV27" s="646"/>
      <c r="BW27" s="646"/>
      <c r="BX27" s="646"/>
      <c r="BY27" s="646"/>
      <c r="BZ27" s="646"/>
      <c r="CA27" s="646"/>
      <c r="CB27" s="646"/>
      <c r="CC27" s="646"/>
      <c r="CD27" s="646"/>
      <c r="CE27" s="646"/>
      <c r="CF27" s="646"/>
      <c r="CG27" s="646"/>
      <c r="CH27" s="646"/>
      <c r="CI27" s="646"/>
      <c r="CJ27" s="646"/>
      <c r="CK27" s="646"/>
      <c r="CL27" s="646"/>
      <c r="CM27" s="646"/>
      <c r="CN27" s="646"/>
      <c r="CO27" s="646"/>
      <c r="CP27" s="646"/>
      <c r="CQ27" s="646"/>
      <c r="CR27" s="646"/>
      <c r="CS27" s="646"/>
      <c r="CT27" s="646"/>
      <c r="CU27" s="646"/>
      <c r="CV27" s="646"/>
      <c r="CW27" s="646"/>
      <c r="CX27" s="646"/>
      <c r="CY27" s="646"/>
      <c r="CZ27" s="646"/>
      <c r="DA27" s="646"/>
      <c r="DB27" s="646"/>
      <c r="DC27" s="646"/>
      <c r="DD27" s="646"/>
      <c r="DE27" s="646"/>
      <c r="DF27" s="646"/>
      <c r="DG27" s="646"/>
      <c r="DH27" s="646"/>
      <c r="DI27" s="646"/>
      <c r="DJ27" s="646"/>
      <c r="DK27" s="646"/>
      <c r="DL27" s="646"/>
      <c r="DM27" s="646"/>
      <c r="DN27" s="646"/>
      <c r="DO27" s="646"/>
      <c r="DP27" s="646"/>
      <c r="DQ27" s="646"/>
      <c r="DR27" s="646"/>
      <c r="DS27" s="646"/>
      <c r="DT27" s="646"/>
      <c r="DU27" s="646"/>
      <c r="DV27" s="646"/>
      <c r="DW27" s="646"/>
      <c r="DX27" s="646"/>
      <c r="DY27" s="646"/>
      <c r="DZ27" s="646"/>
      <c r="EA27" s="646"/>
      <c r="EB27" s="646"/>
      <c r="EC27" s="646"/>
      <c r="ED27" s="646"/>
      <c r="EE27" s="646"/>
      <c r="EF27" s="646"/>
      <c r="EG27" s="646"/>
      <c r="EH27" s="646"/>
      <c r="EI27" s="646"/>
      <c r="EJ27" s="646"/>
      <c r="EK27" s="646"/>
      <c r="EL27" s="646"/>
      <c r="EM27" s="646"/>
      <c r="EN27" s="646"/>
      <c r="EO27" s="646"/>
      <c r="EP27" s="646"/>
      <c r="EQ27" s="646"/>
      <c r="ER27" s="646"/>
      <c r="ES27" s="646"/>
      <c r="ET27" s="646"/>
      <c r="EU27" s="646"/>
      <c r="EV27" s="646"/>
      <c r="EW27" s="646"/>
      <c r="EX27" s="646"/>
      <c r="EY27" s="646"/>
      <c r="EZ27" s="646"/>
      <c r="FA27" s="646"/>
      <c r="FB27" s="646"/>
      <c r="FC27" s="646"/>
      <c r="FD27" s="646"/>
      <c r="FE27" s="646"/>
      <c r="FF27" s="646"/>
      <c r="FG27" s="646"/>
      <c r="FH27" s="646"/>
      <c r="FI27" s="646"/>
      <c r="FJ27" s="646"/>
      <c r="FK27" s="646"/>
      <c r="FL27" s="646"/>
      <c r="FM27" s="646"/>
      <c r="FN27" s="646"/>
      <c r="FO27" s="646"/>
    </row>
    <row r="28" spans="1:172" s="653" customFormat="1" ht="12" customHeight="1">
      <c r="A28" s="18" t="s">
        <v>153</v>
      </c>
      <c r="B28" s="648"/>
      <c r="C28" s="648"/>
      <c r="D28" s="648"/>
      <c r="E28" s="648"/>
      <c r="F28" s="648"/>
      <c r="G28" s="648"/>
      <c r="H28" s="648"/>
      <c r="I28" s="649"/>
      <c r="J28" s="650"/>
      <c r="K28" s="651"/>
      <c r="L28" s="651"/>
      <c r="M28" s="651"/>
      <c r="N28" s="651"/>
      <c r="O28" s="651"/>
      <c r="P28" s="651"/>
      <c r="Q28" s="651"/>
      <c r="R28" s="651"/>
      <c r="S28" s="651"/>
      <c r="T28" s="651"/>
      <c r="U28" s="652"/>
      <c r="V28" s="652"/>
      <c r="W28" s="652"/>
      <c r="X28" s="652"/>
      <c r="Y28" s="652"/>
      <c r="Z28" s="652"/>
      <c r="AA28" s="652"/>
      <c r="AB28" s="652"/>
      <c r="AC28" s="652"/>
      <c r="AD28" s="651"/>
      <c r="AE28" s="651"/>
      <c r="AF28" s="651"/>
      <c r="AG28" s="651"/>
      <c r="AH28" s="651"/>
      <c r="AI28" s="651"/>
      <c r="AJ28" s="651"/>
      <c r="AK28" s="651"/>
      <c r="AL28" s="651"/>
      <c r="AM28" s="651"/>
      <c r="AN28" s="651"/>
      <c r="AO28" s="651"/>
      <c r="AP28" s="651"/>
      <c r="AQ28" s="651"/>
      <c r="AR28" s="651"/>
      <c r="AS28" s="651"/>
      <c r="AT28" s="651"/>
      <c r="AU28" s="651"/>
      <c r="AV28" s="651"/>
      <c r="AW28" s="651"/>
      <c r="AX28" s="651"/>
      <c r="AY28" s="651"/>
      <c r="AZ28" s="651"/>
      <c r="BA28" s="651"/>
      <c r="BB28" s="651"/>
      <c r="BC28" s="651"/>
      <c r="BD28" s="651"/>
      <c r="BE28" s="651"/>
      <c r="BF28" s="651"/>
      <c r="BG28" s="651"/>
      <c r="BH28" s="651"/>
      <c r="BI28" s="651"/>
      <c r="BJ28" s="651"/>
      <c r="BK28" s="651"/>
      <c r="BL28" s="651"/>
      <c r="BM28" s="651"/>
      <c r="BN28" s="651"/>
      <c r="BO28" s="651"/>
      <c r="BP28" s="651"/>
      <c r="BQ28" s="651"/>
      <c r="BR28" s="651"/>
      <c r="BS28" s="651"/>
      <c r="BT28" s="651"/>
      <c r="BU28" s="651"/>
      <c r="BV28" s="651"/>
      <c r="BW28" s="651"/>
      <c r="BX28" s="651"/>
      <c r="BY28" s="651"/>
      <c r="BZ28" s="651"/>
      <c r="CA28" s="651"/>
      <c r="CB28" s="651"/>
      <c r="CC28" s="651"/>
      <c r="CD28" s="651"/>
      <c r="CE28" s="651"/>
      <c r="CF28" s="651"/>
      <c r="CG28" s="651"/>
      <c r="CH28" s="651"/>
      <c r="CI28" s="651"/>
      <c r="CJ28" s="651"/>
      <c r="CK28" s="651"/>
      <c r="CL28" s="651"/>
      <c r="CM28" s="651"/>
      <c r="CN28" s="651"/>
      <c r="CO28" s="651"/>
      <c r="CP28" s="651"/>
      <c r="CQ28" s="651"/>
      <c r="CR28" s="651"/>
      <c r="CS28" s="651"/>
      <c r="CT28" s="651"/>
      <c r="CU28" s="651"/>
      <c r="CV28" s="651"/>
      <c r="CW28" s="651"/>
      <c r="CX28" s="651"/>
      <c r="CY28" s="651"/>
      <c r="CZ28" s="651"/>
      <c r="DA28" s="651"/>
      <c r="DB28" s="651"/>
      <c r="DC28" s="651"/>
      <c r="DD28" s="651"/>
      <c r="DE28" s="651"/>
      <c r="DF28" s="651"/>
      <c r="DG28" s="651"/>
      <c r="DH28" s="651"/>
      <c r="DI28" s="651"/>
      <c r="DJ28" s="651"/>
      <c r="DK28" s="651"/>
      <c r="DL28" s="651"/>
      <c r="DM28" s="651"/>
      <c r="DN28" s="651"/>
      <c r="DO28" s="651"/>
      <c r="DP28" s="651"/>
      <c r="DQ28" s="651"/>
      <c r="DR28" s="651"/>
      <c r="DS28" s="651"/>
      <c r="DT28" s="651"/>
      <c r="DU28" s="651"/>
      <c r="DV28" s="651"/>
      <c r="DW28" s="651"/>
      <c r="DX28" s="651"/>
      <c r="DY28" s="651"/>
      <c r="DZ28" s="651"/>
      <c r="EA28" s="651"/>
      <c r="EB28" s="651"/>
      <c r="EC28" s="651"/>
      <c r="ED28" s="651"/>
      <c r="EE28" s="651"/>
      <c r="EF28" s="651"/>
      <c r="EG28" s="651"/>
      <c r="EH28" s="651"/>
      <c r="EI28" s="651"/>
      <c r="EJ28" s="651"/>
      <c r="EK28" s="651"/>
      <c r="EL28" s="651"/>
      <c r="EM28" s="651"/>
      <c r="EN28" s="651"/>
      <c r="EO28" s="651"/>
      <c r="EP28" s="651"/>
      <c r="EQ28" s="651"/>
      <c r="ER28" s="651"/>
      <c r="ES28" s="651"/>
      <c r="ET28" s="651"/>
      <c r="EU28" s="651"/>
      <c r="EV28" s="651"/>
      <c r="EW28" s="651"/>
      <c r="EX28" s="651"/>
      <c r="EY28" s="651"/>
      <c r="EZ28" s="651"/>
      <c r="FA28" s="651"/>
      <c r="FB28" s="651"/>
      <c r="FC28" s="651"/>
      <c r="FD28" s="651"/>
      <c r="FE28" s="651"/>
      <c r="FF28" s="651"/>
      <c r="FG28" s="651"/>
      <c r="FH28" s="651"/>
      <c r="FI28" s="651"/>
      <c r="FJ28" s="651"/>
      <c r="FK28" s="651"/>
      <c r="FL28" s="651"/>
      <c r="FM28" s="651"/>
      <c r="FN28" s="651"/>
      <c r="FO28" s="651"/>
    </row>
    <row r="29" spans="1:172" s="203" customFormat="1" ht="12.75" customHeight="1">
      <c r="A29" s="18" t="s">
        <v>692</v>
      </c>
      <c r="B29" s="24"/>
      <c r="C29" s="24"/>
      <c r="D29" s="24"/>
      <c r="E29" s="24"/>
      <c r="F29" s="24"/>
      <c r="G29" s="24"/>
      <c r="H29" s="24"/>
      <c r="I29" s="24"/>
      <c r="J29" s="24"/>
      <c r="K29" s="654"/>
      <c r="L29" s="654"/>
      <c r="M29" s="654"/>
      <c r="N29" s="654"/>
      <c r="O29" s="654"/>
      <c r="P29" s="654"/>
      <c r="Q29" s="654"/>
      <c r="R29" s="654"/>
      <c r="S29" s="654"/>
      <c r="T29" s="654"/>
      <c r="U29" s="655"/>
      <c r="V29" s="655"/>
      <c r="W29" s="655"/>
      <c r="X29" s="655"/>
      <c r="Y29" s="655"/>
      <c r="Z29" s="655"/>
      <c r="AA29" s="655"/>
      <c r="AB29" s="655"/>
      <c r="AC29" s="655"/>
      <c r="AD29" s="654"/>
      <c r="AE29" s="654"/>
      <c r="AF29" s="654"/>
      <c r="AG29" s="654"/>
      <c r="AH29" s="654"/>
      <c r="AI29" s="654"/>
      <c r="AJ29" s="654"/>
      <c r="AK29" s="654"/>
      <c r="AL29" s="654"/>
      <c r="AM29" s="654"/>
      <c r="AN29" s="654"/>
      <c r="AO29" s="654"/>
      <c r="AP29" s="654"/>
      <c r="AQ29" s="654"/>
      <c r="AR29" s="654"/>
      <c r="AS29" s="654"/>
      <c r="AT29" s="654"/>
      <c r="AU29" s="654"/>
      <c r="AV29" s="654"/>
      <c r="AW29" s="654"/>
      <c r="AX29" s="654"/>
      <c r="AY29" s="654"/>
      <c r="AZ29" s="654"/>
      <c r="BA29" s="654"/>
      <c r="BB29" s="654"/>
      <c r="BC29" s="654"/>
      <c r="BD29" s="654"/>
      <c r="BE29" s="654"/>
      <c r="BF29" s="654"/>
      <c r="BG29" s="654"/>
      <c r="BH29" s="654"/>
      <c r="BI29" s="654"/>
      <c r="BJ29" s="654"/>
      <c r="BK29" s="654"/>
      <c r="BL29" s="654"/>
      <c r="BM29" s="654"/>
      <c r="BN29" s="654"/>
      <c r="BO29" s="654"/>
      <c r="BP29" s="654"/>
      <c r="BQ29" s="654"/>
      <c r="BR29" s="654"/>
      <c r="BS29" s="654"/>
      <c r="BT29" s="654"/>
      <c r="BU29" s="654"/>
      <c r="BV29" s="654"/>
      <c r="BW29" s="654"/>
      <c r="BX29" s="654"/>
      <c r="BY29" s="654"/>
      <c r="BZ29" s="654"/>
      <c r="CA29" s="654"/>
      <c r="CB29" s="654"/>
      <c r="CC29" s="654"/>
      <c r="CD29" s="654"/>
      <c r="CE29" s="654"/>
      <c r="CF29" s="654"/>
      <c r="CG29" s="654"/>
      <c r="CH29" s="654"/>
      <c r="CI29" s="654"/>
      <c r="CJ29" s="654"/>
      <c r="CK29" s="654"/>
      <c r="CL29" s="654"/>
      <c r="CM29" s="654"/>
      <c r="CN29" s="654"/>
      <c r="CO29" s="654"/>
      <c r="CP29" s="654"/>
      <c r="CQ29" s="654"/>
      <c r="CR29" s="654"/>
      <c r="CS29" s="654"/>
      <c r="CT29" s="654"/>
      <c r="CU29" s="654"/>
      <c r="CV29" s="654"/>
      <c r="CW29" s="654"/>
      <c r="CX29" s="654"/>
      <c r="CY29" s="654"/>
      <c r="CZ29" s="654"/>
      <c r="DA29" s="654"/>
      <c r="DB29" s="654"/>
      <c r="DC29" s="654"/>
      <c r="DD29" s="654"/>
      <c r="DE29" s="654"/>
      <c r="DF29" s="654"/>
      <c r="DG29" s="654"/>
      <c r="DH29" s="654"/>
      <c r="DI29" s="654"/>
      <c r="DJ29" s="654"/>
      <c r="DK29" s="654"/>
      <c r="DL29" s="654"/>
      <c r="DM29" s="654"/>
      <c r="DN29" s="654"/>
      <c r="DO29" s="654"/>
      <c r="DP29" s="654"/>
      <c r="DQ29" s="654"/>
      <c r="DR29" s="654"/>
      <c r="DS29" s="654"/>
      <c r="DT29" s="654"/>
      <c r="DU29" s="654"/>
      <c r="DV29" s="654"/>
      <c r="DW29" s="654"/>
      <c r="DX29" s="654"/>
      <c r="DY29" s="654"/>
      <c r="DZ29" s="654"/>
      <c r="EA29" s="654"/>
      <c r="EB29" s="654"/>
      <c r="EC29" s="654"/>
      <c r="ED29" s="654"/>
      <c r="EE29" s="654"/>
      <c r="EF29" s="654"/>
      <c r="EG29" s="654"/>
      <c r="EH29" s="654"/>
      <c r="EI29" s="654"/>
      <c r="EJ29" s="654"/>
      <c r="EK29" s="654"/>
      <c r="EL29" s="654"/>
      <c r="EM29" s="654"/>
      <c r="EN29" s="654"/>
      <c r="EO29" s="654"/>
      <c r="EP29" s="654"/>
      <c r="EQ29" s="654"/>
      <c r="ER29" s="654"/>
      <c r="ES29" s="654"/>
      <c r="ET29" s="654"/>
      <c r="EU29" s="654"/>
      <c r="EV29" s="654"/>
      <c r="EW29" s="654"/>
      <c r="EX29" s="654"/>
      <c r="EY29" s="654"/>
      <c r="EZ29" s="654"/>
      <c r="FA29" s="654"/>
      <c r="FB29" s="654"/>
      <c r="FC29" s="654"/>
      <c r="FD29" s="654"/>
      <c r="FE29" s="654"/>
      <c r="FF29" s="654"/>
      <c r="FG29" s="654"/>
      <c r="FH29" s="654"/>
      <c r="FI29" s="654"/>
      <c r="FJ29" s="654"/>
      <c r="FK29" s="654"/>
      <c r="FL29" s="654"/>
      <c r="FM29" s="654"/>
      <c r="FN29" s="654"/>
      <c r="FO29" s="654"/>
    </row>
    <row r="30" spans="1:172" s="203" customFormat="1" ht="13.5" customHeight="1">
      <c r="A30" s="18" t="s">
        <v>693</v>
      </c>
      <c r="B30" s="24"/>
      <c r="C30" s="24"/>
      <c r="D30" s="24"/>
      <c r="E30" s="24"/>
      <c r="F30" s="24"/>
      <c r="G30" s="24"/>
      <c r="H30" s="24"/>
      <c r="I30" s="24"/>
      <c r="J30" s="198"/>
      <c r="K30" s="654"/>
      <c r="L30" s="654"/>
      <c r="M30" s="654"/>
      <c r="N30" s="654"/>
      <c r="O30" s="654"/>
      <c r="P30" s="654"/>
      <c r="Q30" s="654"/>
      <c r="R30" s="654"/>
      <c r="S30" s="654"/>
      <c r="T30" s="654"/>
      <c r="U30" s="654"/>
      <c r="V30" s="654"/>
      <c r="W30" s="654"/>
      <c r="X30" s="654"/>
      <c r="Y30" s="654"/>
      <c r="Z30" s="654"/>
      <c r="AA30" s="654"/>
      <c r="AB30" s="654"/>
      <c r="AC30" s="654"/>
      <c r="AD30" s="654"/>
      <c r="AE30" s="654"/>
      <c r="AF30" s="654"/>
      <c r="AG30" s="654"/>
      <c r="AH30" s="654"/>
      <c r="AI30" s="654"/>
      <c r="AJ30" s="654"/>
      <c r="AK30" s="654"/>
      <c r="AL30" s="654"/>
      <c r="AM30" s="654"/>
      <c r="AN30" s="654"/>
      <c r="AO30" s="654"/>
      <c r="AP30" s="654"/>
      <c r="AQ30" s="654"/>
      <c r="AR30" s="654"/>
      <c r="AS30" s="654"/>
      <c r="AT30" s="654"/>
      <c r="AU30" s="654"/>
      <c r="AV30" s="654"/>
      <c r="AW30" s="654"/>
      <c r="AX30" s="654"/>
      <c r="AY30" s="654"/>
      <c r="AZ30" s="654"/>
      <c r="BA30" s="654"/>
      <c r="BB30" s="654"/>
      <c r="BC30" s="654"/>
      <c r="BD30" s="654"/>
      <c r="BE30" s="654"/>
      <c r="BF30" s="654"/>
      <c r="BG30" s="654"/>
      <c r="BH30" s="654"/>
      <c r="BI30" s="654"/>
      <c r="BJ30" s="654"/>
      <c r="BK30" s="654"/>
      <c r="BL30" s="654"/>
      <c r="BM30" s="654"/>
      <c r="BN30" s="654"/>
      <c r="BO30" s="654"/>
      <c r="BP30" s="654"/>
      <c r="BQ30" s="654"/>
      <c r="BR30" s="654"/>
      <c r="BS30" s="654"/>
      <c r="BT30" s="654"/>
      <c r="BU30" s="654"/>
      <c r="BV30" s="654"/>
      <c r="BW30" s="654"/>
      <c r="BX30" s="654"/>
      <c r="BY30" s="654"/>
      <c r="BZ30" s="654"/>
      <c r="CA30" s="654"/>
      <c r="CB30" s="654"/>
      <c r="CC30" s="654"/>
      <c r="CD30" s="654"/>
      <c r="CE30" s="654"/>
      <c r="CF30" s="654"/>
      <c r="CG30" s="654"/>
      <c r="CH30" s="654"/>
      <c r="CI30" s="654"/>
      <c r="CJ30" s="654"/>
      <c r="CK30" s="654"/>
      <c r="CL30" s="654"/>
      <c r="CM30" s="654"/>
      <c r="CN30" s="654"/>
      <c r="CO30" s="654"/>
      <c r="CP30" s="654"/>
      <c r="CQ30" s="654"/>
      <c r="CR30" s="654"/>
      <c r="CS30" s="654"/>
      <c r="CT30" s="654"/>
      <c r="CU30" s="654"/>
      <c r="CV30" s="654"/>
      <c r="CW30" s="654"/>
      <c r="CX30" s="654"/>
      <c r="CY30" s="654"/>
      <c r="CZ30" s="654"/>
      <c r="DA30" s="654"/>
      <c r="DB30" s="654"/>
      <c r="DC30" s="654"/>
      <c r="DD30" s="654"/>
      <c r="DE30" s="654"/>
      <c r="DF30" s="654"/>
      <c r="DG30" s="654"/>
      <c r="DH30" s="654"/>
      <c r="DI30" s="654"/>
      <c r="DJ30" s="654"/>
      <c r="DK30" s="654"/>
      <c r="DL30" s="654"/>
      <c r="DM30" s="654"/>
      <c r="DN30" s="654"/>
      <c r="DO30" s="654"/>
      <c r="DP30" s="654"/>
      <c r="DQ30" s="654"/>
      <c r="DR30" s="654"/>
      <c r="DS30" s="654"/>
      <c r="DT30" s="654"/>
      <c r="DU30" s="654"/>
      <c r="DV30" s="654"/>
      <c r="DW30" s="654"/>
      <c r="DX30" s="654"/>
      <c r="DY30" s="654"/>
      <c r="DZ30" s="654"/>
      <c r="EA30" s="654"/>
      <c r="EB30" s="654"/>
      <c r="EC30" s="654"/>
      <c r="ED30" s="654"/>
      <c r="EE30" s="654"/>
      <c r="EF30" s="654"/>
      <c r="EG30" s="654"/>
      <c r="EH30" s="654"/>
      <c r="EI30" s="654"/>
      <c r="EJ30" s="654"/>
      <c r="EK30" s="654"/>
      <c r="EL30" s="654"/>
      <c r="EM30" s="654"/>
      <c r="EN30" s="654"/>
      <c r="EO30" s="654"/>
      <c r="EP30" s="654"/>
      <c r="EQ30" s="654"/>
      <c r="ER30" s="654"/>
      <c r="ES30" s="654"/>
      <c r="ET30" s="654"/>
      <c r="EU30" s="654"/>
      <c r="EV30" s="654"/>
      <c r="EW30" s="654"/>
      <c r="EX30" s="654"/>
      <c r="EY30" s="654"/>
      <c r="EZ30" s="654"/>
      <c r="FA30" s="654"/>
      <c r="FB30" s="654"/>
      <c r="FC30" s="654"/>
      <c r="FD30" s="654"/>
      <c r="FE30" s="654"/>
      <c r="FF30" s="654"/>
      <c r="FG30" s="654"/>
      <c r="FH30" s="654"/>
      <c r="FI30" s="654"/>
      <c r="FJ30" s="654"/>
      <c r="FK30" s="654"/>
      <c r="FL30" s="654"/>
      <c r="FM30" s="654"/>
      <c r="FN30" s="654"/>
      <c r="FO30" s="654"/>
    </row>
    <row r="31" spans="1:172" s="203" customFormat="1" ht="14.25" customHeight="1">
      <c r="A31" s="163"/>
      <c r="B31" s="241"/>
      <c r="C31" s="241"/>
      <c r="D31" s="241"/>
      <c r="E31" s="241"/>
      <c r="F31" s="241"/>
      <c r="G31" s="241"/>
      <c r="H31" s="241"/>
      <c r="I31" s="241"/>
      <c r="J31" s="241"/>
      <c r="K31" s="241"/>
      <c r="L31" s="241"/>
      <c r="M31" s="7"/>
      <c r="N31" s="7"/>
      <c r="O31" s="7"/>
      <c r="P31" s="7"/>
      <c r="Q31" s="7"/>
      <c r="R31" s="7"/>
      <c r="S31" s="7"/>
      <c r="T31" s="7"/>
      <c r="U31" s="7"/>
      <c r="V31" s="7"/>
      <c r="W31" s="7"/>
      <c r="X31" s="7"/>
      <c r="Y31" s="7"/>
      <c r="Z31" s="7"/>
      <c r="AA31" s="654"/>
      <c r="AB31" s="654"/>
      <c r="AC31" s="654"/>
      <c r="AD31" s="654"/>
      <c r="AE31" s="654"/>
      <c r="AF31" s="654"/>
      <c r="AG31" s="654"/>
      <c r="AH31" s="654"/>
      <c r="AI31" s="654"/>
      <c r="AJ31" s="654"/>
      <c r="AK31" s="654"/>
      <c r="AL31" s="654"/>
      <c r="AM31" s="654"/>
      <c r="AN31" s="654"/>
      <c r="AO31" s="654"/>
      <c r="AP31" s="654"/>
      <c r="AQ31" s="654"/>
      <c r="AR31" s="654"/>
      <c r="AS31" s="654"/>
      <c r="AT31" s="654"/>
      <c r="AU31" s="654"/>
      <c r="AV31" s="654"/>
      <c r="AW31" s="654"/>
      <c r="AX31" s="654"/>
      <c r="AY31" s="654"/>
      <c r="AZ31" s="654"/>
      <c r="BA31" s="654"/>
      <c r="BB31" s="654"/>
      <c r="BC31" s="654"/>
      <c r="BD31" s="654"/>
      <c r="BE31" s="654"/>
      <c r="BF31" s="654"/>
      <c r="BG31" s="654"/>
      <c r="BH31" s="654"/>
      <c r="BI31" s="654"/>
      <c r="BJ31" s="654"/>
      <c r="BK31" s="654"/>
      <c r="BL31" s="654"/>
      <c r="BM31" s="654"/>
      <c r="BN31" s="654"/>
      <c r="BO31" s="654"/>
      <c r="BP31" s="654"/>
      <c r="BQ31" s="654"/>
      <c r="BR31" s="654"/>
      <c r="BS31" s="654"/>
      <c r="BT31" s="654"/>
      <c r="BU31" s="654"/>
      <c r="BV31" s="654"/>
      <c r="BW31" s="654"/>
      <c r="BX31" s="654"/>
      <c r="BY31" s="654"/>
      <c r="BZ31" s="654"/>
      <c r="CA31" s="654"/>
      <c r="CB31" s="654"/>
      <c r="CC31" s="654"/>
      <c r="CD31" s="654"/>
      <c r="CE31" s="654"/>
      <c r="CF31" s="654"/>
      <c r="CG31" s="654"/>
      <c r="CH31" s="654"/>
      <c r="CI31" s="654"/>
      <c r="CJ31" s="654"/>
      <c r="CK31" s="654"/>
      <c r="CL31" s="654"/>
      <c r="CM31" s="654"/>
      <c r="CN31" s="654"/>
      <c r="CO31" s="654"/>
      <c r="CP31" s="654"/>
      <c r="CQ31" s="654"/>
      <c r="CR31" s="654"/>
      <c r="CS31" s="654"/>
      <c r="CT31" s="654"/>
      <c r="CU31" s="654"/>
      <c r="CV31" s="654"/>
      <c r="CW31" s="654"/>
      <c r="CX31" s="654"/>
      <c r="CY31" s="654"/>
      <c r="CZ31" s="654"/>
      <c r="DA31" s="654"/>
      <c r="DB31" s="654"/>
      <c r="DC31" s="654"/>
      <c r="DD31" s="654"/>
      <c r="DE31" s="654"/>
      <c r="DF31" s="654"/>
      <c r="DG31" s="654"/>
      <c r="DH31" s="654"/>
      <c r="DI31" s="654"/>
      <c r="DJ31" s="654"/>
      <c r="DK31" s="654"/>
      <c r="DL31" s="654"/>
      <c r="DM31" s="654"/>
      <c r="DN31" s="654"/>
      <c r="DO31" s="654"/>
      <c r="DP31" s="654"/>
      <c r="DQ31" s="654"/>
      <c r="DR31" s="654"/>
      <c r="DS31" s="654"/>
      <c r="DT31" s="654"/>
      <c r="DU31" s="654"/>
      <c r="DV31" s="654"/>
      <c r="DW31" s="654"/>
      <c r="DX31" s="654"/>
      <c r="DY31" s="654"/>
      <c r="DZ31" s="654"/>
      <c r="EA31" s="654"/>
      <c r="EB31" s="654"/>
      <c r="EC31" s="654"/>
      <c r="ED31" s="654"/>
      <c r="EE31" s="654"/>
      <c r="EF31" s="654"/>
      <c r="EG31" s="654"/>
      <c r="EH31" s="654"/>
      <c r="EI31" s="654"/>
      <c r="EJ31" s="654"/>
      <c r="EK31" s="654"/>
      <c r="EL31" s="654"/>
      <c r="EM31" s="654"/>
      <c r="EN31" s="654"/>
      <c r="EO31" s="654"/>
      <c r="EP31" s="654"/>
      <c r="EQ31" s="654"/>
      <c r="ER31" s="654"/>
      <c r="ES31" s="654"/>
      <c r="ET31" s="654"/>
      <c r="EU31" s="654"/>
      <c r="EV31" s="654"/>
      <c r="EW31" s="654"/>
      <c r="EX31" s="654"/>
      <c r="EY31" s="654"/>
      <c r="EZ31" s="654"/>
      <c r="FA31" s="654"/>
      <c r="FB31" s="654"/>
      <c r="FC31" s="654"/>
      <c r="FD31" s="654"/>
      <c r="FE31" s="654"/>
      <c r="FF31" s="654"/>
      <c r="FG31" s="654"/>
      <c r="FH31" s="654"/>
      <c r="FI31" s="654"/>
      <c r="FJ31" s="654"/>
      <c r="FK31" s="654"/>
      <c r="FL31" s="654"/>
      <c r="FM31" s="654"/>
      <c r="FN31" s="654"/>
      <c r="FO31" s="654"/>
    </row>
    <row r="32" spans="1:172" s="653" customFormat="1" ht="13.5" customHeight="1">
      <c r="A32" s="18"/>
      <c r="B32" s="24"/>
      <c r="C32" s="24"/>
      <c r="D32" s="24"/>
      <c r="E32" s="24"/>
      <c r="F32" s="24"/>
      <c r="G32" s="24"/>
      <c r="H32" s="24"/>
      <c r="I32" s="24"/>
      <c r="J32" s="7"/>
      <c r="K32" s="7"/>
      <c r="L32" s="7"/>
      <c r="M32" s="7"/>
      <c r="N32" s="7"/>
      <c r="O32" s="7"/>
      <c r="P32" s="7"/>
      <c r="Q32" s="7"/>
      <c r="R32" s="7"/>
      <c r="S32" s="7"/>
      <c r="T32" s="7"/>
      <c r="U32" s="7"/>
      <c r="V32" s="7"/>
      <c r="W32" s="7"/>
      <c r="X32" s="7"/>
      <c r="Y32" s="7"/>
      <c r="Z32" s="7"/>
      <c r="AA32" s="651"/>
      <c r="AB32" s="651"/>
      <c r="AC32" s="651"/>
      <c r="AD32" s="651"/>
      <c r="AE32" s="651"/>
      <c r="AF32" s="651"/>
      <c r="AG32" s="651"/>
      <c r="AH32" s="651"/>
      <c r="AI32" s="651"/>
      <c r="AJ32" s="651"/>
      <c r="AK32" s="651"/>
      <c r="AL32" s="651"/>
      <c r="AM32" s="651"/>
      <c r="AN32" s="651"/>
      <c r="AO32" s="651"/>
      <c r="AP32" s="651"/>
      <c r="AQ32" s="651"/>
      <c r="AR32" s="651"/>
      <c r="AS32" s="651"/>
      <c r="AT32" s="651"/>
      <c r="AU32" s="651"/>
      <c r="AV32" s="651"/>
      <c r="AW32" s="651"/>
      <c r="AX32" s="651"/>
      <c r="AY32" s="651"/>
      <c r="AZ32" s="651"/>
      <c r="BA32" s="651"/>
      <c r="BB32" s="651"/>
      <c r="BC32" s="651"/>
      <c r="BD32" s="651"/>
      <c r="BE32" s="651"/>
      <c r="BF32" s="651"/>
      <c r="BG32" s="651"/>
      <c r="BH32" s="651"/>
      <c r="BI32" s="651"/>
      <c r="BJ32" s="651"/>
      <c r="BK32" s="651"/>
      <c r="BL32" s="651"/>
      <c r="BM32" s="651"/>
      <c r="BN32" s="651"/>
      <c r="BO32" s="651"/>
      <c r="BP32" s="651"/>
      <c r="BQ32" s="651"/>
      <c r="BR32" s="651"/>
      <c r="BS32" s="651"/>
      <c r="BT32" s="651"/>
      <c r="BU32" s="651"/>
      <c r="BV32" s="651"/>
      <c r="BW32" s="651"/>
      <c r="BX32" s="651"/>
      <c r="BY32" s="651"/>
      <c r="BZ32" s="651"/>
      <c r="CA32" s="651"/>
      <c r="CB32" s="651"/>
      <c r="CC32" s="651"/>
      <c r="CD32" s="651"/>
      <c r="CE32" s="651"/>
      <c r="CF32" s="651"/>
      <c r="CG32" s="651"/>
      <c r="CH32" s="651"/>
      <c r="CI32" s="651"/>
      <c r="CJ32" s="651"/>
      <c r="CK32" s="651"/>
      <c r="CL32" s="651"/>
      <c r="CM32" s="651"/>
      <c r="CN32" s="651"/>
      <c r="CO32" s="651"/>
      <c r="CP32" s="651"/>
      <c r="CQ32" s="651"/>
      <c r="CR32" s="651"/>
      <c r="CS32" s="651"/>
      <c r="CT32" s="651"/>
      <c r="CU32" s="651"/>
      <c r="CV32" s="651"/>
      <c r="CW32" s="651"/>
      <c r="CX32" s="651"/>
      <c r="CY32" s="651"/>
      <c r="CZ32" s="651"/>
      <c r="DA32" s="651"/>
      <c r="DB32" s="651"/>
      <c r="DC32" s="651"/>
      <c r="DD32" s="651"/>
      <c r="DE32" s="651"/>
      <c r="DF32" s="651"/>
      <c r="DG32" s="651"/>
      <c r="DH32" s="651"/>
      <c r="DI32" s="651"/>
      <c r="DJ32" s="651"/>
      <c r="DK32" s="651"/>
      <c r="DL32" s="651"/>
      <c r="DM32" s="651"/>
      <c r="DN32" s="651"/>
      <c r="DO32" s="651"/>
      <c r="DP32" s="651"/>
      <c r="DQ32" s="651"/>
      <c r="DR32" s="651"/>
      <c r="DS32" s="651"/>
      <c r="DT32" s="651"/>
      <c r="DU32" s="651"/>
      <c r="DV32" s="651"/>
      <c r="DW32" s="651"/>
      <c r="DX32" s="651"/>
      <c r="DY32" s="651"/>
      <c r="DZ32" s="651"/>
      <c r="EA32" s="651"/>
      <c r="EB32" s="651"/>
      <c r="EC32" s="651"/>
      <c r="ED32" s="651"/>
      <c r="EE32" s="651"/>
      <c r="EF32" s="651"/>
      <c r="EG32" s="651"/>
      <c r="EH32" s="651"/>
      <c r="EI32" s="651"/>
      <c r="EJ32" s="651"/>
      <c r="EK32" s="651"/>
      <c r="EL32" s="651"/>
      <c r="EM32" s="651"/>
      <c r="EN32" s="651"/>
      <c r="EO32" s="651"/>
      <c r="EP32" s="651"/>
      <c r="EQ32" s="651"/>
      <c r="ER32" s="651"/>
      <c r="ES32" s="651"/>
      <c r="ET32" s="651"/>
      <c r="EU32" s="651"/>
      <c r="EV32" s="651"/>
      <c r="EW32" s="651"/>
      <c r="EX32" s="651"/>
      <c r="EY32" s="651"/>
      <c r="EZ32" s="651"/>
      <c r="FA32" s="651"/>
      <c r="FB32" s="651"/>
      <c r="FC32" s="651"/>
      <c r="FD32" s="651"/>
      <c r="FE32" s="651"/>
      <c r="FF32" s="651"/>
      <c r="FG32" s="651"/>
      <c r="FH32" s="651"/>
      <c r="FI32" s="651"/>
      <c r="FJ32" s="651"/>
      <c r="FK32" s="651"/>
      <c r="FL32" s="651"/>
      <c r="FM32" s="651"/>
      <c r="FN32" s="651"/>
      <c r="FO32" s="651"/>
    </row>
    <row r="33" spans="1:9" ht="23.25" customHeight="1">
      <c r="A33" s="18"/>
      <c r="B33" s="24"/>
      <c r="C33" s="24"/>
      <c r="D33" s="24"/>
      <c r="E33" s="24"/>
      <c r="F33" s="24"/>
      <c r="G33" s="24"/>
      <c r="H33" s="24"/>
      <c r="I33" s="24"/>
    </row>
  </sheetData>
  <mergeCells count="10">
    <mergeCell ref="G6:G7"/>
    <mergeCell ref="H6:H7"/>
    <mergeCell ref="I6:I7"/>
    <mergeCell ref="J6:J7"/>
    <mergeCell ref="A6:A7"/>
    <mergeCell ref="B6:B7"/>
    <mergeCell ref="C6:C7"/>
    <mergeCell ref="D6:D7"/>
    <mergeCell ref="E6:E7"/>
    <mergeCell ref="F6:F7"/>
  </mergeCells>
  <hyperlinks>
    <hyperlink ref="A1" location="Índice!A1" display="Volver al Índice" xr:uid="{BB5EB2B8-48F7-4B87-BE05-D8391DAB287F}"/>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DE29B-AF8C-479F-A2E8-C0537E63884C}">
  <sheetPr codeName="Hoja17"/>
  <dimension ref="A1:N32"/>
  <sheetViews>
    <sheetView showGridLines="0" zoomScaleNormal="75" workbookViewId="0"/>
  </sheetViews>
  <sheetFormatPr baseColWidth="10" defaultRowHeight="13.2"/>
  <cols>
    <col min="1" max="1" width="35.5546875" style="7" customWidth="1"/>
    <col min="2" max="10" width="11.5546875" style="7" customWidth="1"/>
    <col min="11" max="11" width="17.109375" style="7" customWidth="1"/>
    <col min="12" max="12" width="14" style="7" customWidth="1"/>
    <col min="13" max="13" width="11.5546875" style="7"/>
    <col min="14" max="14" width="12.5546875" style="7" customWidth="1"/>
    <col min="15" max="16384" width="11.5546875" style="7"/>
  </cols>
  <sheetData>
    <row r="1" spans="1:14" s="379" customFormat="1" ht="20.100000000000001" customHeight="1">
      <c r="A1" s="1402" t="s">
        <v>1234</v>
      </c>
      <c r="B1" s="275"/>
      <c r="C1" s="275"/>
      <c r="D1" s="275"/>
      <c r="E1" s="275"/>
      <c r="F1" s="275"/>
      <c r="G1" s="275"/>
      <c r="H1" s="275"/>
      <c r="I1" s="275"/>
      <c r="J1" s="275"/>
      <c r="K1" s="275"/>
    </row>
    <row r="2" spans="1:14" s="173" customFormat="1" ht="24" customHeight="1">
      <c r="A2" s="168" t="s">
        <v>705</v>
      </c>
      <c r="B2" s="168"/>
      <c r="C2" s="168"/>
      <c r="D2" s="168"/>
      <c r="E2" s="168"/>
      <c r="F2" s="168"/>
      <c r="G2" s="168"/>
      <c r="H2" s="168"/>
      <c r="I2" s="168"/>
      <c r="J2" s="168"/>
      <c r="K2" s="168"/>
      <c r="L2" s="676"/>
      <c r="M2" s="676"/>
      <c r="N2" s="676"/>
    </row>
    <row r="3" spans="1:14" s="379" customFormat="1" ht="20.100000000000001" customHeight="1">
      <c r="A3" s="170">
        <v>45596</v>
      </c>
      <c r="B3" s="170"/>
      <c r="C3" s="170"/>
      <c r="D3" s="170"/>
      <c r="E3" s="170"/>
      <c r="F3" s="170"/>
      <c r="G3" s="170"/>
      <c r="H3" s="170"/>
      <c r="I3" s="170"/>
      <c r="J3" s="170"/>
      <c r="K3" s="170"/>
      <c r="L3" s="621"/>
      <c r="M3" s="621"/>
      <c r="N3" s="621"/>
    </row>
    <row r="4" spans="1:14" s="385" customFormat="1" ht="20.100000000000001" customHeight="1">
      <c r="A4" s="171" t="s">
        <v>174</v>
      </c>
      <c r="B4" s="171"/>
      <c r="C4" s="171"/>
      <c r="D4" s="171"/>
      <c r="E4" s="171"/>
      <c r="F4" s="171"/>
      <c r="G4" s="171"/>
      <c r="H4" s="171"/>
      <c r="I4" s="171"/>
      <c r="J4" s="171"/>
      <c r="K4" s="171"/>
      <c r="L4" s="582"/>
      <c r="M4" s="582"/>
      <c r="N4" s="582"/>
    </row>
    <row r="5" spans="1:14" ht="6.75" customHeight="1" thickBot="1">
      <c r="A5" s="677"/>
    </row>
    <row r="6" spans="1:14" s="36" customFormat="1" ht="60" customHeight="1">
      <c r="A6" s="356" t="s">
        <v>1</v>
      </c>
      <c r="B6" s="678" t="s">
        <v>706</v>
      </c>
      <c r="C6" s="678" t="s">
        <v>707</v>
      </c>
      <c r="D6" s="678" t="s">
        <v>708</v>
      </c>
      <c r="E6" s="679" t="s">
        <v>133</v>
      </c>
      <c r="F6" s="678" t="s">
        <v>709</v>
      </c>
      <c r="G6" s="678" t="s">
        <v>710</v>
      </c>
      <c r="H6" s="678" t="s">
        <v>711</v>
      </c>
      <c r="I6" s="678" t="s">
        <v>712</v>
      </c>
      <c r="J6" s="678" t="s">
        <v>713</v>
      </c>
      <c r="K6" s="356" t="s">
        <v>714</v>
      </c>
    </row>
    <row r="7" spans="1:14" s="36" customFormat="1" ht="7.5" customHeight="1">
      <c r="A7" s="389"/>
      <c r="B7" s="389"/>
      <c r="C7" s="389"/>
      <c r="D7" s="389"/>
      <c r="E7" s="389"/>
      <c r="F7" s="389"/>
      <c r="G7" s="389"/>
      <c r="H7" s="389"/>
      <c r="I7" s="389"/>
      <c r="J7" s="389"/>
      <c r="K7" s="389"/>
    </row>
    <row r="8" spans="1:14" s="24" customFormat="1" ht="20.100000000000001" customHeight="1">
      <c r="A8" s="290" t="s">
        <v>29</v>
      </c>
      <c r="B8" s="680">
        <v>1.1679274992725659E-2</v>
      </c>
      <c r="C8" s="680">
        <v>4.8072257067239947</v>
      </c>
      <c r="D8" s="680">
        <v>1.2968417379727037</v>
      </c>
      <c r="E8" s="680">
        <v>53.506434573600146</v>
      </c>
      <c r="F8" s="680">
        <v>21.674105791196556</v>
      </c>
      <c r="G8" s="680">
        <v>2.5305606626418429E-2</v>
      </c>
      <c r="H8" s="680">
        <v>4.2950618262209046</v>
      </c>
      <c r="I8" s="680">
        <v>7.7119100881772846</v>
      </c>
      <c r="J8" s="680">
        <v>6.6714353944892641</v>
      </c>
      <c r="K8" s="681">
        <v>77719875.640000001</v>
      </c>
      <c r="L8" s="682"/>
    </row>
    <row r="9" spans="1:14" s="24" customFormat="1" ht="20.100000000000001" customHeight="1">
      <c r="A9" s="290" t="s">
        <v>30</v>
      </c>
      <c r="B9" s="680">
        <v>8.2245079714341005E-3</v>
      </c>
      <c r="C9" s="680">
        <v>0.18565129760706744</v>
      </c>
      <c r="D9" s="680">
        <v>0.13452844976303374</v>
      </c>
      <c r="E9" s="680">
        <v>65.610767004230851</v>
      </c>
      <c r="F9" s="680">
        <v>5.920001887234891</v>
      </c>
      <c r="G9" s="680" t="s">
        <v>131</v>
      </c>
      <c r="H9" s="680">
        <v>0.76834849135485273</v>
      </c>
      <c r="I9" s="680">
        <v>6.4373254269685436</v>
      </c>
      <c r="J9" s="680">
        <v>20.935152934869336</v>
      </c>
      <c r="K9" s="681">
        <v>1810564.237</v>
      </c>
      <c r="L9" s="682"/>
    </row>
    <row r="10" spans="1:14" s="24" customFormat="1" ht="20.100000000000001" customHeight="1">
      <c r="A10" s="290" t="s">
        <v>31</v>
      </c>
      <c r="B10" s="680">
        <v>0.29514862851552398</v>
      </c>
      <c r="C10" s="680">
        <v>5.3632481087156849</v>
      </c>
      <c r="D10" s="680">
        <v>2.5854652799632167</v>
      </c>
      <c r="E10" s="680">
        <v>60.28898727495622</v>
      </c>
      <c r="F10" s="680">
        <v>18.544520107232522</v>
      </c>
      <c r="G10" s="680">
        <v>2.5017244870813009</v>
      </c>
      <c r="H10" s="680">
        <v>4.7338870253560303</v>
      </c>
      <c r="I10" s="680">
        <v>3.9667767732908823</v>
      </c>
      <c r="J10" s="680">
        <v>1.7202423148886214</v>
      </c>
      <c r="K10" s="681">
        <v>117456427.883</v>
      </c>
      <c r="L10" s="682"/>
    </row>
    <row r="11" spans="1:14" s="24" customFormat="1" ht="20.100000000000001" customHeight="1">
      <c r="A11" s="290" t="s">
        <v>32</v>
      </c>
      <c r="B11" s="680">
        <v>7.8956403671183215E-2</v>
      </c>
      <c r="C11" s="680">
        <v>9.81435692208305</v>
      </c>
      <c r="D11" s="680">
        <v>1.1720694835459375</v>
      </c>
      <c r="E11" s="680">
        <v>45.208311206634647</v>
      </c>
      <c r="F11" s="680">
        <v>19.093423510603287</v>
      </c>
      <c r="G11" s="680">
        <v>1.3502297356542058E-2</v>
      </c>
      <c r="H11" s="680">
        <v>0.24853144657926174</v>
      </c>
      <c r="I11" s="680">
        <v>13.475751222402463</v>
      </c>
      <c r="J11" s="680">
        <v>10.895097507123632</v>
      </c>
      <c r="K11" s="681">
        <v>8248255.6160000004</v>
      </c>
      <c r="L11" s="682"/>
    </row>
    <row r="12" spans="1:14" s="24" customFormat="1" ht="20.100000000000001" customHeight="1">
      <c r="A12" s="290" t="s">
        <v>33</v>
      </c>
      <c r="B12" s="680">
        <v>0.2185842174621748</v>
      </c>
      <c r="C12" s="680">
        <v>2.0242873999585997</v>
      </c>
      <c r="D12" s="680">
        <v>2.9795289551428841</v>
      </c>
      <c r="E12" s="680">
        <v>47.784752504435389</v>
      </c>
      <c r="F12" s="680">
        <v>23.240515754153257</v>
      </c>
      <c r="G12" s="680">
        <v>2.2561996400432154</v>
      </c>
      <c r="H12" s="680">
        <v>6.2836973035890082</v>
      </c>
      <c r="I12" s="680">
        <v>13.948309971112394</v>
      </c>
      <c r="J12" s="680">
        <v>1.2641242541030688</v>
      </c>
      <c r="K12" s="681">
        <v>14286162.726</v>
      </c>
      <c r="L12" s="682"/>
    </row>
    <row r="13" spans="1:14" s="24" customFormat="1" ht="20.100000000000001" customHeight="1">
      <c r="A13" s="290" t="s">
        <v>114</v>
      </c>
      <c r="B13" s="680">
        <v>0.1488605391102803</v>
      </c>
      <c r="C13" s="680">
        <v>4.7855009183730992</v>
      </c>
      <c r="D13" s="680">
        <v>1.2705802436543436</v>
      </c>
      <c r="E13" s="680">
        <v>57.434248615610386</v>
      </c>
      <c r="F13" s="680">
        <v>22.325316891234738</v>
      </c>
      <c r="G13" s="680">
        <v>1.8125779187314486</v>
      </c>
      <c r="H13" s="680">
        <v>5.2676141760873314</v>
      </c>
      <c r="I13" s="680">
        <v>5.353439717678234</v>
      </c>
      <c r="J13" s="680">
        <v>1.6018609795201466</v>
      </c>
      <c r="K13" s="681">
        <v>49853833.960000001</v>
      </c>
      <c r="L13" s="682"/>
    </row>
    <row r="14" spans="1:14" s="24" customFormat="1" ht="20.100000000000001" customHeight="1">
      <c r="A14" s="290" t="s">
        <v>35</v>
      </c>
      <c r="B14" s="680">
        <v>0.37091723171756147</v>
      </c>
      <c r="C14" s="680">
        <v>1.3329326820589396</v>
      </c>
      <c r="D14" s="680" t="s">
        <v>131</v>
      </c>
      <c r="E14" s="680">
        <v>25.789782866789572</v>
      </c>
      <c r="F14" s="680" t="s">
        <v>131</v>
      </c>
      <c r="G14" s="680">
        <v>36.71212670844487</v>
      </c>
      <c r="H14" s="680" t="s">
        <v>131</v>
      </c>
      <c r="I14" s="680">
        <v>27.931775384835433</v>
      </c>
      <c r="J14" s="680">
        <v>7.862465126153614</v>
      </c>
      <c r="K14" s="681">
        <v>1652991.9550000001</v>
      </c>
      <c r="L14" s="682"/>
    </row>
    <row r="15" spans="1:14" s="24" customFormat="1" ht="20.100000000000001" customHeight="1">
      <c r="A15" s="290" t="s">
        <v>36</v>
      </c>
      <c r="B15" s="680">
        <v>7.5972003591782064E-2</v>
      </c>
      <c r="C15" s="680">
        <v>6.0143427066185691</v>
      </c>
      <c r="D15" s="680">
        <v>2.9273283636586522</v>
      </c>
      <c r="E15" s="680">
        <v>57.291066397219872</v>
      </c>
      <c r="F15" s="680">
        <v>21.855574573276218</v>
      </c>
      <c r="G15" s="680">
        <v>2.3643136584431761</v>
      </c>
      <c r="H15" s="680">
        <v>3.1446341425680409</v>
      </c>
      <c r="I15" s="680">
        <v>4.9129290884006709</v>
      </c>
      <c r="J15" s="680">
        <v>1.4138390662230125</v>
      </c>
      <c r="K15" s="681">
        <v>47896220.027999997</v>
      </c>
      <c r="L15" s="682"/>
    </row>
    <row r="16" spans="1:14" s="24" customFormat="1" ht="20.100000000000001" customHeight="1">
      <c r="A16" s="290" t="s">
        <v>37</v>
      </c>
      <c r="B16" s="680" t="s">
        <v>131</v>
      </c>
      <c r="C16" s="680" t="s">
        <v>131</v>
      </c>
      <c r="D16" s="680" t="s">
        <v>131</v>
      </c>
      <c r="E16" s="680">
        <v>96.51993780618217</v>
      </c>
      <c r="F16" s="680">
        <v>3.4800622021018612</v>
      </c>
      <c r="G16" s="680" t="s">
        <v>131</v>
      </c>
      <c r="H16" s="680" t="s">
        <v>131</v>
      </c>
      <c r="I16" s="680" t="s">
        <v>131</v>
      </c>
      <c r="J16" s="680">
        <v>-8.2840373007541722E-9</v>
      </c>
      <c r="K16" s="681">
        <v>12071403.659</v>
      </c>
      <c r="L16" s="682"/>
    </row>
    <row r="17" spans="1:12" s="24" customFormat="1" ht="20.100000000000001" customHeight="1">
      <c r="A17" s="290" t="s">
        <v>38</v>
      </c>
      <c r="B17" s="680" t="s">
        <v>131</v>
      </c>
      <c r="C17" s="680">
        <v>0.31423384345324273</v>
      </c>
      <c r="D17" s="680">
        <v>0.16731354943113291</v>
      </c>
      <c r="E17" s="680">
        <v>71.478818634563297</v>
      </c>
      <c r="F17" s="680">
        <v>15.46463990252265</v>
      </c>
      <c r="G17" s="680" t="s">
        <v>131</v>
      </c>
      <c r="H17" s="680">
        <v>0.5754133490505231</v>
      </c>
      <c r="I17" s="680">
        <v>11.528244314065223</v>
      </c>
      <c r="J17" s="680">
        <v>0.47133640691393419</v>
      </c>
      <c r="K17" s="681">
        <v>3851440.0189999999</v>
      </c>
      <c r="L17" s="682"/>
    </row>
    <row r="18" spans="1:12" s="24" customFormat="1" ht="20.100000000000001" customHeight="1">
      <c r="A18" s="26" t="s">
        <v>39</v>
      </c>
      <c r="B18" s="680" t="s">
        <v>131</v>
      </c>
      <c r="C18" s="680">
        <v>49.965048399286836</v>
      </c>
      <c r="D18" s="680" t="s">
        <v>131</v>
      </c>
      <c r="E18" s="680">
        <v>50.034041970789168</v>
      </c>
      <c r="F18" s="680">
        <v>9.0962992398822113E-4</v>
      </c>
      <c r="G18" s="680" t="s">
        <v>131</v>
      </c>
      <c r="H18" s="680" t="s">
        <v>131</v>
      </c>
      <c r="I18" s="680" t="s">
        <v>131</v>
      </c>
      <c r="J18" s="680">
        <v>3.9948036822085993E-16</v>
      </c>
      <c r="K18" s="681">
        <v>3263854.807</v>
      </c>
      <c r="L18" s="682"/>
    </row>
    <row r="19" spans="1:12" s="24" customFormat="1" ht="20.100000000000001" customHeight="1">
      <c r="A19" s="26" t="s">
        <v>115</v>
      </c>
      <c r="B19" s="680">
        <v>1.7615527511599827E-2</v>
      </c>
      <c r="C19" s="680" t="s">
        <v>131</v>
      </c>
      <c r="D19" s="680">
        <v>1.4146392484419119</v>
      </c>
      <c r="E19" s="680">
        <v>65.356583089157354</v>
      </c>
      <c r="F19" s="680" t="s">
        <v>131</v>
      </c>
      <c r="G19" s="680">
        <v>1.9903788967310172</v>
      </c>
      <c r="H19" s="680">
        <v>10.271864614842732</v>
      </c>
      <c r="I19" s="680">
        <v>10.907490082478214</v>
      </c>
      <c r="J19" s="680">
        <v>10.041428540837172</v>
      </c>
      <c r="K19" s="681">
        <v>5746901.4160000002</v>
      </c>
      <c r="L19" s="682"/>
    </row>
    <row r="20" spans="1:12" s="24" customFormat="1" ht="20.100000000000001" customHeight="1">
      <c r="A20" s="26" t="s">
        <v>150</v>
      </c>
      <c r="B20" s="680" t="s">
        <v>131</v>
      </c>
      <c r="C20" s="680">
        <v>44.074639041333569</v>
      </c>
      <c r="D20" s="680" t="s">
        <v>131</v>
      </c>
      <c r="E20" s="680">
        <v>55.925361036416376</v>
      </c>
      <c r="F20" s="680" t="s">
        <v>131</v>
      </c>
      <c r="G20" s="680" t="s">
        <v>131</v>
      </c>
      <c r="H20" s="680" t="s">
        <v>131</v>
      </c>
      <c r="I20" s="680" t="s">
        <v>131</v>
      </c>
      <c r="J20" s="680">
        <v>-7.7749940653306889E-8</v>
      </c>
      <c r="K20" s="681">
        <v>1286174.8259999999</v>
      </c>
      <c r="L20" s="682"/>
    </row>
    <row r="21" spans="1:12" s="24" customFormat="1" ht="20.100000000000001" customHeight="1">
      <c r="A21" s="27" t="s">
        <v>42</v>
      </c>
      <c r="B21" s="680" t="s">
        <v>131</v>
      </c>
      <c r="C21" s="680" t="s">
        <v>131</v>
      </c>
      <c r="D21" s="680" t="s">
        <v>131</v>
      </c>
      <c r="E21" s="680">
        <v>100</v>
      </c>
      <c r="F21" s="680" t="s">
        <v>131</v>
      </c>
      <c r="G21" s="680" t="s">
        <v>131</v>
      </c>
      <c r="H21" s="680" t="s">
        <v>131</v>
      </c>
      <c r="I21" s="680" t="s">
        <v>131</v>
      </c>
      <c r="J21" s="680" t="s">
        <v>131</v>
      </c>
      <c r="K21" s="681">
        <v>703867.53799999994</v>
      </c>
      <c r="L21" s="682"/>
    </row>
    <row r="22" spans="1:12" s="24" customFormat="1" ht="20.100000000000001" customHeight="1">
      <c r="A22" s="26" t="s">
        <v>43</v>
      </c>
      <c r="B22" s="680" t="s">
        <v>131</v>
      </c>
      <c r="C22" s="680" t="s">
        <v>131</v>
      </c>
      <c r="D22" s="680">
        <v>0.265793904645864</v>
      </c>
      <c r="E22" s="680">
        <v>63.654469621637119</v>
      </c>
      <c r="F22" s="680" t="s">
        <v>131</v>
      </c>
      <c r="G22" s="680" t="s">
        <v>131</v>
      </c>
      <c r="H22" s="680">
        <v>5.4713512731776754</v>
      </c>
      <c r="I22" s="680">
        <v>26.525187130588741</v>
      </c>
      <c r="J22" s="680">
        <v>4.0831980699506039</v>
      </c>
      <c r="K22" s="681">
        <v>1079121.8119999999</v>
      </c>
      <c r="L22" s="682"/>
    </row>
    <row r="23" spans="1:12" s="24" customFormat="1" ht="20.100000000000001" customHeight="1">
      <c r="A23" s="26" t="s">
        <v>44</v>
      </c>
      <c r="B23" s="680" t="s">
        <v>131</v>
      </c>
      <c r="C23" s="680" t="s">
        <v>131</v>
      </c>
      <c r="D23" s="680" t="s">
        <v>131</v>
      </c>
      <c r="E23" s="680">
        <v>98.339066399890655</v>
      </c>
      <c r="F23" s="680" t="s">
        <v>131</v>
      </c>
      <c r="G23" s="680" t="s">
        <v>131</v>
      </c>
      <c r="H23" s="680" t="s">
        <v>131</v>
      </c>
      <c r="I23" s="680">
        <v>1.6609336001093509</v>
      </c>
      <c r="J23" s="680">
        <v>2.1097255214937335E-15</v>
      </c>
      <c r="K23" s="681">
        <v>215548.111</v>
      </c>
      <c r="L23" s="682"/>
    </row>
    <row r="24" spans="1:12" s="24" customFormat="1" ht="20.100000000000001" customHeight="1">
      <c r="A24" s="26" t="s">
        <v>45</v>
      </c>
      <c r="B24" s="680" t="s">
        <v>131</v>
      </c>
      <c r="C24" s="680" t="s">
        <v>131</v>
      </c>
      <c r="D24" s="680" t="s">
        <v>131</v>
      </c>
      <c r="E24" s="680">
        <v>66.990837787538254</v>
      </c>
      <c r="F24" s="680" t="s">
        <v>131</v>
      </c>
      <c r="G24" s="680" t="s">
        <v>131</v>
      </c>
      <c r="H24" s="680" t="s">
        <v>131</v>
      </c>
      <c r="I24" s="680">
        <v>22.45770572148362</v>
      </c>
      <c r="J24" s="680">
        <v>10.551456490978138</v>
      </c>
      <c r="K24" s="681">
        <v>1323393.1270000001</v>
      </c>
      <c r="L24" s="682"/>
    </row>
    <row r="25" spans="1:12" s="71" customFormat="1" ht="27" customHeight="1" thickBot="1">
      <c r="A25" s="365" t="s">
        <v>46</v>
      </c>
      <c r="B25" s="683">
        <v>0.14675199737519704</v>
      </c>
      <c r="C25" s="683">
        <v>5.3479860032233963</v>
      </c>
      <c r="D25" s="683">
        <v>1.9214478138891888</v>
      </c>
      <c r="E25" s="683">
        <v>58.439977833942002</v>
      </c>
      <c r="F25" s="683">
        <v>19.009832649075246</v>
      </c>
      <c r="G25" s="683">
        <v>1.7329757234738175</v>
      </c>
      <c r="H25" s="683">
        <v>4.1996253884223878</v>
      </c>
      <c r="I25" s="683">
        <v>6.0307877588911696</v>
      </c>
      <c r="J25" s="683">
        <v>3.1706148317076277</v>
      </c>
      <c r="K25" s="393">
        <v>348466037.35999984</v>
      </c>
      <c r="L25" s="682"/>
    </row>
    <row r="26" spans="1:12" s="8" customFormat="1" ht="7.5" customHeight="1">
      <c r="A26" s="644"/>
      <c r="B26" s="684"/>
      <c r="C26" s="684"/>
      <c r="D26" s="684"/>
      <c r="E26" s="684"/>
      <c r="F26" s="684"/>
      <c r="G26" s="684"/>
      <c r="H26" s="684"/>
      <c r="I26" s="684"/>
      <c r="J26" s="685"/>
      <c r="K26" s="650"/>
      <c r="L26" s="646"/>
    </row>
    <row r="27" spans="1:12" s="74" customFormat="1" ht="11.25" customHeight="1">
      <c r="A27" s="30" t="s">
        <v>715</v>
      </c>
      <c r="B27" s="18"/>
      <c r="C27" s="18"/>
      <c r="D27" s="18"/>
      <c r="E27" s="18"/>
      <c r="F27" s="18"/>
      <c r="G27" s="18"/>
      <c r="H27" s="18"/>
      <c r="I27" s="18"/>
      <c r="J27" s="18"/>
      <c r="K27" s="673"/>
    </row>
    <row r="28" spans="1:12" s="74" customFormat="1" ht="13.5" customHeight="1">
      <c r="A28" s="30" t="s">
        <v>716</v>
      </c>
      <c r="B28" s="18"/>
      <c r="C28" s="18"/>
      <c r="D28" s="18"/>
      <c r="E28" s="18"/>
      <c r="F28" s="18"/>
      <c r="G28" s="18"/>
      <c r="H28" s="18"/>
      <c r="I28" s="18"/>
      <c r="J28" s="18"/>
      <c r="K28" s="673"/>
    </row>
    <row r="29" spans="1:12">
      <c r="A29" s="30" t="s">
        <v>717</v>
      </c>
      <c r="B29" s="18"/>
      <c r="C29" s="18"/>
      <c r="D29" s="18"/>
      <c r="E29" s="18"/>
      <c r="F29" s="18"/>
      <c r="G29" s="18"/>
      <c r="H29" s="18"/>
      <c r="I29" s="18"/>
      <c r="J29" s="18"/>
      <c r="K29" s="673"/>
    </row>
    <row r="30" spans="1:12">
      <c r="A30" s="30" t="s">
        <v>718</v>
      </c>
      <c r="B30" s="18"/>
      <c r="C30" s="18"/>
      <c r="D30" s="18"/>
      <c r="E30" s="18"/>
      <c r="F30" s="18"/>
      <c r="G30" s="18"/>
      <c r="H30" s="18"/>
      <c r="I30" s="18"/>
      <c r="J30" s="18"/>
      <c r="K30" s="673"/>
    </row>
    <row r="31" spans="1:12">
      <c r="A31" s="33" t="s">
        <v>719</v>
      </c>
      <c r="B31" s="241"/>
      <c r="C31" s="241"/>
      <c r="D31" s="241"/>
      <c r="E31" s="241"/>
      <c r="F31" s="241"/>
      <c r="G31" s="241"/>
      <c r="H31" s="241"/>
      <c r="I31" s="241"/>
      <c r="J31" s="241"/>
      <c r="K31" s="241"/>
      <c r="L31" s="241"/>
    </row>
    <row r="32" spans="1:12">
      <c r="A32" s="33"/>
      <c r="B32" s="24"/>
      <c r="C32" s="24"/>
      <c r="D32" s="24"/>
      <c r="E32" s="24"/>
      <c r="F32" s="24"/>
      <c r="G32" s="24"/>
      <c r="H32" s="24"/>
      <c r="K32" s="686"/>
    </row>
  </sheetData>
  <hyperlinks>
    <hyperlink ref="A1" location="Índice!A1" display="Volver al Índice" xr:uid="{B6FFED70-FBAF-4783-97AC-4E965D1C5181}"/>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9ECBD-4597-4CFC-94DE-AA83BDEB2577}">
  <sheetPr codeName="Hoja23"/>
  <dimension ref="A1:T200"/>
  <sheetViews>
    <sheetView showGridLines="0" zoomScale="70" zoomScaleNormal="70" workbookViewId="0"/>
  </sheetViews>
  <sheetFormatPr baseColWidth="10" defaultColWidth="11.44140625" defaultRowHeight="13.2"/>
  <cols>
    <col min="1" max="1" width="27.5546875" style="799" customWidth="1"/>
    <col min="2" max="2" width="10.44140625" style="7" bestFit="1" customWidth="1"/>
    <col min="3" max="3" width="9.109375" style="7" bestFit="1" customWidth="1"/>
    <col min="4" max="4" width="10.44140625" style="7" bestFit="1" customWidth="1"/>
    <col min="5" max="6" width="9.44140625" style="7" bestFit="1" customWidth="1"/>
    <col min="7" max="7" width="10.109375" style="7" bestFit="1" customWidth="1"/>
    <col min="8" max="8" width="9.109375" style="7" bestFit="1" customWidth="1"/>
    <col min="9" max="9" width="10" style="7" customWidth="1"/>
    <col min="10" max="13" width="9.44140625" style="7" bestFit="1" customWidth="1"/>
    <col min="14" max="14" width="9.109375" style="7" bestFit="1" customWidth="1"/>
    <col min="15" max="15" width="8.109375" style="7" bestFit="1" customWidth="1"/>
    <col min="16" max="16" width="7.5546875" style="7" bestFit="1" customWidth="1"/>
    <col min="17" max="18" width="7.5546875" style="7" customWidth="1"/>
    <col min="19" max="19" width="13.6640625" style="7" bestFit="1" customWidth="1"/>
    <col min="20" max="24" width="10.109375" style="7" customWidth="1"/>
    <col min="25" max="25" width="9" style="7" bestFit="1" customWidth="1"/>
    <col min="26" max="26" width="7.5546875" style="7" bestFit="1" customWidth="1"/>
    <col min="27" max="27" width="10.44140625" style="7" bestFit="1" customWidth="1"/>
    <col min="28" max="31" width="7.5546875" style="7" bestFit="1" customWidth="1"/>
    <col min="32" max="32" width="6.88671875" style="7" bestFit="1" customWidth="1"/>
    <col min="33" max="33" width="9" style="7" bestFit="1" customWidth="1"/>
    <col min="34" max="35" width="7.5546875" style="7" bestFit="1" customWidth="1"/>
    <col min="36" max="37" width="9" style="7" bestFit="1" customWidth="1"/>
    <col min="38" max="38" width="9" style="7" customWidth="1"/>
    <col min="39" max="39" width="7.5546875" style="7" bestFit="1" customWidth="1"/>
    <col min="40" max="40" width="10.5546875" style="7" bestFit="1" customWidth="1"/>
    <col min="41" max="41" width="11.44140625" style="7"/>
    <col min="42" max="42" width="29.44140625" style="7" customWidth="1"/>
    <col min="43" max="43" width="9" style="7" bestFit="1" customWidth="1"/>
    <col min="44" max="44" width="7.5546875" style="7" bestFit="1" customWidth="1"/>
    <col min="45" max="45" width="10.44140625" style="7" bestFit="1" customWidth="1"/>
    <col min="46" max="49" width="7.5546875" style="7" bestFit="1" customWidth="1"/>
    <col min="50" max="50" width="6.88671875" style="7" bestFit="1" customWidth="1"/>
    <col min="51" max="51" width="9" style="7" bestFit="1" customWidth="1"/>
    <col min="52" max="53" width="7.5546875" style="7" bestFit="1" customWidth="1"/>
    <col min="54" max="55" width="9" style="7" bestFit="1" customWidth="1"/>
    <col min="56" max="56" width="9" style="7" customWidth="1"/>
    <col min="57" max="57" width="7.5546875" style="7" bestFit="1" customWidth="1"/>
    <col min="58" max="58" width="9" style="7" bestFit="1" customWidth="1"/>
    <col min="59" max="59" width="11.44140625" style="7"/>
    <col min="60" max="60" width="29.44140625" style="7" customWidth="1"/>
    <col min="61" max="61" width="9" style="7" bestFit="1" customWidth="1"/>
    <col min="62" max="62" width="7.5546875" style="7" bestFit="1" customWidth="1"/>
    <col min="63" max="63" width="10.44140625" style="7" bestFit="1" customWidth="1"/>
    <col min="64" max="67" width="7.5546875" style="7" bestFit="1" customWidth="1"/>
    <col min="68" max="68" width="6.88671875" style="7" bestFit="1" customWidth="1"/>
    <col min="69" max="69" width="9" style="7" bestFit="1" customWidth="1"/>
    <col min="70" max="71" width="7.5546875" style="7" bestFit="1" customWidth="1"/>
    <col min="72" max="73" width="9" style="7" bestFit="1" customWidth="1"/>
    <col min="74" max="74" width="9" style="7" customWidth="1"/>
    <col min="75" max="75" width="7.5546875" style="7" bestFit="1" customWidth="1"/>
    <col min="76" max="76" width="9" style="7" bestFit="1" customWidth="1"/>
    <col min="77" max="256" width="11.44140625" style="7"/>
    <col min="257" max="257" width="27.5546875" style="7" customWidth="1"/>
    <col min="258" max="258" width="10.44140625" style="7" bestFit="1" customWidth="1"/>
    <col min="259" max="259" width="9.109375" style="7" bestFit="1" customWidth="1"/>
    <col min="260" max="260" width="10.44140625" style="7" bestFit="1" customWidth="1"/>
    <col min="261" max="262" width="9.44140625" style="7" bestFit="1" customWidth="1"/>
    <col min="263" max="263" width="10.109375" style="7" bestFit="1" customWidth="1"/>
    <col min="264" max="264" width="9.109375" style="7" bestFit="1" customWidth="1"/>
    <col min="265" max="265" width="10" style="7" customWidth="1"/>
    <col min="266" max="269" width="9.44140625" style="7" bestFit="1" customWidth="1"/>
    <col min="270" max="270" width="9.109375" style="7" bestFit="1" customWidth="1"/>
    <col min="271" max="271" width="8.109375" style="7" bestFit="1" customWidth="1"/>
    <col min="272" max="272" width="7.5546875" style="7" bestFit="1" customWidth="1"/>
    <col min="273" max="274" width="7.5546875" style="7" customWidth="1"/>
    <col min="275" max="275" width="13.6640625" style="7" bestFit="1" customWidth="1"/>
    <col min="276" max="280" width="10.109375" style="7" customWidth="1"/>
    <col min="281" max="281" width="9" style="7" bestFit="1" customWidth="1"/>
    <col min="282" max="282" width="7.5546875" style="7" bestFit="1" customWidth="1"/>
    <col min="283" max="283" width="10.44140625" style="7" bestFit="1" customWidth="1"/>
    <col min="284" max="287" width="7.5546875" style="7" bestFit="1" customWidth="1"/>
    <col min="288" max="288" width="6.88671875" style="7" bestFit="1" customWidth="1"/>
    <col min="289" max="289" width="9" style="7" bestFit="1" customWidth="1"/>
    <col min="290" max="291" width="7.5546875" style="7" bestFit="1" customWidth="1"/>
    <col min="292" max="293" width="9" style="7" bestFit="1" customWidth="1"/>
    <col min="294" max="294" width="9" style="7" customWidth="1"/>
    <col min="295" max="295" width="7.5546875" style="7" bestFit="1" customWidth="1"/>
    <col min="296" max="296" width="10.5546875" style="7" bestFit="1" customWidth="1"/>
    <col min="297" max="297" width="11.44140625" style="7"/>
    <col min="298" max="298" width="29.44140625" style="7" customWidth="1"/>
    <col min="299" max="299" width="9" style="7" bestFit="1" customWidth="1"/>
    <col min="300" max="300" width="7.5546875" style="7" bestFit="1" customWidth="1"/>
    <col min="301" max="301" width="10.44140625" style="7" bestFit="1" customWidth="1"/>
    <col min="302" max="305" width="7.5546875" style="7" bestFit="1" customWidth="1"/>
    <col min="306" max="306" width="6.88671875" style="7" bestFit="1" customWidth="1"/>
    <col min="307" max="307" width="9" style="7" bestFit="1" customWidth="1"/>
    <col min="308" max="309" width="7.5546875" style="7" bestFit="1" customWidth="1"/>
    <col min="310" max="311" width="9" style="7" bestFit="1" customWidth="1"/>
    <col min="312" max="312" width="9" style="7" customWidth="1"/>
    <col min="313" max="313" width="7.5546875" style="7" bestFit="1" customWidth="1"/>
    <col min="314" max="314" width="9" style="7" bestFit="1" customWidth="1"/>
    <col min="315" max="315" width="11.44140625" style="7"/>
    <col min="316" max="316" width="29.44140625" style="7" customWidth="1"/>
    <col min="317" max="317" width="9" style="7" bestFit="1" customWidth="1"/>
    <col min="318" max="318" width="7.5546875" style="7" bestFit="1" customWidth="1"/>
    <col min="319" max="319" width="10.44140625" style="7" bestFit="1" customWidth="1"/>
    <col min="320" max="323" width="7.5546875" style="7" bestFit="1" customWidth="1"/>
    <col min="324" max="324" width="6.88671875" style="7" bestFit="1" customWidth="1"/>
    <col min="325" max="325" width="9" style="7" bestFit="1" customWidth="1"/>
    <col min="326" max="327" width="7.5546875" style="7" bestFit="1" customWidth="1"/>
    <col min="328" max="329" width="9" style="7" bestFit="1" customWidth="1"/>
    <col min="330" max="330" width="9" style="7" customWidth="1"/>
    <col min="331" max="331" width="7.5546875" style="7" bestFit="1" customWidth="1"/>
    <col min="332" max="332" width="9" style="7" bestFit="1" customWidth="1"/>
    <col min="333" max="512" width="11.44140625" style="7"/>
    <col min="513" max="513" width="27.5546875" style="7" customWidth="1"/>
    <col min="514" max="514" width="10.44140625" style="7" bestFit="1" customWidth="1"/>
    <col min="515" max="515" width="9.109375" style="7" bestFit="1" customWidth="1"/>
    <col min="516" max="516" width="10.44140625" style="7" bestFit="1" customWidth="1"/>
    <col min="517" max="518" width="9.44140625" style="7" bestFit="1" customWidth="1"/>
    <col min="519" max="519" width="10.109375" style="7" bestFit="1" customWidth="1"/>
    <col min="520" max="520" width="9.109375" style="7" bestFit="1" customWidth="1"/>
    <col min="521" max="521" width="10" style="7" customWidth="1"/>
    <col min="522" max="525" width="9.44140625" style="7" bestFit="1" customWidth="1"/>
    <col min="526" max="526" width="9.109375" style="7" bestFit="1" customWidth="1"/>
    <col min="527" max="527" width="8.109375" style="7" bestFit="1" customWidth="1"/>
    <col min="528" max="528" width="7.5546875" style="7" bestFit="1" customWidth="1"/>
    <col min="529" max="530" width="7.5546875" style="7" customWidth="1"/>
    <col min="531" max="531" width="13.6640625" style="7" bestFit="1" customWidth="1"/>
    <col min="532" max="536" width="10.109375" style="7" customWidth="1"/>
    <col min="537" max="537" width="9" style="7" bestFit="1" customWidth="1"/>
    <col min="538" max="538" width="7.5546875" style="7" bestFit="1" customWidth="1"/>
    <col min="539" max="539" width="10.44140625" style="7" bestFit="1" customWidth="1"/>
    <col min="540" max="543" width="7.5546875" style="7" bestFit="1" customWidth="1"/>
    <col min="544" max="544" width="6.88671875" style="7" bestFit="1" customWidth="1"/>
    <col min="545" max="545" width="9" style="7" bestFit="1" customWidth="1"/>
    <col min="546" max="547" width="7.5546875" style="7" bestFit="1" customWidth="1"/>
    <col min="548" max="549" width="9" style="7" bestFit="1" customWidth="1"/>
    <col min="550" max="550" width="9" style="7" customWidth="1"/>
    <col min="551" max="551" width="7.5546875" style="7" bestFit="1" customWidth="1"/>
    <col min="552" max="552" width="10.5546875" style="7" bestFit="1" customWidth="1"/>
    <col min="553" max="553" width="11.44140625" style="7"/>
    <col min="554" max="554" width="29.44140625" style="7" customWidth="1"/>
    <col min="555" max="555" width="9" style="7" bestFit="1" customWidth="1"/>
    <col min="556" max="556" width="7.5546875" style="7" bestFit="1" customWidth="1"/>
    <col min="557" max="557" width="10.44140625" style="7" bestFit="1" customWidth="1"/>
    <col min="558" max="561" width="7.5546875" style="7" bestFit="1" customWidth="1"/>
    <col min="562" max="562" width="6.88671875" style="7" bestFit="1" customWidth="1"/>
    <col min="563" max="563" width="9" style="7" bestFit="1" customWidth="1"/>
    <col min="564" max="565" width="7.5546875" style="7" bestFit="1" customWidth="1"/>
    <col min="566" max="567" width="9" style="7" bestFit="1" customWidth="1"/>
    <col min="568" max="568" width="9" style="7" customWidth="1"/>
    <col min="569" max="569" width="7.5546875" style="7" bestFit="1" customWidth="1"/>
    <col min="570" max="570" width="9" style="7" bestFit="1" customWidth="1"/>
    <col min="571" max="571" width="11.44140625" style="7"/>
    <col min="572" max="572" width="29.44140625" style="7" customWidth="1"/>
    <col min="573" max="573" width="9" style="7" bestFit="1" customWidth="1"/>
    <col min="574" max="574" width="7.5546875" style="7" bestFit="1" customWidth="1"/>
    <col min="575" max="575" width="10.44140625" style="7" bestFit="1" customWidth="1"/>
    <col min="576" max="579" width="7.5546875" style="7" bestFit="1" customWidth="1"/>
    <col min="580" max="580" width="6.88671875" style="7" bestFit="1" customWidth="1"/>
    <col min="581" max="581" width="9" style="7" bestFit="1" customWidth="1"/>
    <col min="582" max="583" width="7.5546875" style="7" bestFit="1" customWidth="1"/>
    <col min="584" max="585" width="9" style="7" bestFit="1" customWidth="1"/>
    <col min="586" max="586" width="9" style="7" customWidth="1"/>
    <col min="587" max="587" width="7.5546875" style="7" bestFit="1" customWidth="1"/>
    <col min="588" max="588" width="9" style="7" bestFit="1" customWidth="1"/>
    <col min="589" max="768" width="11.44140625" style="7"/>
    <col min="769" max="769" width="27.5546875" style="7" customWidth="1"/>
    <col min="770" max="770" width="10.44140625" style="7" bestFit="1" customWidth="1"/>
    <col min="771" max="771" width="9.109375" style="7" bestFit="1" customWidth="1"/>
    <col min="772" max="772" width="10.44140625" style="7" bestFit="1" customWidth="1"/>
    <col min="773" max="774" width="9.44140625" style="7" bestFit="1" customWidth="1"/>
    <col min="775" max="775" width="10.109375" style="7" bestFit="1" customWidth="1"/>
    <col min="776" max="776" width="9.109375" style="7" bestFit="1" customWidth="1"/>
    <col min="777" max="777" width="10" style="7" customWidth="1"/>
    <col min="778" max="781" width="9.44140625" style="7" bestFit="1" customWidth="1"/>
    <col min="782" max="782" width="9.109375" style="7" bestFit="1" customWidth="1"/>
    <col min="783" max="783" width="8.109375" style="7" bestFit="1" customWidth="1"/>
    <col min="784" max="784" width="7.5546875" style="7" bestFit="1" customWidth="1"/>
    <col min="785" max="786" width="7.5546875" style="7" customWidth="1"/>
    <col min="787" max="787" width="13.6640625" style="7" bestFit="1" customWidth="1"/>
    <col min="788" max="792" width="10.109375" style="7" customWidth="1"/>
    <col min="793" max="793" width="9" style="7" bestFit="1" customWidth="1"/>
    <col min="794" max="794" width="7.5546875" style="7" bestFit="1" customWidth="1"/>
    <col min="795" max="795" width="10.44140625" style="7" bestFit="1" customWidth="1"/>
    <col min="796" max="799" width="7.5546875" style="7" bestFit="1" customWidth="1"/>
    <col min="800" max="800" width="6.88671875" style="7" bestFit="1" customWidth="1"/>
    <col min="801" max="801" width="9" style="7" bestFit="1" customWidth="1"/>
    <col min="802" max="803" width="7.5546875" style="7" bestFit="1" customWidth="1"/>
    <col min="804" max="805" width="9" style="7" bestFit="1" customWidth="1"/>
    <col min="806" max="806" width="9" style="7" customWidth="1"/>
    <col min="807" max="807" width="7.5546875" style="7" bestFit="1" customWidth="1"/>
    <col min="808" max="808" width="10.5546875" style="7" bestFit="1" customWidth="1"/>
    <col min="809" max="809" width="11.44140625" style="7"/>
    <col min="810" max="810" width="29.44140625" style="7" customWidth="1"/>
    <col min="811" max="811" width="9" style="7" bestFit="1" customWidth="1"/>
    <col min="812" max="812" width="7.5546875" style="7" bestFit="1" customWidth="1"/>
    <col min="813" max="813" width="10.44140625" style="7" bestFit="1" customWidth="1"/>
    <col min="814" max="817" width="7.5546875" style="7" bestFit="1" customWidth="1"/>
    <col min="818" max="818" width="6.88671875" style="7" bestFit="1" customWidth="1"/>
    <col min="819" max="819" width="9" style="7" bestFit="1" customWidth="1"/>
    <col min="820" max="821" width="7.5546875" style="7" bestFit="1" customWidth="1"/>
    <col min="822" max="823" width="9" style="7" bestFit="1" customWidth="1"/>
    <col min="824" max="824" width="9" style="7" customWidth="1"/>
    <col min="825" max="825" width="7.5546875" style="7" bestFit="1" customWidth="1"/>
    <col min="826" max="826" width="9" style="7" bestFit="1" customWidth="1"/>
    <col min="827" max="827" width="11.44140625" style="7"/>
    <col min="828" max="828" width="29.44140625" style="7" customWidth="1"/>
    <col min="829" max="829" width="9" style="7" bestFit="1" customWidth="1"/>
    <col min="830" max="830" width="7.5546875" style="7" bestFit="1" customWidth="1"/>
    <col min="831" max="831" width="10.44140625" style="7" bestFit="1" customWidth="1"/>
    <col min="832" max="835" width="7.5546875" style="7" bestFit="1" customWidth="1"/>
    <col min="836" max="836" width="6.88671875" style="7" bestFit="1" customWidth="1"/>
    <col min="837" max="837" width="9" style="7" bestFit="1" customWidth="1"/>
    <col min="838" max="839" width="7.5546875" style="7" bestFit="1" customWidth="1"/>
    <col min="840" max="841" width="9" style="7" bestFit="1" customWidth="1"/>
    <col min="842" max="842" width="9" style="7" customWidth="1"/>
    <col min="843" max="843" width="7.5546875" style="7" bestFit="1" customWidth="1"/>
    <col min="844" max="844" width="9" style="7" bestFit="1" customWidth="1"/>
    <col min="845" max="1024" width="11.44140625" style="7"/>
    <col min="1025" max="1025" width="27.5546875" style="7" customWidth="1"/>
    <col min="1026" max="1026" width="10.44140625" style="7" bestFit="1" customWidth="1"/>
    <col min="1027" max="1027" width="9.109375" style="7" bestFit="1" customWidth="1"/>
    <col min="1028" max="1028" width="10.44140625" style="7" bestFit="1" customWidth="1"/>
    <col min="1029" max="1030" width="9.44140625" style="7" bestFit="1" customWidth="1"/>
    <col min="1031" max="1031" width="10.109375" style="7" bestFit="1" customWidth="1"/>
    <col min="1032" max="1032" width="9.109375" style="7" bestFit="1" customWidth="1"/>
    <col min="1033" max="1033" width="10" style="7" customWidth="1"/>
    <col min="1034" max="1037" width="9.44140625" style="7" bestFit="1" customWidth="1"/>
    <col min="1038" max="1038" width="9.109375" style="7" bestFit="1" customWidth="1"/>
    <col min="1039" max="1039" width="8.109375" style="7" bestFit="1" customWidth="1"/>
    <col min="1040" max="1040" width="7.5546875" style="7" bestFit="1" customWidth="1"/>
    <col min="1041" max="1042" width="7.5546875" style="7" customWidth="1"/>
    <col min="1043" max="1043" width="13.6640625" style="7" bestFit="1" customWidth="1"/>
    <col min="1044" max="1048" width="10.109375" style="7" customWidth="1"/>
    <col min="1049" max="1049" width="9" style="7" bestFit="1" customWidth="1"/>
    <col min="1050" max="1050" width="7.5546875" style="7" bestFit="1" customWidth="1"/>
    <col min="1051" max="1051" width="10.44140625" style="7" bestFit="1" customWidth="1"/>
    <col min="1052" max="1055" width="7.5546875" style="7" bestFit="1" customWidth="1"/>
    <col min="1056" max="1056" width="6.88671875" style="7" bestFit="1" customWidth="1"/>
    <col min="1057" max="1057" width="9" style="7" bestFit="1" customWidth="1"/>
    <col min="1058" max="1059" width="7.5546875" style="7" bestFit="1" customWidth="1"/>
    <col min="1060" max="1061" width="9" style="7" bestFit="1" customWidth="1"/>
    <col min="1062" max="1062" width="9" style="7" customWidth="1"/>
    <col min="1063" max="1063" width="7.5546875" style="7" bestFit="1" customWidth="1"/>
    <col min="1064" max="1064" width="10.5546875" style="7" bestFit="1" customWidth="1"/>
    <col min="1065" max="1065" width="11.44140625" style="7"/>
    <col min="1066" max="1066" width="29.44140625" style="7" customWidth="1"/>
    <col min="1067" max="1067" width="9" style="7" bestFit="1" customWidth="1"/>
    <col min="1068" max="1068" width="7.5546875" style="7" bestFit="1" customWidth="1"/>
    <col min="1069" max="1069" width="10.44140625" style="7" bestFit="1" customWidth="1"/>
    <col min="1070" max="1073" width="7.5546875" style="7" bestFit="1" customWidth="1"/>
    <col min="1074" max="1074" width="6.88671875" style="7" bestFit="1" customWidth="1"/>
    <col min="1075" max="1075" width="9" style="7" bestFit="1" customWidth="1"/>
    <col min="1076" max="1077" width="7.5546875" style="7" bestFit="1" customWidth="1"/>
    <col min="1078" max="1079" width="9" style="7" bestFit="1" customWidth="1"/>
    <col min="1080" max="1080" width="9" style="7" customWidth="1"/>
    <col min="1081" max="1081" width="7.5546875" style="7" bestFit="1" customWidth="1"/>
    <col min="1082" max="1082" width="9" style="7" bestFit="1" customWidth="1"/>
    <col min="1083" max="1083" width="11.44140625" style="7"/>
    <col min="1084" max="1084" width="29.44140625" style="7" customWidth="1"/>
    <col min="1085" max="1085" width="9" style="7" bestFit="1" customWidth="1"/>
    <col min="1086" max="1086" width="7.5546875" style="7" bestFit="1" customWidth="1"/>
    <col min="1087" max="1087" width="10.44140625" style="7" bestFit="1" customWidth="1"/>
    <col min="1088" max="1091" width="7.5546875" style="7" bestFit="1" customWidth="1"/>
    <col min="1092" max="1092" width="6.88671875" style="7" bestFit="1" customWidth="1"/>
    <col min="1093" max="1093" width="9" style="7" bestFit="1" customWidth="1"/>
    <col min="1094" max="1095" width="7.5546875" style="7" bestFit="1" customWidth="1"/>
    <col min="1096" max="1097" width="9" style="7" bestFit="1" customWidth="1"/>
    <col min="1098" max="1098" width="9" style="7" customWidth="1"/>
    <col min="1099" max="1099" width="7.5546875" style="7" bestFit="1" customWidth="1"/>
    <col min="1100" max="1100" width="9" style="7" bestFit="1" customWidth="1"/>
    <col min="1101" max="1280" width="11.44140625" style="7"/>
    <col min="1281" max="1281" width="27.5546875" style="7" customWidth="1"/>
    <col min="1282" max="1282" width="10.44140625" style="7" bestFit="1" customWidth="1"/>
    <col min="1283" max="1283" width="9.109375" style="7" bestFit="1" customWidth="1"/>
    <col min="1284" max="1284" width="10.44140625" style="7" bestFit="1" customWidth="1"/>
    <col min="1285" max="1286" width="9.44140625" style="7" bestFit="1" customWidth="1"/>
    <col min="1287" max="1287" width="10.109375" style="7" bestFit="1" customWidth="1"/>
    <col min="1288" max="1288" width="9.109375" style="7" bestFit="1" customWidth="1"/>
    <col min="1289" max="1289" width="10" style="7" customWidth="1"/>
    <col min="1290" max="1293" width="9.44140625" style="7" bestFit="1" customWidth="1"/>
    <col min="1294" max="1294" width="9.109375" style="7" bestFit="1" customWidth="1"/>
    <col min="1295" max="1295" width="8.109375" style="7" bestFit="1" customWidth="1"/>
    <col min="1296" max="1296" width="7.5546875" style="7" bestFit="1" customWidth="1"/>
    <col min="1297" max="1298" width="7.5546875" style="7" customWidth="1"/>
    <col min="1299" max="1299" width="13.6640625" style="7" bestFit="1" customWidth="1"/>
    <col min="1300" max="1304" width="10.109375" style="7" customWidth="1"/>
    <col min="1305" max="1305" width="9" style="7" bestFit="1" customWidth="1"/>
    <col min="1306" max="1306" width="7.5546875" style="7" bestFit="1" customWidth="1"/>
    <col min="1307" max="1307" width="10.44140625" style="7" bestFit="1" customWidth="1"/>
    <col min="1308" max="1311" width="7.5546875" style="7" bestFit="1" customWidth="1"/>
    <col min="1312" max="1312" width="6.88671875" style="7" bestFit="1" customWidth="1"/>
    <col min="1313" max="1313" width="9" style="7" bestFit="1" customWidth="1"/>
    <col min="1314" max="1315" width="7.5546875" style="7" bestFit="1" customWidth="1"/>
    <col min="1316" max="1317" width="9" style="7" bestFit="1" customWidth="1"/>
    <col min="1318" max="1318" width="9" style="7" customWidth="1"/>
    <col min="1319" max="1319" width="7.5546875" style="7" bestFit="1" customWidth="1"/>
    <col min="1320" max="1320" width="10.5546875" style="7" bestFit="1" customWidth="1"/>
    <col min="1321" max="1321" width="11.44140625" style="7"/>
    <col min="1322" max="1322" width="29.44140625" style="7" customWidth="1"/>
    <col min="1323" max="1323" width="9" style="7" bestFit="1" customWidth="1"/>
    <col min="1324" max="1324" width="7.5546875" style="7" bestFit="1" customWidth="1"/>
    <col min="1325" max="1325" width="10.44140625" style="7" bestFit="1" customWidth="1"/>
    <col min="1326" max="1329" width="7.5546875" style="7" bestFit="1" customWidth="1"/>
    <col min="1330" max="1330" width="6.88671875" style="7" bestFit="1" customWidth="1"/>
    <col min="1331" max="1331" width="9" style="7" bestFit="1" customWidth="1"/>
    <col min="1332" max="1333" width="7.5546875" style="7" bestFit="1" customWidth="1"/>
    <col min="1334" max="1335" width="9" style="7" bestFit="1" customWidth="1"/>
    <col min="1336" max="1336" width="9" style="7" customWidth="1"/>
    <col min="1337" max="1337" width="7.5546875" style="7" bestFit="1" customWidth="1"/>
    <col min="1338" max="1338" width="9" style="7" bestFit="1" customWidth="1"/>
    <col min="1339" max="1339" width="11.44140625" style="7"/>
    <col min="1340" max="1340" width="29.44140625" style="7" customWidth="1"/>
    <col min="1341" max="1341" width="9" style="7" bestFit="1" customWidth="1"/>
    <col min="1342" max="1342" width="7.5546875" style="7" bestFit="1" customWidth="1"/>
    <col min="1343" max="1343" width="10.44140625" style="7" bestFit="1" customWidth="1"/>
    <col min="1344" max="1347" width="7.5546875" style="7" bestFit="1" customWidth="1"/>
    <col min="1348" max="1348" width="6.88671875" style="7" bestFit="1" customWidth="1"/>
    <col min="1349" max="1349" width="9" style="7" bestFit="1" customWidth="1"/>
    <col min="1350" max="1351" width="7.5546875" style="7" bestFit="1" customWidth="1"/>
    <col min="1352" max="1353" width="9" style="7" bestFit="1" customWidth="1"/>
    <col min="1354" max="1354" width="9" style="7" customWidth="1"/>
    <col min="1355" max="1355" width="7.5546875" style="7" bestFit="1" customWidth="1"/>
    <col min="1356" max="1356" width="9" style="7" bestFit="1" customWidth="1"/>
    <col min="1357" max="1536" width="11.44140625" style="7"/>
    <col min="1537" max="1537" width="27.5546875" style="7" customWidth="1"/>
    <col min="1538" max="1538" width="10.44140625" style="7" bestFit="1" customWidth="1"/>
    <col min="1539" max="1539" width="9.109375" style="7" bestFit="1" customWidth="1"/>
    <col min="1540" max="1540" width="10.44140625" style="7" bestFit="1" customWidth="1"/>
    <col min="1541" max="1542" width="9.44140625" style="7" bestFit="1" customWidth="1"/>
    <col min="1543" max="1543" width="10.109375" style="7" bestFit="1" customWidth="1"/>
    <col min="1544" max="1544" width="9.109375" style="7" bestFit="1" customWidth="1"/>
    <col min="1545" max="1545" width="10" style="7" customWidth="1"/>
    <col min="1546" max="1549" width="9.44140625" style="7" bestFit="1" customWidth="1"/>
    <col min="1550" max="1550" width="9.109375" style="7" bestFit="1" customWidth="1"/>
    <col min="1551" max="1551" width="8.109375" style="7" bestFit="1" customWidth="1"/>
    <col min="1552" max="1552" width="7.5546875" style="7" bestFit="1" customWidth="1"/>
    <col min="1553" max="1554" width="7.5546875" style="7" customWidth="1"/>
    <col min="1555" max="1555" width="13.6640625" style="7" bestFit="1" customWidth="1"/>
    <col min="1556" max="1560" width="10.109375" style="7" customWidth="1"/>
    <col min="1561" max="1561" width="9" style="7" bestFit="1" customWidth="1"/>
    <col min="1562" max="1562" width="7.5546875" style="7" bestFit="1" customWidth="1"/>
    <col min="1563" max="1563" width="10.44140625" style="7" bestFit="1" customWidth="1"/>
    <col min="1564" max="1567" width="7.5546875" style="7" bestFit="1" customWidth="1"/>
    <col min="1568" max="1568" width="6.88671875" style="7" bestFit="1" customWidth="1"/>
    <col min="1569" max="1569" width="9" style="7" bestFit="1" customWidth="1"/>
    <col min="1570" max="1571" width="7.5546875" style="7" bestFit="1" customWidth="1"/>
    <col min="1572" max="1573" width="9" style="7" bestFit="1" customWidth="1"/>
    <col min="1574" max="1574" width="9" style="7" customWidth="1"/>
    <col min="1575" max="1575" width="7.5546875" style="7" bestFit="1" customWidth="1"/>
    <col min="1576" max="1576" width="10.5546875" style="7" bestFit="1" customWidth="1"/>
    <col min="1577" max="1577" width="11.44140625" style="7"/>
    <col min="1578" max="1578" width="29.44140625" style="7" customWidth="1"/>
    <col min="1579" max="1579" width="9" style="7" bestFit="1" customWidth="1"/>
    <col min="1580" max="1580" width="7.5546875" style="7" bestFit="1" customWidth="1"/>
    <col min="1581" max="1581" width="10.44140625" style="7" bestFit="1" customWidth="1"/>
    <col min="1582" max="1585" width="7.5546875" style="7" bestFit="1" customWidth="1"/>
    <col min="1586" max="1586" width="6.88671875" style="7" bestFit="1" customWidth="1"/>
    <col min="1587" max="1587" width="9" style="7" bestFit="1" customWidth="1"/>
    <col min="1588" max="1589" width="7.5546875" style="7" bestFit="1" customWidth="1"/>
    <col min="1590" max="1591" width="9" style="7" bestFit="1" customWidth="1"/>
    <col min="1592" max="1592" width="9" style="7" customWidth="1"/>
    <col min="1593" max="1593" width="7.5546875" style="7" bestFit="1" customWidth="1"/>
    <col min="1594" max="1594" width="9" style="7" bestFit="1" customWidth="1"/>
    <col min="1595" max="1595" width="11.44140625" style="7"/>
    <col min="1596" max="1596" width="29.44140625" style="7" customWidth="1"/>
    <col min="1597" max="1597" width="9" style="7" bestFit="1" customWidth="1"/>
    <col min="1598" max="1598" width="7.5546875" style="7" bestFit="1" customWidth="1"/>
    <col min="1599" max="1599" width="10.44140625" style="7" bestFit="1" customWidth="1"/>
    <col min="1600" max="1603" width="7.5546875" style="7" bestFit="1" customWidth="1"/>
    <col min="1604" max="1604" width="6.88671875" style="7" bestFit="1" customWidth="1"/>
    <col min="1605" max="1605" width="9" style="7" bestFit="1" customWidth="1"/>
    <col min="1606" max="1607" width="7.5546875" style="7" bestFit="1" customWidth="1"/>
    <col min="1608" max="1609" width="9" style="7" bestFit="1" customWidth="1"/>
    <col min="1610" max="1610" width="9" style="7" customWidth="1"/>
    <col min="1611" max="1611" width="7.5546875" style="7" bestFit="1" customWidth="1"/>
    <col min="1612" max="1612" width="9" style="7" bestFit="1" customWidth="1"/>
    <col min="1613" max="1792" width="11.44140625" style="7"/>
    <col min="1793" max="1793" width="27.5546875" style="7" customWidth="1"/>
    <col min="1794" max="1794" width="10.44140625" style="7" bestFit="1" customWidth="1"/>
    <col min="1795" max="1795" width="9.109375" style="7" bestFit="1" customWidth="1"/>
    <col min="1796" max="1796" width="10.44140625" style="7" bestFit="1" customWidth="1"/>
    <col min="1797" max="1798" width="9.44140625" style="7" bestFit="1" customWidth="1"/>
    <col min="1799" max="1799" width="10.109375" style="7" bestFit="1" customWidth="1"/>
    <col min="1800" max="1800" width="9.109375" style="7" bestFit="1" customWidth="1"/>
    <col min="1801" max="1801" width="10" style="7" customWidth="1"/>
    <col min="1802" max="1805" width="9.44140625" style="7" bestFit="1" customWidth="1"/>
    <col min="1806" max="1806" width="9.109375" style="7" bestFit="1" customWidth="1"/>
    <col min="1807" max="1807" width="8.109375" style="7" bestFit="1" customWidth="1"/>
    <col min="1808" max="1808" width="7.5546875" style="7" bestFit="1" customWidth="1"/>
    <col min="1809" max="1810" width="7.5546875" style="7" customWidth="1"/>
    <col min="1811" max="1811" width="13.6640625" style="7" bestFit="1" customWidth="1"/>
    <col min="1812" max="1816" width="10.109375" style="7" customWidth="1"/>
    <col min="1817" max="1817" width="9" style="7" bestFit="1" customWidth="1"/>
    <col min="1818" max="1818" width="7.5546875" style="7" bestFit="1" customWidth="1"/>
    <col min="1819" max="1819" width="10.44140625" style="7" bestFit="1" customWidth="1"/>
    <col min="1820" max="1823" width="7.5546875" style="7" bestFit="1" customWidth="1"/>
    <col min="1824" max="1824" width="6.88671875" style="7" bestFit="1" customWidth="1"/>
    <col min="1825" max="1825" width="9" style="7" bestFit="1" customWidth="1"/>
    <col min="1826" max="1827" width="7.5546875" style="7" bestFit="1" customWidth="1"/>
    <col min="1828" max="1829" width="9" style="7" bestFit="1" customWidth="1"/>
    <col min="1830" max="1830" width="9" style="7" customWidth="1"/>
    <col min="1831" max="1831" width="7.5546875" style="7" bestFit="1" customWidth="1"/>
    <col min="1832" max="1832" width="10.5546875" style="7" bestFit="1" customWidth="1"/>
    <col min="1833" max="1833" width="11.44140625" style="7"/>
    <col min="1834" max="1834" width="29.44140625" style="7" customWidth="1"/>
    <col min="1835" max="1835" width="9" style="7" bestFit="1" customWidth="1"/>
    <col min="1836" max="1836" width="7.5546875" style="7" bestFit="1" customWidth="1"/>
    <col min="1837" max="1837" width="10.44140625" style="7" bestFit="1" customWidth="1"/>
    <col min="1838" max="1841" width="7.5546875" style="7" bestFit="1" customWidth="1"/>
    <col min="1842" max="1842" width="6.88671875" style="7" bestFit="1" customWidth="1"/>
    <col min="1843" max="1843" width="9" style="7" bestFit="1" customWidth="1"/>
    <col min="1844" max="1845" width="7.5546875" style="7" bestFit="1" customWidth="1"/>
    <col min="1846" max="1847" width="9" style="7" bestFit="1" customWidth="1"/>
    <col min="1848" max="1848" width="9" style="7" customWidth="1"/>
    <col min="1849" max="1849" width="7.5546875" style="7" bestFit="1" customWidth="1"/>
    <col min="1850" max="1850" width="9" style="7" bestFit="1" customWidth="1"/>
    <col min="1851" max="1851" width="11.44140625" style="7"/>
    <col min="1852" max="1852" width="29.44140625" style="7" customWidth="1"/>
    <col min="1853" max="1853" width="9" style="7" bestFit="1" customWidth="1"/>
    <col min="1854" max="1854" width="7.5546875" style="7" bestFit="1" customWidth="1"/>
    <col min="1855" max="1855" width="10.44140625" style="7" bestFit="1" customWidth="1"/>
    <col min="1856" max="1859" width="7.5546875" style="7" bestFit="1" customWidth="1"/>
    <col min="1860" max="1860" width="6.88671875" style="7" bestFit="1" customWidth="1"/>
    <col min="1861" max="1861" width="9" style="7" bestFit="1" customWidth="1"/>
    <col min="1862" max="1863" width="7.5546875" style="7" bestFit="1" customWidth="1"/>
    <col min="1864" max="1865" width="9" style="7" bestFit="1" customWidth="1"/>
    <col min="1866" max="1866" width="9" style="7" customWidth="1"/>
    <col min="1867" max="1867" width="7.5546875" style="7" bestFit="1" customWidth="1"/>
    <col min="1868" max="1868" width="9" style="7" bestFit="1" customWidth="1"/>
    <col min="1869" max="2048" width="11.44140625" style="7"/>
    <col min="2049" max="2049" width="27.5546875" style="7" customWidth="1"/>
    <col min="2050" max="2050" width="10.44140625" style="7" bestFit="1" customWidth="1"/>
    <col min="2051" max="2051" width="9.109375" style="7" bestFit="1" customWidth="1"/>
    <col min="2052" max="2052" width="10.44140625" style="7" bestFit="1" customWidth="1"/>
    <col min="2053" max="2054" width="9.44140625" style="7" bestFit="1" customWidth="1"/>
    <col min="2055" max="2055" width="10.109375" style="7" bestFit="1" customWidth="1"/>
    <col min="2056" max="2056" width="9.109375" style="7" bestFit="1" customWidth="1"/>
    <col min="2057" max="2057" width="10" style="7" customWidth="1"/>
    <col min="2058" max="2061" width="9.44140625" style="7" bestFit="1" customWidth="1"/>
    <col min="2062" max="2062" width="9.109375" style="7" bestFit="1" customWidth="1"/>
    <col min="2063" max="2063" width="8.109375" style="7" bestFit="1" customWidth="1"/>
    <col min="2064" max="2064" width="7.5546875" style="7" bestFit="1" customWidth="1"/>
    <col min="2065" max="2066" width="7.5546875" style="7" customWidth="1"/>
    <col min="2067" max="2067" width="13.6640625" style="7" bestFit="1" customWidth="1"/>
    <col min="2068" max="2072" width="10.109375" style="7" customWidth="1"/>
    <col min="2073" max="2073" width="9" style="7" bestFit="1" customWidth="1"/>
    <col min="2074" max="2074" width="7.5546875" style="7" bestFit="1" customWidth="1"/>
    <col min="2075" max="2075" width="10.44140625" style="7" bestFit="1" customWidth="1"/>
    <col min="2076" max="2079" width="7.5546875" style="7" bestFit="1" customWidth="1"/>
    <col min="2080" max="2080" width="6.88671875" style="7" bestFit="1" customWidth="1"/>
    <col min="2081" max="2081" width="9" style="7" bestFit="1" customWidth="1"/>
    <col min="2082" max="2083" width="7.5546875" style="7" bestFit="1" customWidth="1"/>
    <col min="2084" max="2085" width="9" style="7" bestFit="1" customWidth="1"/>
    <col min="2086" max="2086" width="9" style="7" customWidth="1"/>
    <col min="2087" max="2087" width="7.5546875" style="7" bestFit="1" customWidth="1"/>
    <col min="2088" max="2088" width="10.5546875" style="7" bestFit="1" customWidth="1"/>
    <col min="2089" max="2089" width="11.44140625" style="7"/>
    <col min="2090" max="2090" width="29.44140625" style="7" customWidth="1"/>
    <col min="2091" max="2091" width="9" style="7" bestFit="1" customWidth="1"/>
    <col min="2092" max="2092" width="7.5546875" style="7" bestFit="1" customWidth="1"/>
    <col min="2093" max="2093" width="10.44140625" style="7" bestFit="1" customWidth="1"/>
    <col min="2094" max="2097" width="7.5546875" style="7" bestFit="1" customWidth="1"/>
    <col min="2098" max="2098" width="6.88671875" style="7" bestFit="1" customWidth="1"/>
    <col min="2099" max="2099" width="9" style="7" bestFit="1" customWidth="1"/>
    <col min="2100" max="2101" width="7.5546875" style="7" bestFit="1" customWidth="1"/>
    <col min="2102" max="2103" width="9" style="7" bestFit="1" customWidth="1"/>
    <col min="2104" max="2104" width="9" style="7" customWidth="1"/>
    <col min="2105" max="2105" width="7.5546875" style="7" bestFit="1" customWidth="1"/>
    <col min="2106" max="2106" width="9" style="7" bestFit="1" customWidth="1"/>
    <col min="2107" max="2107" width="11.44140625" style="7"/>
    <col min="2108" max="2108" width="29.44140625" style="7" customWidth="1"/>
    <col min="2109" max="2109" width="9" style="7" bestFit="1" customWidth="1"/>
    <col min="2110" max="2110" width="7.5546875" style="7" bestFit="1" customWidth="1"/>
    <col min="2111" max="2111" width="10.44140625" style="7" bestFit="1" customWidth="1"/>
    <col min="2112" max="2115" width="7.5546875" style="7" bestFit="1" customWidth="1"/>
    <col min="2116" max="2116" width="6.88671875" style="7" bestFit="1" customWidth="1"/>
    <col min="2117" max="2117" width="9" style="7" bestFit="1" customWidth="1"/>
    <col min="2118" max="2119" width="7.5546875" style="7" bestFit="1" customWidth="1"/>
    <col min="2120" max="2121" width="9" style="7" bestFit="1" customWidth="1"/>
    <col min="2122" max="2122" width="9" style="7" customWidth="1"/>
    <col min="2123" max="2123" width="7.5546875" style="7" bestFit="1" customWidth="1"/>
    <col min="2124" max="2124" width="9" style="7" bestFit="1" customWidth="1"/>
    <col min="2125" max="2304" width="11.44140625" style="7"/>
    <col min="2305" max="2305" width="27.5546875" style="7" customWidth="1"/>
    <col min="2306" max="2306" width="10.44140625" style="7" bestFit="1" customWidth="1"/>
    <col min="2307" max="2307" width="9.109375" style="7" bestFit="1" customWidth="1"/>
    <col min="2308" max="2308" width="10.44140625" style="7" bestFit="1" customWidth="1"/>
    <col min="2309" max="2310" width="9.44140625" style="7" bestFit="1" customWidth="1"/>
    <col min="2311" max="2311" width="10.109375" style="7" bestFit="1" customWidth="1"/>
    <col min="2312" max="2312" width="9.109375" style="7" bestFit="1" customWidth="1"/>
    <col min="2313" max="2313" width="10" style="7" customWidth="1"/>
    <col min="2314" max="2317" width="9.44140625" style="7" bestFit="1" customWidth="1"/>
    <col min="2318" max="2318" width="9.109375" style="7" bestFit="1" customWidth="1"/>
    <col min="2319" max="2319" width="8.109375" style="7" bestFit="1" customWidth="1"/>
    <col min="2320" max="2320" width="7.5546875" style="7" bestFit="1" customWidth="1"/>
    <col min="2321" max="2322" width="7.5546875" style="7" customWidth="1"/>
    <col min="2323" max="2323" width="13.6640625" style="7" bestFit="1" customWidth="1"/>
    <col min="2324" max="2328" width="10.109375" style="7" customWidth="1"/>
    <col min="2329" max="2329" width="9" style="7" bestFit="1" customWidth="1"/>
    <col min="2330" max="2330" width="7.5546875" style="7" bestFit="1" customWidth="1"/>
    <col min="2331" max="2331" width="10.44140625" style="7" bestFit="1" customWidth="1"/>
    <col min="2332" max="2335" width="7.5546875" style="7" bestFit="1" customWidth="1"/>
    <col min="2336" max="2336" width="6.88671875" style="7" bestFit="1" customWidth="1"/>
    <col min="2337" max="2337" width="9" style="7" bestFit="1" customWidth="1"/>
    <col min="2338" max="2339" width="7.5546875" style="7" bestFit="1" customWidth="1"/>
    <col min="2340" max="2341" width="9" style="7" bestFit="1" customWidth="1"/>
    <col min="2342" max="2342" width="9" style="7" customWidth="1"/>
    <col min="2343" max="2343" width="7.5546875" style="7" bestFit="1" customWidth="1"/>
    <col min="2344" max="2344" width="10.5546875" style="7" bestFit="1" customWidth="1"/>
    <col min="2345" max="2345" width="11.44140625" style="7"/>
    <col min="2346" max="2346" width="29.44140625" style="7" customWidth="1"/>
    <col min="2347" max="2347" width="9" style="7" bestFit="1" customWidth="1"/>
    <col min="2348" max="2348" width="7.5546875" style="7" bestFit="1" customWidth="1"/>
    <col min="2349" max="2349" width="10.44140625" style="7" bestFit="1" customWidth="1"/>
    <col min="2350" max="2353" width="7.5546875" style="7" bestFit="1" customWidth="1"/>
    <col min="2354" max="2354" width="6.88671875" style="7" bestFit="1" customWidth="1"/>
    <col min="2355" max="2355" width="9" style="7" bestFit="1" customWidth="1"/>
    <col min="2356" max="2357" width="7.5546875" style="7" bestFit="1" customWidth="1"/>
    <col min="2358" max="2359" width="9" style="7" bestFit="1" customWidth="1"/>
    <col min="2360" max="2360" width="9" style="7" customWidth="1"/>
    <col min="2361" max="2361" width="7.5546875" style="7" bestFit="1" customWidth="1"/>
    <col min="2362" max="2362" width="9" style="7" bestFit="1" customWidth="1"/>
    <col min="2363" max="2363" width="11.44140625" style="7"/>
    <col min="2364" max="2364" width="29.44140625" style="7" customWidth="1"/>
    <col min="2365" max="2365" width="9" style="7" bestFit="1" customWidth="1"/>
    <col min="2366" max="2366" width="7.5546875" style="7" bestFit="1" customWidth="1"/>
    <col min="2367" max="2367" width="10.44140625" style="7" bestFit="1" customWidth="1"/>
    <col min="2368" max="2371" width="7.5546875" style="7" bestFit="1" customWidth="1"/>
    <col min="2372" max="2372" width="6.88671875" style="7" bestFit="1" customWidth="1"/>
    <col min="2373" max="2373" width="9" style="7" bestFit="1" customWidth="1"/>
    <col min="2374" max="2375" width="7.5546875" style="7" bestFit="1" customWidth="1"/>
    <col min="2376" max="2377" width="9" style="7" bestFit="1" customWidth="1"/>
    <col min="2378" max="2378" width="9" style="7" customWidth="1"/>
    <col min="2379" max="2379" width="7.5546875" style="7" bestFit="1" customWidth="1"/>
    <col min="2380" max="2380" width="9" style="7" bestFit="1" customWidth="1"/>
    <col min="2381" max="2560" width="11.44140625" style="7"/>
    <col min="2561" max="2561" width="27.5546875" style="7" customWidth="1"/>
    <col min="2562" max="2562" width="10.44140625" style="7" bestFit="1" customWidth="1"/>
    <col min="2563" max="2563" width="9.109375" style="7" bestFit="1" customWidth="1"/>
    <col min="2564" max="2564" width="10.44140625" style="7" bestFit="1" customWidth="1"/>
    <col min="2565" max="2566" width="9.44140625" style="7" bestFit="1" customWidth="1"/>
    <col min="2567" max="2567" width="10.109375" style="7" bestFit="1" customWidth="1"/>
    <col min="2568" max="2568" width="9.109375" style="7" bestFit="1" customWidth="1"/>
    <col min="2569" max="2569" width="10" style="7" customWidth="1"/>
    <col min="2570" max="2573" width="9.44140625" style="7" bestFit="1" customWidth="1"/>
    <col min="2574" max="2574" width="9.109375" style="7" bestFit="1" customWidth="1"/>
    <col min="2575" max="2575" width="8.109375" style="7" bestFit="1" customWidth="1"/>
    <col min="2576" max="2576" width="7.5546875" style="7" bestFit="1" customWidth="1"/>
    <col min="2577" max="2578" width="7.5546875" style="7" customWidth="1"/>
    <col min="2579" max="2579" width="13.6640625" style="7" bestFit="1" customWidth="1"/>
    <col min="2580" max="2584" width="10.109375" style="7" customWidth="1"/>
    <col min="2585" max="2585" width="9" style="7" bestFit="1" customWidth="1"/>
    <col min="2586" max="2586" width="7.5546875" style="7" bestFit="1" customWidth="1"/>
    <col min="2587" max="2587" width="10.44140625" style="7" bestFit="1" customWidth="1"/>
    <col min="2588" max="2591" width="7.5546875" style="7" bestFit="1" customWidth="1"/>
    <col min="2592" max="2592" width="6.88671875" style="7" bestFit="1" customWidth="1"/>
    <col min="2593" max="2593" width="9" style="7" bestFit="1" customWidth="1"/>
    <col min="2594" max="2595" width="7.5546875" style="7" bestFit="1" customWidth="1"/>
    <col min="2596" max="2597" width="9" style="7" bestFit="1" customWidth="1"/>
    <col min="2598" max="2598" width="9" style="7" customWidth="1"/>
    <col min="2599" max="2599" width="7.5546875" style="7" bestFit="1" customWidth="1"/>
    <col min="2600" max="2600" width="10.5546875" style="7" bestFit="1" customWidth="1"/>
    <col min="2601" max="2601" width="11.44140625" style="7"/>
    <col min="2602" max="2602" width="29.44140625" style="7" customWidth="1"/>
    <col min="2603" max="2603" width="9" style="7" bestFit="1" customWidth="1"/>
    <col min="2604" max="2604" width="7.5546875" style="7" bestFit="1" customWidth="1"/>
    <col min="2605" max="2605" width="10.44140625" style="7" bestFit="1" customWidth="1"/>
    <col min="2606" max="2609" width="7.5546875" style="7" bestFit="1" customWidth="1"/>
    <col min="2610" max="2610" width="6.88671875" style="7" bestFit="1" customWidth="1"/>
    <col min="2611" max="2611" width="9" style="7" bestFit="1" customWidth="1"/>
    <col min="2612" max="2613" width="7.5546875" style="7" bestFit="1" customWidth="1"/>
    <col min="2614" max="2615" width="9" style="7" bestFit="1" customWidth="1"/>
    <col min="2616" max="2616" width="9" style="7" customWidth="1"/>
    <col min="2617" max="2617" width="7.5546875" style="7" bestFit="1" customWidth="1"/>
    <col min="2618" max="2618" width="9" style="7" bestFit="1" customWidth="1"/>
    <col min="2619" max="2619" width="11.44140625" style="7"/>
    <col min="2620" max="2620" width="29.44140625" style="7" customWidth="1"/>
    <col min="2621" max="2621" width="9" style="7" bestFit="1" customWidth="1"/>
    <col min="2622" max="2622" width="7.5546875" style="7" bestFit="1" customWidth="1"/>
    <col min="2623" max="2623" width="10.44140625" style="7" bestFit="1" customWidth="1"/>
    <col min="2624" max="2627" width="7.5546875" style="7" bestFit="1" customWidth="1"/>
    <col min="2628" max="2628" width="6.88671875" style="7" bestFit="1" customWidth="1"/>
    <col min="2629" max="2629" width="9" style="7" bestFit="1" customWidth="1"/>
    <col min="2630" max="2631" width="7.5546875" style="7" bestFit="1" customWidth="1"/>
    <col min="2632" max="2633" width="9" style="7" bestFit="1" customWidth="1"/>
    <col min="2634" max="2634" width="9" style="7" customWidth="1"/>
    <col min="2635" max="2635" width="7.5546875" style="7" bestFit="1" customWidth="1"/>
    <col min="2636" max="2636" width="9" style="7" bestFit="1" customWidth="1"/>
    <col min="2637" max="2816" width="11.44140625" style="7"/>
    <col min="2817" max="2817" width="27.5546875" style="7" customWidth="1"/>
    <col min="2818" max="2818" width="10.44140625" style="7" bestFit="1" customWidth="1"/>
    <col min="2819" max="2819" width="9.109375" style="7" bestFit="1" customWidth="1"/>
    <col min="2820" max="2820" width="10.44140625" style="7" bestFit="1" customWidth="1"/>
    <col min="2821" max="2822" width="9.44140625" style="7" bestFit="1" customWidth="1"/>
    <col min="2823" max="2823" width="10.109375" style="7" bestFit="1" customWidth="1"/>
    <col min="2824" max="2824" width="9.109375" style="7" bestFit="1" customWidth="1"/>
    <col min="2825" max="2825" width="10" style="7" customWidth="1"/>
    <col min="2826" max="2829" width="9.44140625" style="7" bestFit="1" customWidth="1"/>
    <col min="2830" max="2830" width="9.109375" style="7" bestFit="1" customWidth="1"/>
    <col min="2831" max="2831" width="8.109375" style="7" bestFit="1" customWidth="1"/>
    <col min="2832" max="2832" width="7.5546875" style="7" bestFit="1" customWidth="1"/>
    <col min="2833" max="2834" width="7.5546875" style="7" customWidth="1"/>
    <col min="2835" max="2835" width="13.6640625" style="7" bestFit="1" customWidth="1"/>
    <col min="2836" max="2840" width="10.109375" style="7" customWidth="1"/>
    <col min="2841" max="2841" width="9" style="7" bestFit="1" customWidth="1"/>
    <col min="2842" max="2842" width="7.5546875" style="7" bestFit="1" customWidth="1"/>
    <col min="2843" max="2843" width="10.44140625" style="7" bestFit="1" customWidth="1"/>
    <col min="2844" max="2847" width="7.5546875" style="7" bestFit="1" customWidth="1"/>
    <col min="2848" max="2848" width="6.88671875" style="7" bestFit="1" customWidth="1"/>
    <col min="2849" max="2849" width="9" style="7" bestFit="1" customWidth="1"/>
    <col min="2850" max="2851" width="7.5546875" style="7" bestFit="1" customWidth="1"/>
    <col min="2852" max="2853" width="9" style="7" bestFit="1" customWidth="1"/>
    <col min="2854" max="2854" width="9" style="7" customWidth="1"/>
    <col min="2855" max="2855" width="7.5546875" style="7" bestFit="1" customWidth="1"/>
    <col min="2856" max="2856" width="10.5546875" style="7" bestFit="1" customWidth="1"/>
    <col min="2857" max="2857" width="11.44140625" style="7"/>
    <col min="2858" max="2858" width="29.44140625" style="7" customWidth="1"/>
    <col min="2859" max="2859" width="9" style="7" bestFit="1" customWidth="1"/>
    <col min="2860" max="2860" width="7.5546875" style="7" bestFit="1" customWidth="1"/>
    <col min="2861" max="2861" width="10.44140625" style="7" bestFit="1" customWidth="1"/>
    <col min="2862" max="2865" width="7.5546875" style="7" bestFit="1" customWidth="1"/>
    <col min="2866" max="2866" width="6.88671875" style="7" bestFit="1" customWidth="1"/>
    <col min="2867" max="2867" width="9" style="7" bestFit="1" customWidth="1"/>
    <col min="2868" max="2869" width="7.5546875" style="7" bestFit="1" customWidth="1"/>
    <col min="2870" max="2871" width="9" style="7" bestFit="1" customWidth="1"/>
    <col min="2872" max="2872" width="9" style="7" customWidth="1"/>
    <col min="2873" max="2873" width="7.5546875" style="7" bestFit="1" customWidth="1"/>
    <col min="2874" max="2874" width="9" style="7" bestFit="1" customWidth="1"/>
    <col min="2875" max="2875" width="11.44140625" style="7"/>
    <col min="2876" max="2876" width="29.44140625" style="7" customWidth="1"/>
    <col min="2877" max="2877" width="9" style="7" bestFit="1" customWidth="1"/>
    <col min="2878" max="2878" width="7.5546875" style="7" bestFit="1" customWidth="1"/>
    <col min="2879" max="2879" width="10.44140625" style="7" bestFit="1" customWidth="1"/>
    <col min="2880" max="2883" width="7.5546875" style="7" bestFit="1" customWidth="1"/>
    <col min="2884" max="2884" width="6.88671875" style="7" bestFit="1" customWidth="1"/>
    <col min="2885" max="2885" width="9" style="7" bestFit="1" customWidth="1"/>
    <col min="2886" max="2887" width="7.5546875" style="7" bestFit="1" customWidth="1"/>
    <col min="2888" max="2889" width="9" style="7" bestFit="1" customWidth="1"/>
    <col min="2890" max="2890" width="9" style="7" customWidth="1"/>
    <col min="2891" max="2891" width="7.5546875" style="7" bestFit="1" customWidth="1"/>
    <col min="2892" max="2892" width="9" style="7" bestFit="1" customWidth="1"/>
    <col min="2893" max="3072" width="11.44140625" style="7"/>
    <col min="3073" max="3073" width="27.5546875" style="7" customWidth="1"/>
    <col min="3074" max="3074" width="10.44140625" style="7" bestFit="1" customWidth="1"/>
    <col min="3075" max="3075" width="9.109375" style="7" bestFit="1" customWidth="1"/>
    <col min="3076" max="3076" width="10.44140625" style="7" bestFit="1" customWidth="1"/>
    <col min="3077" max="3078" width="9.44140625" style="7" bestFit="1" customWidth="1"/>
    <col min="3079" max="3079" width="10.109375" style="7" bestFit="1" customWidth="1"/>
    <col min="3080" max="3080" width="9.109375" style="7" bestFit="1" customWidth="1"/>
    <col min="3081" max="3081" width="10" style="7" customWidth="1"/>
    <col min="3082" max="3085" width="9.44140625" style="7" bestFit="1" customWidth="1"/>
    <col min="3086" max="3086" width="9.109375" style="7" bestFit="1" customWidth="1"/>
    <col min="3087" max="3087" width="8.109375" style="7" bestFit="1" customWidth="1"/>
    <col min="3088" max="3088" width="7.5546875" style="7" bestFit="1" customWidth="1"/>
    <col min="3089" max="3090" width="7.5546875" style="7" customWidth="1"/>
    <col min="3091" max="3091" width="13.6640625" style="7" bestFit="1" customWidth="1"/>
    <col min="3092" max="3096" width="10.109375" style="7" customWidth="1"/>
    <col min="3097" max="3097" width="9" style="7" bestFit="1" customWidth="1"/>
    <col min="3098" max="3098" width="7.5546875" style="7" bestFit="1" customWidth="1"/>
    <col min="3099" max="3099" width="10.44140625" style="7" bestFit="1" customWidth="1"/>
    <col min="3100" max="3103" width="7.5546875" style="7" bestFit="1" customWidth="1"/>
    <col min="3104" max="3104" width="6.88671875" style="7" bestFit="1" customWidth="1"/>
    <col min="3105" max="3105" width="9" style="7" bestFit="1" customWidth="1"/>
    <col min="3106" max="3107" width="7.5546875" style="7" bestFit="1" customWidth="1"/>
    <col min="3108" max="3109" width="9" style="7" bestFit="1" customWidth="1"/>
    <col min="3110" max="3110" width="9" style="7" customWidth="1"/>
    <col min="3111" max="3111" width="7.5546875" style="7" bestFit="1" customWidth="1"/>
    <col min="3112" max="3112" width="10.5546875" style="7" bestFit="1" customWidth="1"/>
    <col min="3113" max="3113" width="11.44140625" style="7"/>
    <col min="3114" max="3114" width="29.44140625" style="7" customWidth="1"/>
    <col min="3115" max="3115" width="9" style="7" bestFit="1" customWidth="1"/>
    <col min="3116" max="3116" width="7.5546875" style="7" bestFit="1" customWidth="1"/>
    <col min="3117" max="3117" width="10.44140625" style="7" bestFit="1" customWidth="1"/>
    <col min="3118" max="3121" width="7.5546875" style="7" bestFit="1" customWidth="1"/>
    <col min="3122" max="3122" width="6.88671875" style="7" bestFit="1" customWidth="1"/>
    <col min="3123" max="3123" width="9" style="7" bestFit="1" customWidth="1"/>
    <col min="3124" max="3125" width="7.5546875" style="7" bestFit="1" customWidth="1"/>
    <col min="3126" max="3127" width="9" style="7" bestFit="1" customWidth="1"/>
    <col min="3128" max="3128" width="9" style="7" customWidth="1"/>
    <col min="3129" max="3129" width="7.5546875" style="7" bestFit="1" customWidth="1"/>
    <col min="3130" max="3130" width="9" style="7" bestFit="1" customWidth="1"/>
    <col min="3131" max="3131" width="11.44140625" style="7"/>
    <col min="3132" max="3132" width="29.44140625" style="7" customWidth="1"/>
    <col min="3133" max="3133" width="9" style="7" bestFit="1" customWidth="1"/>
    <col min="3134" max="3134" width="7.5546875" style="7" bestFit="1" customWidth="1"/>
    <col min="3135" max="3135" width="10.44140625" style="7" bestFit="1" customWidth="1"/>
    <col min="3136" max="3139" width="7.5546875" style="7" bestFit="1" customWidth="1"/>
    <col min="3140" max="3140" width="6.88671875" style="7" bestFit="1" customWidth="1"/>
    <col min="3141" max="3141" width="9" style="7" bestFit="1" customWidth="1"/>
    <col min="3142" max="3143" width="7.5546875" style="7" bestFit="1" customWidth="1"/>
    <col min="3144" max="3145" width="9" style="7" bestFit="1" customWidth="1"/>
    <col min="3146" max="3146" width="9" style="7" customWidth="1"/>
    <col min="3147" max="3147" width="7.5546875" style="7" bestFit="1" customWidth="1"/>
    <col min="3148" max="3148" width="9" style="7" bestFit="1" customWidth="1"/>
    <col min="3149" max="3328" width="11.44140625" style="7"/>
    <col min="3329" max="3329" width="27.5546875" style="7" customWidth="1"/>
    <col min="3330" max="3330" width="10.44140625" style="7" bestFit="1" customWidth="1"/>
    <col min="3331" max="3331" width="9.109375" style="7" bestFit="1" customWidth="1"/>
    <col min="3332" max="3332" width="10.44140625" style="7" bestFit="1" customWidth="1"/>
    <col min="3333" max="3334" width="9.44140625" style="7" bestFit="1" customWidth="1"/>
    <col min="3335" max="3335" width="10.109375" style="7" bestFit="1" customWidth="1"/>
    <col min="3336" max="3336" width="9.109375" style="7" bestFit="1" customWidth="1"/>
    <col min="3337" max="3337" width="10" style="7" customWidth="1"/>
    <col min="3338" max="3341" width="9.44140625" style="7" bestFit="1" customWidth="1"/>
    <col min="3342" max="3342" width="9.109375" style="7" bestFit="1" customWidth="1"/>
    <col min="3343" max="3343" width="8.109375" style="7" bestFit="1" customWidth="1"/>
    <col min="3344" max="3344" width="7.5546875" style="7" bestFit="1" customWidth="1"/>
    <col min="3345" max="3346" width="7.5546875" style="7" customWidth="1"/>
    <col min="3347" max="3347" width="13.6640625" style="7" bestFit="1" customWidth="1"/>
    <col min="3348" max="3352" width="10.109375" style="7" customWidth="1"/>
    <col min="3353" max="3353" width="9" style="7" bestFit="1" customWidth="1"/>
    <col min="3354" max="3354" width="7.5546875" style="7" bestFit="1" customWidth="1"/>
    <col min="3355" max="3355" width="10.44140625" style="7" bestFit="1" customWidth="1"/>
    <col min="3356" max="3359" width="7.5546875" style="7" bestFit="1" customWidth="1"/>
    <col min="3360" max="3360" width="6.88671875" style="7" bestFit="1" customWidth="1"/>
    <col min="3361" max="3361" width="9" style="7" bestFit="1" customWidth="1"/>
    <col min="3362" max="3363" width="7.5546875" style="7" bestFit="1" customWidth="1"/>
    <col min="3364" max="3365" width="9" style="7" bestFit="1" customWidth="1"/>
    <col min="3366" max="3366" width="9" style="7" customWidth="1"/>
    <col min="3367" max="3367" width="7.5546875" style="7" bestFit="1" customWidth="1"/>
    <col min="3368" max="3368" width="10.5546875" style="7" bestFit="1" customWidth="1"/>
    <col min="3369" max="3369" width="11.44140625" style="7"/>
    <col min="3370" max="3370" width="29.44140625" style="7" customWidth="1"/>
    <col min="3371" max="3371" width="9" style="7" bestFit="1" customWidth="1"/>
    <col min="3372" max="3372" width="7.5546875" style="7" bestFit="1" customWidth="1"/>
    <col min="3373" max="3373" width="10.44140625" style="7" bestFit="1" customWidth="1"/>
    <col min="3374" max="3377" width="7.5546875" style="7" bestFit="1" customWidth="1"/>
    <col min="3378" max="3378" width="6.88671875" style="7" bestFit="1" customWidth="1"/>
    <col min="3379" max="3379" width="9" style="7" bestFit="1" customWidth="1"/>
    <col min="3380" max="3381" width="7.5546875" style="7" bestFit="1" customWidth="1"/>
    <col min="3382" max="3383" width="9" style="7" bestFit="1" customWidth="1"/>
    <col min="3384" max="3384" width="9" style="7" customWidth="1"/>
    <col min="3385" max="3385" width="7.5546875" style="7" bestFit="1" customWidth="1"/>
    <col min="3386" max="3386" width="9" style="7" bestFit="1" customWidth="1"/>
    <col min="3387" max="3387" width="11.44140625" style="7"/>
    <col min="3388" max="3388" width="29.44140625" style="7" customWidth="1"/>
    <col min="3389" max="3389" width="9" style="7" bestFit="1" customWidth="1"/>
    <col min="3390" max="3390" width="7.5546875" style="7" bestFit="1" customWidth="1"/>
    <col min="3391" max="3391" width="10.44140625" style="7" bestFit="1" customWidth="1"/>
    <col min="3392" max="3395" width="7.5546875" style="7" bestFit="1" customWidth="1"/>
    <col min="3396" max="3396" width="6.88671875" style="7" bestFit="1" customWidth="1"/>
    <col min="3397" max="3397" width="9" style="7" bestFit="1" customWidth="1"/>
    <col min="3398" max="3399" width="7.5546875" style="7" bestFit="1" customWidth="1"/>
    <col min="3400" max="3401" width="9" style="7" bestFit="1" customWidth="1"/>
    <col min="3402" max="3402" width="9" style="7" customWidth="1"/>
    <col min="3403" max="3403" width="7.5546875" style="7" bestFit="1" customWidth="1"/>
    <col min="3404" max="3404" width="9" style="7" bestFit="1" customWidth="1"/>
    <col min="3405" max="3584" width="11.44140625" style="7"/>
    <col min="3585" max="3585" width="27.5546875" style="7" customWidth="1"/>
    <col min="3586" max="3586" width="10.44140625" style="7" bestFit="1" customWidth="1"/>
    <col min="3587" max="3587" width="9.109375" style="7" bestFit="1" customWidth="1"/>
    <col min="3588" max="3588" width="10.44140625" style="7" bestFit="1" customWidth="1"/>
    <col min="3589" max="3590" width="9.44140625" style="7" bestFit="1" customWidth="1"/>
    <col min="3591" max="3591" width="10.109375" style="7" bestFit="1" customWidth="1"/>
    <col min="3592" max="3592" width="9.109375" style="7" bestFit="1" customWidth="1"/>
    <col min="3593" max="3593" width="10" style="7" customWidth="1"/>
    <col min="3594" max="3597" width="9.44140625" style="7" bestFit="1" customWidth="1"/>
    <col min="3598" max="3598" width="9.109375" style="7" bestFit="1" customWidth="1"/>
    <col min="3599" max="3599" width="8.109375" style="7" bestFit="1" customWidth="1"/>
    <col min="3600" max="3600" width="7.5546875" style="7" bestFit="1" customWidth="1"/>
    <col min="3601" max="3602" width="7.5546875" style="7" customWidth="1"/>
    <col min="3603" max="3603" width="13.6640625" style="7" bestFit="1" customWidth="1"/>
    <col min="3604" max="3608" width="10.109375" style="7" customWidth="1"/>
    <col min="3609" max="3609" width="9" style="7" bestFit="1" customWidth="1"/>
    <col min="3610" max="3610" width="7.5546875" style="7" bestFit="1" customWidth="1"/>
    <col min="3611" max="3611" width="10.44140625" style="7" bestFit="1" customWidth="1"/>
    <col min="3612" max="3615" width="7.5546875" style="7" bestFit="1" customWidth="1"/>
    <col min="3616" max="3616" width="6.88671875" style="7" bestFit="1" customWidth="1"/>
    <col min="3617" max="3617" width="9" style="7" bestFit="1" customWidth="1"/>
    <col min="3618" max="3619" width="7.5546875" style="7" bestFit="1" customWidth="1"/>
    <col min="3620" max="3621" width="9" style="7" bestFit="1" customWidth="1"/>
    <col min="3622" max="3622" width="9" style="7" customWidth="1"/>
    <col min="3623" max="3623" width="7.5546875" style="7" bestFit="1" customWidth="1"/>
    <col min="3624" max="3624" width="10.5546875" style="7" bestFit="1" customWidth="1"/>
    <col min="3625" max="3625" width="11.44140625" style="7"/>
    <col min="3626" max="3626" width="29.44140625" style="7" customWidth="1"/>
    <col min="3627" max="3627" width="9" style="7" bestFit="1" customWidth="1"/>
    <col min="3628" max="3628" width="7.5546875" style="7" bestFit="1" customWidth="1"/>
    <col min="3629" max="3629" width="10.44140625" style="7" bestFit="1" customWidth="1"/>
    <col min="3630" max="3633" width="7.5546875" style="7" bestFit="1" customWidth="1"/>
    <col min="3634" max="3634" width="6.88671875" style="7" bestFit="1" customWidth="1"/>
    <col min="3635" max="3635" width="9" style="7" bestFit="1" customWidth="1"/>
    <col min="3636" max="3637" width="7.5546875" style="7" bestFit="1" customWidth="1"/>
    <col min="3638" max="3639" width="9" style="7" bestFit="1" customWidth="1"/>
    <col min="3640" max="3640" width="9" style="7" customWidth="1"/>
    <col min="3641" max="3641" width="7.5546875" style="7" bestFit="1" customWidth="1"/>
    <col min="3642" max="3642" width="9" style="7" bestFit="1" customWidth="1"/>
    <col min="3643" max="3643" width="11.44140625" style="7"/>
    <col min="3644" max="3644" width="29.44140625" style="7" customWidth="1"/>
    <col min="3645" max="3645" width="9" style="7" bestFit="1" customWidth="1"/>
    <col min="3646" max="3646" width="7.5546875" style="7" bestFit="1" customWidth="1"/>
    <col min="3647" max="3647" width="10.44140625" style="7" bestFit="1" customWidth="1"/>
    <col min="3648" max="3651" width="7.5546875" style="7" bestFit="1" customWidth="1"/>
    <col min="3652" max="3652" width="6.88671875" style="7" bestFit="1" customWidth="1"/>
    <col min="3653" max="3653" width="9" style="7" bestFit="1" customWidth="1"/>
    <col min="3654" max="3655" width="7.5546875" style="7" bestFit="1" customWidth="1"/>
    <col min="3656" max="3657" width="9" style="7" bestFit="1" customWidth="1"/>
    <col min="3658" max="3658" width="9" style="7" customWidth="1"/>
    <col min="3659" max="3659" width="7.5546875" style="7" bestFit="1" customWidth="1"/>
    <col min="3660" max="3660" width="9" style="7" bestFit="1" customWidth="1"/>
    <col min="3661" max="3840" width="11.44140625" style="7"/>
    <col min="3841" max="3841" width="27.5546875" style="7" customWidth="1"/>
    <col min="3842" max="3842" width="10.44140625" style="7" bestFit="1" customWidth="1"/>
    <col min="3843" max="3843" width="9.109375" style="7" bestFit="1" customWidth="1"/>
    <col min="3844" max="3844" width="10.44140625" style="7" bestFit="1" customWidth="1"/>
    <col min="3845" max="3846" width="9.44140625" style="7" bestFit="1" customWidth="1"/>
    <col min="3847" max="3847" width="10.109375" style="7" bestFit="1" customWidth="1"/>
    <col min="3848" max="3848" width="9.109375" style="7" bestFit="1" customWidth="1"/>
    <col min="3849" max="3849" width="10" style="7" customWidth="1"/>
    <col min="3850" max="3853" width="9.44140625" style="7" bestFit="1" customWidth="1"/>
    <col min="3854" max="3854" width="9.109375" style="7" bestFit="1" customWidth="1"/>
    <col min="3855" max="3855" width="8.109375" style="7" bestFit="1" customWidth="1"/>
    <col min="3856" max="3856" width="7.5546875" style="7" bestFit="1" customWidth="1"/>
    <col min="3857" max="3858" width="7.5546875" style="7" customWidth="1"/>
    <col min="3859" max="3859" width="13.6640625" style="7" bestFit="1" customWidth="1"/>
    <col min="3860" max="3864" width="10.109375" style="7" customWidth="1"/>
    <col min="3865" max="3865" width="9" style="7" bestFit="1" customWidth="1"/>
    <col min="3866" max="3866" width="7.5546875" style="7" bestFit="1" customWidth="1"/>
    <col min="3867" max="3867" width="10.44140625" style="7" bestFit="1" customWidth="1"/>
    <col min="3868" max="3871" width="7.5546875" style="7" bestFit="1" customWidth="1"/>
    <col min="3872" max="3872" width="6.88671875" style="7" bestFit="1" customWidth="1"/>
    <col min="3873" max="3873" width="9" style="7" bestFit="1" customWidth="1"/>
    <col min="3874" max="3875" width="7.5546875" style="7" bestFit="1" customWidth="1"/>
    <col min="3876" max="3877" width="9" style="7" bestFit="1" customWidth="1"/>
    <col min="3878" max="3878" width="9" style="7" customWidth="1"/>
    <col min="3879" max="3879" width="7.5546875" style="7" bestFit="1" customWidth="1"/>
    <col min="3880" max="3880" width="10.5546875" style="7" bestFit="1" customWidth="1"/>
    <col min="3881" max="3881" width="11.44140625" style="7"/>
    <col min="3882" max="3882" width="29.44140625" style="7" customWidth="1"/>
    <col min="3883" max="3883" width="9" style="7" bestFit="1" customWidth="1"/>
    <col min="3884" max="3884" width="7.5546875" style="7" bestFit="1" customWidth="1"/>
    <col min="3885" max="3885" width="10.44140625" style="7" bestFit="1" customWidth="1"/>
    <col min="3886" max="3889" width="7.5546875" style="7" bestFit="1" customWidth="1"/>
    <col min="3890" max="3890" width="6.88671875" style="7" bestFit="1" customWidth="1"/>
    <col min="3891" max="3891" width="9" style="7" bestFit="1" customWidth="1"/>
    <col min="3892" max="3893" width="7.5546875" style="7" bestFit="1" customWidth="1"/>
    <col min="3894" max="3895" width="9" style="7" bestFit="1" customWidth="1"/>
    <col min="3896" max="3896" width="9" style="7" customWidth="1"/>
    <col min="3897" max="3897" width="7.5546875" style="7" bestFit="1" customWidth="1"/>
    <col min="3898" max="3898" width="9" style="7" bestFit="1" customWidth="1"/>
    <col min="3899" max="3899" width="11.44140625" style="7"/>
    <col min="3900" max="3900" width="29.44140625" style="7" customWidth="1"/>
    <col min="3901" max="3901" width="9" style="7" bestFit="1" customWidth="1"/>
    <col min="3902" max="3902" width="7.5546875" style="7" bestFit="1" customWidth="1"/>
    <col min="3903" max="3903" width="10.44140625" style="7" bestFit="1" customWidth="1"/>
    <col min="3904" max="3907" width="7.5546875" style="7" bestFit="1" customWidth="1"/>
    <col min="3908" max="3908" width="6.88671875" style="7" bestFit="1" customWidth="1"/>
    <col min="3909" max="3909" width="9" style="7" bestFit="1" customWidth="1"/>
    <col min="3910" max="3911" width="7.5546875" style="7" bestFit="1" customWidth="1"/>
    <col min="3912" max="3913" width="9" style="7" bestFit="1" customWidth="1"/>
    <col min="3914" max="3914" width="9" style="7" customWidth="1"/>
    <col min="3915" max="3915" width="7.5546875" style="7" bestFit="1" customWidth="1"/>
    <col min="3916" max="3916" width="9" style="7" bestFit="1" customWidth="1"/>
    <col min="3917" max="4096" width="11.44140625" style="7"/>
    <col min="4097" max="4097" width="27.5546875" style="7" customWidth="1"/>
    <col min="4098" max="4098" width="10.44140625" style="7" bestFit="1" customWidth="1"/>
    <col min="4099" max="4099" width="9.109375" style="7" bestFit="1" customWidth="1"/>
    <col min="4100" max="4100" width="10.44140625" style="7" bestFit="1" customWidth="1"/>
    <col min="4101" max="4102" width="9.44140625" style="7" bestFit="1" customWidth="1"/>
    <col min="4103" max="4103" width="10.109375" style="7" bestFit="1" customWidth="1"/>
    <col min="4104" max="4104" width="9.109375" style="7" bestFit="1" customWidth="1"/>
    <col min="4105" max="4105" width="10" style="7" customWidth="1"/>
    <col min="4106" max="4109" width="9.44140625" style="7" bestFit="1" customWidth="1"/>
    <col min="4110" max="4110" width="9.109375" style="7" bestFit="1" customWidth="1"/>
    <col min="4111" max="4111" width="8.109375" style="7" bestFit="1" customWidth="1"/>
    <col min="4112" max="4112" width="7.5546875" style="7" bestFit="1" customWidth="1"/>
    <col min="4113" max="4114" width="7.5546875" style="7" customWidth="1"/>
    <col min="4115" max="4115" width="13.6640625" style="7" bestFit="1" customWidth="1"/>
    <col min="4116" max="4120" width="10.109375" style="7" customWidth="1"/>
    <col min="4121" max="4121" width="9" style="7" bestFit="1" customWidth="1"/>
    <col min="4122" max="4122" width="7.5546875" style="7" bestFit="1" customWidth="1"/>
    <col min="4123" max="4123" width="10.44140625" style="7" bestFit="1" customWidth="1"/>
    <col min="4124" max="4127" width="7.5546875" style="7" bestFit="1" customWidth="1"/>
    <col min="4128" max="4128" width="6.88671875" style="7" bestFit="1" customWidth="1"/>
    <col min="4129" max="4129" width="9" style="7" bestFit="1" customWidth="1"/>
    <col min="4130" max="4131" width="7.5546875" style="7" bestFit="1" customWidth="1"/>
    <col min="4132" max="4133" width="9" style="7" bestFit="1" customWidth="1"/>
    <col min="4134" max="4134" width="9" style="7" customWidth="1"/>
    <col min="4135" max="4135" width="7.5546875" style="7" bestFit="1" customWidth="1"/>
    <col min="4136" max="4136" width="10.5546875" style="7" bestFit="1" customWidth="1"/>
    <col min="4137" max="4137" width="11.44140625" style="7"/>
    <col min="4138" max="4138" width="29.44140625" style="7" customWidth="1"/>
    <col min="4139" max="4139" width="9" style="7" bestFit="1" customWidth="1"/>
    <col min="4140" max="4140" width="7.5546875" style="7" bestFit="1" customWidth="1"/>
    <col min="4141" max="4141" width="10.44140625" style="7" bestFit="1" customWidth="1"/>
    <col min="4142" max="4145" width="7.5546875" style="7" bestFit="1" customWidth="1"/>
    <col min="4146" max="4146" width="6.88671875" style="7" bestFit="1" customWidth="1"/>
    <col min="4147" max="4147" width="9" style="7" bestFit="1" customWidth="1"/>
    <col min="4148" max="4149" width="7.5546875" style="7" bestFit="1" customWidth="1"/>
    <col min="4150" max="4151" width="9" style="7" bestFit="1" customWidth="1"/>
    <col min="4152" max="4152" width="9" style="7" customWidth="1"/>
    <col min="4153" max="4153" width="7.5546875" style="7" bestFit="1" customWidth="1"/>
    <col min="4154" max="4154" width="9" style="7" bestFit="1" customWidth="1"/>
    <col min="4155" max="4155" width="11.44140625" style="7"/>
    <col min="4156" max="4156" width="29.44140625" style="7" customWidth="1"/>
    <col min="4157" max="4157" width="9" style="7" bestFit="1" customWidth="1"/>
    <col min="4158" max="4158" width="7.5546875" style="7" bestFit="1" customWidth="1"/>
    <col min="4159" max="4159" width="10.44140625" style="7" bestFit="1" customWidth="1"/>
    <col min="4160" max="4163" width="7.5546875" style="7" bestFit="1" customWidth="1"/>
    <col min="4164" max="4164" width="6.88671875" style="7" bestFit="1" customWidth="1"/>
    <col min="4165" max="4165" width="9" style="7" bestFit="1" customWidth="1"/>
    <col min="4166" max="4167" width="7.5546875" style="7" bestFit="1" customWidth="1"/>
    <col min="4168" max="4169" width="9" style="7" bestFit="1" customWidth="1"/>
    <col min="4170" max="4170" width="9" style="7" customWidth="1"/>
    <col min="4171" max="4171" width="7.5546875" style="7" bestFit="1" customWidth="1"/>
    <col min="4172" max="4172" width="9" style="7" bestFit="1" customWidth="1"/>
    <col min="4173" max="4352" width="11.44140625" style="7"/>
    <col min="4353" max="4353" width="27.5546875" style="7" customWidth="1"/>
    <col min="4354" max="4354" width="10.44140625" style="7" bestFit="1" customWidth="1"/>
    <col min="4355" max="4355" width="9.109375" style="7" bestFit="1" customWidth="1"/>
    <col min="4356" max="4356" width="10.44140625" style="7" bestFit="1" customWidth="1"/>
    <col min="4357" max="4358" width="9.44140625" style="7" bestFit="1" customWidth="1"/>
    <col min="4359" max="4359" width="10.109375" style="7" bestFit="1" customWidth="1"/>
    <col min="4360" max="4360" width="9.109375" style="7" bestFit="1" customWidth="1"/>
    <col min="4361" max="4361" width="10" style="7" customWidth="1"/>
    <col min="4362" max="4365" width="9.44140625" style="7" bestFit="1" customWidth="1"/>
    <col min="4366" max="4366" width="9.109375" style="7" bestFit="1" customWidth="1"/>
    <col min="4367" max="4367" width="8.109375" style="7" bestFit="1" customWidth="1"/>
    <col min="4368" max="4368" width="7.5546875" style="7" bestFit="1" customWidth="1"/>
    <col min="4369" max="4370" width="7.5546875" style="7" customWidth="1"/>
    <col min="4371" max="4371" width="13.6640625" style="7" bestFit="1" customWidth="1"/>
    <col min="4372" max="4376" width="10.109375" style="7" customWidth="1"/>
    <col min="4377" max="4377" width="9" style="7" bestFit="1" customWidth="1"/>
    <col min="4378" max="4378" width="7.5546875" style="7" bestFit="1" customWidth="1"/>
    <col min="4379" max="4379" width="10.44140625" style="7" bestFit="1" customWidth="1"/>
    <col min="4380" max="4383" width="7.5546875" style="7" bestFit="1" customWidth="1"/>
    <col min="4384" max="4384" width="6.88671875" style="7" bestFit="1" customWidth="1"/>
    <col min="4385" max="4385" width="9" style="7" bestFit="1" customWidth="1"/>
    <col min="4386" max="4387" width="7.5546875" style="7" bestFit="1" customWidth="1"/>
    <col min="4388" max="4389" width="9" style="7" bestFit="1" customWidth="1"/>
    <col min="4390" max="4390" width="9" style="7" customWidth="1"/>
    <col min="4391" max="4391" width="7.5546875" style="7" bestFit="1" customWidth="1"/>
    <col min="4392" max="4392" width="10.5546875" style="7" bestFit="1" customWidth="1"/>
    <col min="4393" max="4393" width="11.44140625" style="7"/>
    <col min="4394" max="4394" width="29.44140625" style="7" customWidth="1"/>
    <col min="4395" max="4395" width="9" style="7" bestFit="1" customWidth="1"/>
    <col min="4396" max="4396" width="7.5546875" style="7" bestFit="1" customWidth="1"/>
    <col min="4397" max="4397" width="10.44140625" style="7" bestFit="1" customWidth="1"/>
    <col min="4398" max="4401" width="7.5546875" style="7" bestFit="1" customWidth="1"/>
    <col min="4402" max="4402" width="6.88671875" style="7" bestFit="1" customWidth="1"/>
    <col min="4403" max="4403" width="9" style="7" bestFit="1" customWidth="1"/>
    <col min="4404" max="4405" width="7.5546875" style="7" bestFit="1" customWidth="1"/>
    <col min="4406" max="4407" width="9" style="7" bestFit="1" customWidth="1"/>
    <col min="4408" max="4408" width="9" style="7" customWidth="1"/>
    <col min="4409" max="4409" width="7.5546875" style="7" bestFit="1" customWidth="1"/>
    <col min="4410" max="4410" width="9" style="7" bestFit="1" customWidth="1"/>
    <col min="4411" max="4411" width="11.44140625" style="7"/>
    <col min="4412" max="4412" width="29.44140625" style="7" customWidth="1"/>
    <col min="4413" max="4413" width="9" style="7" bestFit="1" customWidth="1"/>
    <col min="4414" max="4414" width="7.5546875" style="7" bestFit="1" customWidth="1"/>
    <col min="4415" max="4415" width="10.44140625" style="7" bestFit="1" customWidth="1"/>
    <col min="4416" max="4419" width="7.5546875" style="7" bestFit="1" customWidth="1"/>
    <col min="4420" max="4420" width="6.88671875" style="7" bestFit="1" customWidth="1"/>
    <col min="4421" max="4421" width="9" style="7" bestFit="1" customWidth="1"/>
    <col min="4422" max="4423" width="7.5546875" style="7" bestFit="1" customWidth="1"/>
    <col min="4424" max="4425" width="9" style="7" bestFit="1" customWidth="1"/>
    <col min="4426" max="4426" width="9" style="7" customWidth="1"/>
    <col min="4427" max="4427" width="7.5546875" style="7" bestFit="1" customWidth="1"/>
    <col min="4428" max="4428" width="9" style="7" bestFit="1" customWidth="1"/>
    <col min="4429" max="4608" width="11.44140625" style="7"/>
    <col min="4609" max="4609" width="27.5546875" style="7" customWidth="1"/>
    <col min="4610" max="4610" width="10.44140625" style="7" bestFit="1" customWidth="1"/>
    <col min="4611" max="4611" width="9.109375" style="7" bestFit="1" customWidth="1"/>
    <col min="4612" max="4612" width="10.44140625" style="7" bestFit="1" customWidth="1"/>
    <col min="4613" max="4614" width="9.44140625" style="7" bestFit="1" customWidth="1"/>
    <col min="4615" max="4615" width="10.109375" style="7" bestFit="1" customWidth="1"/>
    <col min="4616" max="4616" width="9.109375" style="7" bestFit="1" customWidth="1"/>
    <col min="4617" max="4617" width="10" style="7" customWidth="1"/>
    <col min="4618" max="4621" width="9.44140625" style="7" bestFit="1" customWidth="1"/>
    <col min="4622" max="4622" width="9.109375" style="7" bestFit="1" customWidth="1"/>
    <col min="4623" max="4623" width="8.109375" style="7" bestFit="1" customWidth="1"/>
    <col min="4624" max="4624" width="7.5546875" style="7" bestFit="1" customWidth="1"/>
    <col min="4625" max="4626" width="7.5546875" style="7" customWidth="1"/>
    <col min="4627" max="4627" width="13.6640625" style="7" bestFit="1" customWidth="1"/>
    <col min="4628" max="4632" width="10.109375" style="7" customWidth="1"/>
    <col min="4633" max="4633" width="9" style="7" bestFit="1" customWidth="1"/>
    <col min="4634" max="4634" width="7.5546875" style="7" bestFit="1" customWidth="1"/>
    <col min="4635" max="4635" width="10.44140625" style="7" bestFit="1" customWidth="1"/>
    <col min="4636" max="4639" width="7.5546875" style="7" bestFit="1" customWidth="1"/>
    <col min="4640" max="4640" width="6.88671875" style="7" bestFit="1" customWidth="1"/>
    <col min="4641" max="4641" width="9" style="7" bestFit="1" customWidth="1"/>
    <col min="4642" max="4643" width="7.5546875" style="7" bestFit="1" customWidth="1"/>
    <col min="4644" max="4645" width="9" style="7" bestFit="1" customWidth="1"/>
    <col min="4646" max="4646" width="9" style="7" customWidth="1"/>
    <col min="4647" max="4647" width="7.5546875" style="7" bestFit="1" customWidth="1"/>
    <col min="4648" max="4648" width="10.5546875" style="7" bestFit="1" customWidth="1"/>
    <col min="4649" max="4649" width="11.44140625" style="7"/>
    <col min="4650" max="4650" width="29.44140625" style="7" customWidth="1"/>
    <col min="4651" max="4651" width="9" style="7" bestFit="1" customWidth="1"/>
    <col min="4652" max="4652" width="7.5546875" style="7" bestFit="1" customWidth="1"/>
    <col min="4653" max="4653" width="10.44140625" style="7" bestFit="1" customWidth="1"/>
    <col min="4654" max="4657" width="7.5546875" style="7" bestFit="1" customWidth="1"/>
    <col min="4658" max="4658" width="6.88671875" style="7" bestFit="1" customWidth="1"/>
    <col min="4659" max="4659" width="9" style="7" bestFit="1" customWidth="1"/>
    <col min="4660" max="4661" width="7.5546875" style="7" bestFit="1" customWidth="1"/>
    <col min="4662" max="4663" width="9" style="7" bestFit="1" customWidth="1"/>
    <col min="4664" max="4664" width="9" style="7" customWidth="1"/>
    <col min="4665" max="4665" width="7.5546875" style="7" bestFit="1" customWidth="1"/>
    <col min="4666" max="4666" width="9" style="7" bestFit="1" customWidth="1"/>
    <col min="4667" max="4667" width="11.44140625" style="7"/>
    <col min="4668" max="4668" width="29.44140625" style="7" customWidth="1"/>
    <col min="4669" max="4669" width="9" style="7" bestFit="1" customWidth="1"/>
    <col min="4670" max="4670" width="7.5546875" style="7" bestFit="1" customWidth="1"/>
    <col min="4671" max="4671" width="10.44140625" style="7" bestFit="1" customWidth="1"/>
    <col min="4672" max="4675" width="7.5546875" style="7" bestFit="1" customWidth="1"/>
    <col min="4676" max="4676" width="6.88671875" style="7" bestFit="1" customWidth="1"/>
    <col min="4677" max="4677" width="9" style="7" bestFit="1" customWidth="1"/>
    <col min="4678" max="4679" width="7.5546875" style="7" bestFit="1" customWidth="1"/>
    <col min="4680" max="4681" width="9" style="7" bestFit="1" customWidth="1"/>
    <col min="4682" max="4682" width="9" style="7" customWidth="1"/>
    <col min="4683" max="4683" width="7.5546875" style="7" bestFit="1" customWidth="1"/>
    <col min="4684" max="4684" width="9" style="7" bestFit="1" customWidth="1"/>
    <col min="4685" max="4864" width="11.44140625" style="7"/>
    <col min="4865" max="4865" width="27.5546875" style="7" customWidth="1"/>
    <col min="4866" max="4866" width="10.44140625" style="7" bestFit="1" customWidth="1"/>
    <col min="4867" max="4867" width="9.109375" style="7" bestFit="1" customWidth="1"/>
    <col min="4868" max="4868" width="10.44140625" style="7" bestFit="1" customWidth="1"/>
    <col min="4869" max="4870" width="9.44140625" style="7" bestFit="1" customWidth="1"/>
    <col min="4871" max="4871" width="10.109375" style="7" bestFit="1" customWidth="1"/>
    <col min="4872" max="4872" width="9.109375" style="7" bestFit="1" customWidth="1"/>
    <col min="4873" max="4873" width="10" style="7" customWidth="1"/>
    <col min="4874" max="4877" width="9.44140625" style="7" bestFit="1" customWidth="1"/>
    <col min="4878" max="4878" width="9.109375" style="7" bestFit="1" customWidth="1"/>
    <col min="4879" max="4879" width="8.109375" style="7" bestFit="1" customWidth="1"/>
    <col min="4880" max="4880" width="7.5546875" style="7" bestFit="1" customWidth="1"/>
    <col min="4881" max="4882" width="7.5546875" style="7" customWidth="1"/>
    <col min="4883" max="4883" width="13.6640625" style="7" bestFit="1" customWidth="1"/>
    <col min="4884" max="4888" width="10.109375" style="7" customWidth="1"/>
    <col min="4889" max="4889" width="9" style="7" bestFit="1" customWidth="1"/>
    <col min="4890" max="4890" width="7.5546875" style="7" bestFit="1" customWidth="1"/>
    <col min="4891" max="4891" width="10.44140625" style="7" bestFit="1" customWidth="1"/>
    <col min="4892" max="4895" width="7.5546875" style="7" bestFit="1" customWidth="1"/>
    <col min="4896" max="4896" width="6.88671875" style="7" bestFit="1" customWidth="1"/>
    <col min="4897" max="4897" width="9" style="7" bestFit="1" customWidth="1"/>
    <col min="4898" max="4899" width="7.5546875" style="7" bestFit="1" customWidth="1"/>
    <col min="4900" max="4901" width="9" style="7" bestFit="1" customWidth="1"/>
    <col min="4902" max="4902" width="9" style="7" customWidth="1"/>
    <col min="4903" max="4903" width="7.5546875" style="7" bestFit="1" customWidth="1"/>
    <col min="4904" max="4904" width="10.5546875" style="7" bestFit="1" customWidth="1"/>
    <col min="4905" max="4905" width="11.44140625" style="7"/>
    <col min="4906" max="4906" width="29.44140625" style="7" customWidth="1"/>
    <col min="4907" max="4907" width="9" style="7" bestFit="1" customWidth="1"/>
    <col min="4908" max="4908" width="7.5546875" style="7" bestFit="1" customWidth="1"/>
    <col min="4909" max="4909" width="10.44140625" style="7" bestFit="1" customWidth="1"/>
    <col min="4910" max="4913" width="7.5546875" style="7" bestFit="1" customWidth="1"/>
    <col min="4914" max="4914" width="6.88671875" style="7" bestFit="1" customWidth="1"/>
    <col min="4915" max="4915" width="9" style="7" bestFit="1" customWidth="1"/>
    <col min="4916" max="4917" width="7.5546875" style="7" bestFit="1" customWidth="1"/>
    <col min="4918" max="4919" width="9" style="7" bestFit="1" customWidth="1"/>
    <col min="4920" max="4920" width="9" style="7" customWidth="1"/>
    <col min="4921" max="4921" width="7.5546875" style="7" bestFit="1" customWidth="1"/>
    <col min="4922" max="4922" width="9" style="7" bestFit="1" customWidth="1"/>
    <col min="4923" max="4923" width="11.44140625" style="7"/>
    <col min="4924" max="4924" width="29.44140625" style="7" customWidth="1"/>
    <col min="4925" max="4925" width="9" style="7" bestFit="1" customWidth="1"/>
    <col min="4926" max="4926" width="7.5546875" style="7" bestFit="1" customWidth="1"/>
    <col min="4927" max="4927" width="10.44140625" style="7" bestFit="1" customWidth="1"/>
    <col min="4928" max="4931" width="7.5546875" style="7" bestFit="1" customWidth="1"/>
    <col min="4932" max="4932" width="6.88671875" style="7" bestFit="1" customWidth="1"/>
    <col min="4933" max="4933" width="9" style="7" bestFit="1" customWidth="1"/>
    <col min="4934" max="4935" width="7.5546875" style="7" bestFit="1" customWidth="1"/>
    <col min="4936" max="4937" width="9" style="7" bestFit="1" customWidth="1"/>
    <col min="4938" max="4938" width="9" style="7" customWidth="1"/>
    <col min="4939" max="4939" width="7.5546875" style="7" bestFit="1" customWidth="1"/>
    <col min="4940" max="4940" width="9" style="7" bestFit="1" customWidth="1"/>
    <col min="4941" max="5120" width="11.44140625" style="7"/>
    <col min="5121" max="5121" width="27.5546875" style="7" customWidth="1"/>
    <col min="5122" max="5122" width="10.44140625" style="7" bestFit="1" customWidth="1"/>
    <col min="5123" max="5123" width="9.109375" style="7" bestFit="1" customWidth="1"/>
    <col min="5124" max="5124" width="10.44140625" style="7" bestFit="1" customWidth="1"/>
    <col min="5125" max="5126" width="9.44140625" style="7" bestFit="1" customWidth="1"/>
    <col min="5127" max="5127" width="10.109375" style="7" bestFit="1" customWidth="1"/>
    <col min="5128" max="5128" width="9.109375" style="7" bestFit="1" customWidth="1"/>
    <col min="5129" max="5129" width="10" style="7" customWidth="1"/>
    <col min="5130" max="5133" width="9.44140625" style="7" bestFit="1" customWidth="1"/>
    <col min="5134" max="5134" width="9.109375" style="7" bestFit="1" customWidth="1"/>
    <col min="5135" max="5135" width="8.109375" style="7" bestFit="1" customWidth="1"/>
    <col min="5136" max="5136" width="7.5546875" style="7" bestFit="1" customWidth="1"/>
    <col min="5137" max="5138" width="7.5546875" style="7" customWidth="1"/>
    <col min="5139" max="5139" width="13.6640625" style="7" bestFit="1" customWidth="1"/>
    <col min="5140" max="5144" width="10.109375" style="7" customWidth="1"/>
    <col min="5145" max="5145" width="9" style="7" bestFit="1" customWidth="1"/>
    <col min="5146" max="5146" width="7.5546875" style="7" bestFit="1" customWidth="1"/>
    <col min="5147" max="5147" width="10.44140625" style="7" bestFit="1" customWidth="1"/>
    <col min="5148" max="5151" width="7.5546875" style="7" bestFit="1" customWidth="1"/>
    <col min="5152" max="5152" width="6.88671875" style="7" bestFit="1" customWidth="1"/>
    <col min="5153" max="5153" width="9" style="7" bestFit="1" customWidth="1"/>
    <col min="5154" max="5155" width="7.5546875" style="7" bestFit="1" customWidth="1"/>
    <col min="5156" max="5157" width="9" style="7" bestFit="1" customWidth="1"/>
    <col min="5158" max="5158" width="9" style="7" customWidth="1"/>
    <col min="5159" max="5159" width="7.5546875" style="7" bestFit="1" customWidth="1"/>
    <col min="5160" max="5160" width="10.5546875" style="7" bestFit="1" customWidth="1"/>
    <col min="5161" max="5161" width="11.44140625" style="7"/>
    <col min="5162" max="5162" width="29.44140625" style="7" customWidth="1"/>
    <col min="5163" max="5163" width="9" style="7" bestFit="1" customWidth="1"/>
    <col min="5164" max="5164" width="7.5546875" style="7" bestFit="1" customWidth="1"/>
    <col min="5165" max="5165" width="10.44140625" style="7" bestFit="1" customWidth="1"/>
    <col min="5166" max="5169" width="7.5546875" style="7" bestFit="1" customWidth="1"/>
    <col min="5170" max="5170" width="6.88671875" style="7" bestFit="1" customWidth="1"/>
    <col min="5171" max="5171" width="9" style="7" bestFit="1" customWidth="1"/>
    <col min="5172" max="5173" width="7.5546875" style="7" bestFit="1" customWidth="1"/>
    <col min="5174" max="5175" width="9" style="7" bestFit="1" customWidth="1"/>
    <col min="5176" max="5176" width="9" style="7" customWidth="1"/>
    <col min="5177" max="5177" width="7.5546875" style="7" bestFit="1" customWidth="1"/>
    <col min="5178" max="5178" width="9" style="7" bestFit="1" customWidth="1"/>
    <col min="5179" max="5179" width="11.44140625" style="7"/>
    <col min="5180" max="5180" width="29.44140625" style="7" customWidth="1"/>
    <col min="5181" max="5181" width="9" style="7" bestFit="1" customWidth="1"/>
    <col min="5182" max="5182" width="7.5546875" style="7" bestFit="1" customWidth="1"/>
    <col min="5183" max="5183" width="10.44140625" style="7" bestFit="1" customWidth="1"/>
    <col min="5184" max="5187" width="7.5546875" style="7" bestFit="1" customWidth="1"/>
    <col min="5188" max="5188" width="6.88671875" style="7" bestFit="1" customWidth="1"/>
    <col min="5189" max="5189" width="9" style="7" bestFit="1" customWidth="1"/>
    <col min="5190" max="5191" width="7.5546875" style="7" bestFit="1" customWidth="1"/>
    <col min="5192" max="5193" width="9" style="7" bestFit="1" customWidth="1"/>
    <col min="5194" max="5194" width="9" style="7" customWidth="1"/>
    <col min="5195" max="5195" width="7.5546875" style="7" bestFit="1" customWidth="1"/>
    <col min="5196" max="5196" width="9" style="7" bestFit="1" customWidth="1"/>
    <col min="5197" max="5376" width="11.44140625" style="7"/>
    <col min="5377" max="5377" width="27.5546875" style="7" customWidth="1"/>
    <col min="5378" max="5378" width="10.44140625" style="7" bestFit="1" customWidth="1"/>
    <col min="5379" max="5379" width="9.109375" style="7" bestFit="1" customWidth="1"/>
    <col min="5380" max="5380" width="10.44140625" style="7" bestFit="1" customWidth="1"/>
    <col min="5381" max="5382" width="9.44140625" style="7" bestFit="1" customWidth="1"/>
    <col min="5383" max="5383" width="10.109375" style="7" bestFit="1" customWidth="1"/>
    <col min="5384" max="5384" width="9.109375" style="7" bestFit="1" customWidth="1"/>
    <col min="5385" max="5385" width="10" style="7" customWidth="1"/>
    <col min="5386" max="5389" width="9.44140625" style="7" bestFit="1" customWidth="1"/>
    <col min="5390" max="5390" width="9.109375" style="7" bestFit="1" customWidth="1"/>
    <col min="5391" max="5391" width="8.109375" style="7" bestFit="1" customWidth="1"/>
    <col min="5392" max="5392" width="7.5546875" style="7" bestFit="1" customWidth="1"/>
    <col min="5393" max="5394" width="7.5546875" style="7" customWidth="1"/>
    <col min="5395" max="5395" width="13.6640625" style="7" bestFit="1" customWidth="1"/>
    <col min="5396" max="5400" width="10.109375" style="7" customWidth="1"/>
    <col min="5401" max="5401" width="9" style="7" bestFit="1" customWidth="1"/>
    <col min="5402" max="5402" width="7.5546875" style="7" bestFit="1" customWidth="1"/>
    <col min="5403" max="5403" width="10.44140625" style="7" bestFit="1" customWidth="1"/>
    <col min="5404" max="5407" width="7.5546875" style="7" bestFit="1" customWidth="1"/>
    <col min="5408" max="5408" width="6.88671875" style="7" bestFit="1" customWidth="1"/>
    <col min="5409" max="5409" width="9" style="7" bestFit="1" customWidth="1"/>
    <col min="5410" max="5411" width="7.5546875" style="7" bestFit="1" customWidth="1"/>
    <col min="5412" max="5413" width="9" style="7" bestFit="1" customWidth="1"/>
    <col min="5414" max="5414" width="9" style="7" customWidth="1"/>
    <col min="5415" max="5415" width="7.5546875" style="7" bestFit="1" customWidth="1"/>
    <col min="5416" max="5416" width="10.5546875" style="7" bestFit="1" customWidth="1"/>
    <col min="5417" max="5417" width="11.44140625" style="7"/>
    <col min="5418" max="5418" width="29.44140625" style="7" customWidth="1"/>
    <col min="5419" max="5419" width="9" style="7" bestFit="1" customWidth="1"/>
    <col min="5420" max="5420" width="7.5546875" style="7" bestFit="1" customWidth="1"/>
    <col min="5421" max="5421" width="10.44140625" style="7" bestFit="1" customWidth="1"/>
    <col min="5422" max="5425" width="7.5546875" style="7" bestFit="1" customWidth="1"/>
    <col min="5426" max="5426" width="6.88671875" style="7" bestFit="1" customWidth="1"/>
    <col min="5427" max="5427" width="9" style="7" bestFit="1" customWidth="1"/>
    <col min="5428" max="5429" width="7.5546875" style="7" bestFit="1" customWidth="1"/>
    <col min="5430" max="5431" width="9" style="7" bestFit="1" customWidth="1"/>
    <col min="5432" max="5432" width="9" style="7" customWidth="1"/>
    <col min="5433" max="5433" width="7.5546875" style="7" bestFit="1" customWidth="1"/>
    <col min="5434" max="5434" width="9" style="7" bestFit="1" customWidth="1"/>
    <col min="5435" max="5435" width="11.44140625" style="7"/>
    <col min="5436" max="5436" width="29.44140625" style="7" customWidth="1"/>
    <col min="5437" max="5437" width="9" style="7" bestFit="1" customWidth="1"/>
    <col min="5438" max="5438" width="7.5546875" style="7" bestFit="1" customWidth="1"/>
    <col min="5439" max="5439" width="10.44140625" style="7" bestFit="1" customWidth="1"/>
    <col min="5440" max="5443" width="7.5546875" style="7" bestFit="1" customWidth="1"/>
    <col min="5444" max="5444" width="6.88671875" style="7" bestFit="1" customWidth="1"/>
    <col min="5445" max="5445" width="9" style="7" bestFit="1" customWidth="1"/>
    <col min="5446" max="5447" width="7.5546875" style="7" bestFit="1" customWidth="1"/>
    <col min="5448" max="5449" width="9" style="7" bestFit="1" customWidth="1"/>
    <col min="5450" max="5450" width="9" style="7" customWidth="1"/>
    <col min="5451" max="5451" width="7.5546875" style="7" bestFit="1" customWidth="1"/>
    <col min="5452" max="5452" width="9" style="7" bestFit="1" customWidth="1"/>
    <col min="5453" max="5632" width="11.44140625" style="7"/>
    <col min="5633" max="5633" width="27.5546875" style="7" customWidth="1"/>
    <col min="5634" max="5634" width="10.44140625" style="7" bestFit="1" customWidth="1"/>
    <col min="5635" max="5635" width="9.109375" style="7" bestFit="1" customWidth="1"/>
    <col min="5636" max="5636" width="10.44140625" style="7" bestFit="1" customWidth="1"/>
    <col min="5637" max="5638" width="9.44140625" style="7" bestFit="1" customWidth="1"/>
    <col min="5639" max="5639" width="10.109375" style="7" bestFit="1" customWidth="1"/>
    <col min="5640" max="5640" width="9.109375" style="7" bestFit="1" customWidth="1"/>
    <col min="5641" max="5641" width="10" style="7" customWidth="1"/>
    <col min="5642" max="5645" width="9.44140625" style="7" bestFit="1" customWidth="1"/>
    <col min="5646" max="5646" width="9.109375" style="7" bestFit="1" customWidth="1"/>
    <col min="5647" max="5647" width="8.109375" style="7" bestFit="1" customWidth="1"/>
    <col min="5648" max="5648" width="7.5546875" style="7" bestFit="1" customWidth="1"/>
    <col min="5649" max="5650" width="7.5546875" style="7" customWidth="1"/>
    <col min="5651" max="5651" width="13.6640625" style="7" bestFit="1" customWidth="1"/>
    <col min="5652" max="5656" width="10.109375" style="7" customWidth="1"/>
    <col min="5657" max="5657" width="9" style="7" bestFit="1" customWidth="1"/>
    <col min="5658" max="5658" width="7.5546875" style="7" bestFit="1" customWidth="1"/>
    <col min="5659" max="5659" width="10.44140625" style="7" bestFit="1" customWidth="1"/>
    <col min="5660" max="5663" width="7.5546875" style="7" bestFit="1" customWidth="1"/>
    <col min="5664" max="5664" width="6.88671875" style="7" bestFit="1" customWidth="1"/>
    <col min="5665" max="5665" width="9" style="7" bestFit="1" customWidth="1"/>
    <col min="5666" max="5667" width="7.5546875" style="7" bestFit="1" customWidth="1"/>
    <col min="5668" max="5669" width="9" style="7" bestFit="1" customWidth="1"/>
    <col min="5670" max="5670" width="9" style="7" customWidth="1"/>
    <col min="5671" max="5671" width="7.5546875" style="7" bestFit="1" customWidth="1"/>
    <col min="5672" max="5672" width="10.5546875" style="7" bestFit="1" customWidth="1"/>
    <col min="5673" max="5673" width="11.44140625" style="7"/>
    <col min="5674" max="5674" width="29.44140625" style="7" customWidth="1"/>
    <col min="5675" max="5675" width="9" style="7" bestFit="1" customWidth="1"/>
    <col min="5676" max="5676" width="7.5546875" style="7" bestFit="1" customWidth="1"/>
    <col min="5677" max="5677" width="10.44140625" style="7" bestFit="1" customWidth="1"/>
    <col min="5678" max="5681" width="7.5546875" style="7" bestFit="1" customWidth="1"/>
    <col min="5682" max="5682" width="6.88671875" style="7" bestFit="1" customWidth="1"/>
    <col min="5683" max="5683" width="9" style="7" bestFit="1" customWidth="1"/>
    <col min="5684" max="5685" width="7.5546875" style="7" bestFit="1" customWidth="1"/>
    <col min="5686" max="5687" width="9" style="7" bestFit="1" customWidth="1"/>
    <col min="5688" max="5688" width="9" style="7" customWidth="1"/>
    <col min="5689" max="5689" width="7.5546875" style="7" bestFit="1" customWidth="1"/>
    <col min="5690" max="5690" width="9" style="7" bestFit="1" customWidth="1"/>
    <col min="5691" max="5691" width="11.44140625" style="7"/>
    <col min="5692" max="5692" width="29.44140625" style="7" customWidth="1"/>
    <col min="5693" max="5693" width="9" style="7" bestFit="1" customWidth="1"/>
    <col min="5694" max="5694" width="7.5546875" style="7" bestFit="1" customWidth="1"/>
    <col min="5695" max="5695" width="10.44140625" style="7" bestFit="1" customWidth="1"/>
    <col min="5696" max="5699" width="7.5546875" style="7" bestFit="1" customWidth="1"/>
    <col min="5700" max="5700" width="6.88671875" style="7" bestFit="1" customWidth="1"/>
    <col min="5701" max="5701" width="9" style="7" bestFit="1" customWidth="1"/>
    <col min="5702" max="5703" width="7.5546875" style="7" bestFit="1" customWidth="1"/>
    <col min="5704" max="5705" width="9" style="7" bestFit="1" customWidth="1"/>
    <col min="5706" max="5706" width="9" style="7" customWidth="1"/>
    <col min="5707" max="5707" width="7.5546875" style="7" bestFit="1" customWidth="1"/>
    <col min="5708" max="5708" width="9" style="7" bestFit="1" customWidth="1"/>
    <col min="5709" max="5888" width="11.44140625" style="7"/>
    <col min="5889" max="5889" width="27.5546875" style="7" customWidth="1"/>
    <col min="5890" max="5890" width="10.44140625" style="7" bestFit="1" customWidth="1"/>
    <col min="5891" max="5891" width="9.109375" style="7" bestFit="1" customWidth="1"/>
    <col min="5892" max="5892" width="10.44140625" style="7" bestFit="1" customWidth="1"/>
    <col min="5893" max="5894" width="9.44140625" style="7" bestFit="1" customWidth="1"/>
    <col min="5895" max="5895" width="10.109375" style="7" bestFit="1" customWidth="1"/>
    <col min="5896" max="5896" width="9.109375" style="7" bestFit="1" customWidth="1"/>
    <col min="5897" max="5897" width="10" style="7" customWidth="1"/>
    <col min="5898" max="5901" width="9.44140625" style="7" bestFit="1" customWidth="1"/>
    <col min="5902" max="5902" width="9.109375" style="7" bestFit="1" customWidth="1"/>
    <col min="5903" max="5903" width="8.109375" style="7" bestFit="1" customWidth="1"/>
    <col min="5904" max="5904" width="7.5546875" style="7" bestFit="1" customWidth="1"/>
    <col min="5905" max="5906" width="7.5546875" style="7" customWidth="1"/>
    <col min="5907" max="5907" width="13.6640625" style="7" bestFit="1" customWidth="1"/>
    <col min="5908" max="5912" width="10.109375" style="7" customWidth="1"/>
    <col min="5913" max="5913" width="9" style="7" bestFit="1" customWidth="1"/>
    <col min="5914" max="5914" width="7.5546875" style="7" bestFit="1" customWidth="1"/>
    <col min="5915" max="5915" width="10.44140625" style="7" bestFit="1" customWidth="1"/>
    <col min="5916" max="5919" width="7.5546875" style="7" bestFit="1" customWidth="1"/>
    <col min="5920" max="5920" width="6.88671875" style="7" bestFit="1" customWidth="1"/>
    <col min="5921" max="5921" width="9" style="7" bestFit="1" customWidth="1"/>
    <col min="5922" max="5923" width="7.5546875" style="7" bestFit="1" customWidth="1"/>
    <col min="5924" max="5925" width="9" style="7" bestFit="1" customWidth="1"/>
    <col min="5926" max="5926" width="9" style="7" customWidth="1"/>
    <col min="5927" max="5927" width="7.5546875" style="7" bestFit="1" customWidth="1"/>
    <col min="5928" max="5928" width="10.5546875" style="7" bestFit="1" customWidth="1"/>
    <col min="5929" max="5929" width="11.44140625" style="7"/>
    <col min="5930" max="5930" width="29.44140625" style="7" customWidth="1"/>
    <col min="5931" max="5931" width="9" style="7" bestFit="1" customWidth="1"/>
    <col min="5932" max="5932" width="7.5546875" style="7" bestFit="1" customWidth="1"/>
    <col min="5933" max="5933" width="10.44140625" style="7" bestFit="1" customWidth="1"/>
    <col min="5934" max="5937" width="7.5546875" style="7" bestFit="1" customWidth="1"/>
    <col min="5938" max="5938" width="6.88671875" style="7" bestFit="1" customWidth="1"/>
    <col min="5939" max="5939" width="9" style="7" bestFit="1" customWidth="1"/>
    <col min="5940" max="5941" width="7.5546875" style="7" bestFit="1" customWidth="1"/>
    <col min="5942" max="5943" width="9" style="7" bestFit="1" customWidth="1"/>
    <col min="5944" max="5944" width="9" style="7" customWidth="1"/>
    <col min="5945" max="5945" width="7.5546875" style="7" bestFit="1" customWidth="1"/>
    <col min="5946" max="5946" width="9" style="7" bestFit="1" customWidth="1"/>
    <col min="5947" max="5947" width="11.44140625" style="7"/>
    <col min="5948" max="5948" width="29.44140625" style="7" customWidth="1"/>
    <col min="5949" max="5949" width="9" style="7" bestFit="1" customWidth="1"/>
    <col min="5950" max="5950" width="7.5546875" style="7" bestFit="1" customWidth="1"/>
    <col min="5951" max="5951" width="10.44140625" style="7" bestFit="1" customWidth="1"/>
    <col min="5952" max="5955" width="7.5546875" style="7" bestFit="1" customWidth="1"/>
    <col min="5956" max="5956" width="6.88671875" style="7" bestFit="1" customWidth="1"/>
    <col min="5957" max="5957" width="9" style="7" bestFit="1" customWidth="1"/>
    <col min="5958" max="5959" width="7.5546875" style="7" bestFit="1" customWidth="1"/>
    <col min="5960" max="5961" width="9" style="7" bestFit="1" customWidth="1"/>
    <col min="5962" max="5962" width="9" style="7" customWidth="1"/>
    <col min="5963" max="5963" width="7.5546875" style="7" bestFit="1" customWidth="1"/>
    <col min="5964" max="5964" width="9" style="7" bestFit="1" customWidth="1"/>
    <col min="5965" max="6144" width="11.44140625" style="7"/>
    <col min="6145" max="6145" width="27.5546875" style="7" customWidth="1"/>
    <col min="6146" max="6146" width="10.44140625" style="7" bestFit="1" customWidth="1"/>
    <col min="6147" max="6147" width="9.109375" style="7" bestFit="1" customWidth="1"/>
    <col min="6148" max="6148" width="10.44140625" style="7" bestFit="1" customWidth="1"/>
    <col min="6149" max="6150" width="9.44140625" style="7" bestFit="1" customWidth="1"/>
    <col min="6151" max="6151" width="10.109375" style="7" bestFit="1" customWidth="1"/>
    <col min="6152" max="6152" width="9.109375" style="7" bestFit="1" customWidth="1"/>
    <col min="6153" max="6153" width="10" style="7" customWidth="1"/>
    <col min="6154" max="6157" width="9.44140625" style="7" bestFit="1" customWidth="1"/>
    <col min="6158" max="6158" width="9.109375" style="7" bestFit="1" customWidth="1"/>
    <col min="6159" max="6159" width="8.109375" style="7" bestFit="1" customWidth="1"/>
    <col min="6160" max="6160" width="7.5546875" style="7" bestFit="1" customWidth="1"/>
    <col min="6161" max="6162" width="7.5546875" style="7" customWidth="1"/>
    <col min="6163" max="6163" width="13.6640625" style="7" bestFit="1" customWidth="1"/>
    <col min="6164" max="6168" width="10.109375" style="7" customWidth="1"/>
    <col min="6169" max="6169" width="9" style="7" bestFit="1" customWidth="1"/>
    <col min="6170" max="6170" width="7.5546875" style="7" bestFit="1" customWidth="1"/>
    <col min="6171" max="6171" width="10.44140625" style="7" bestFit="1" customWidth="1"/>
    <col min="6172" max="6175" width="7.5546875" style="7" bestFit="1" customWidth="1"/>
    <col min="6176" max="6176" width="6.88671875" style="7" bestFit="1" customWidth="1"/>
    <col min="6177" max="6177" width="9" style="7" bestFit="1" customWidth="1"/>
    <col min="6178" max="6179" width="7.5546875" style="7" bestFit="1" customWidth="1"/>
    <col min="6180" max="6181" width="9" style="7" bestFit="1" customWidth="1"/>
    <col min="6182" max="6182" width="9" style="7" customWidth="1"/>
    <col min="6183" max="6183" width="7.5546875" style="7" bestFit="1" customWidth="1"/>
    <col min="6184" max="6184" width="10.5546875" style="7" bestFit="1" customWidth="1"/>
    <col min="6185" max="6185" width="11.44140625" style="7"/>
    <col min="6186" max="6186" width="29.44140625" style="7" customWidth="1"/>
    <col min="6187" max="6187" width="9" style="7" bestFit="1" customWidth="1"/>
    <col min="6188" max="6188" width="7.5546875" style="7" bestFit="1" customWidth="1"/>
    <col min="6189" max="6189" width="10.44140625" style="7" bestFit="1" customWidth="1"/>
    <col min="6190" max="6193" width="7.5546875" style="7" bestFit="1" customWidth="1"/>
    <col min="6194" max="6194" width="6.88671875" style="7" bestFit="1" customWidth="1"/>
    <col min="6195" max="6195" width="9" style="7" bestFit="1" customWidth="1"/>
    <col min="6196" max="6197" width="7.5546875" style="7" bestFit="1" customWidth="1"/>
    <col min="6198" max="6199" width="9" style="7" bestFit="1" customWidth="1"/>
    <col min="6200" max="6200" width="9" style="7" customWidth="1"/>
    <col min="6201" max="6201" width="7.5546875" style="7" bestFit="1" customWidth="1"/>
    <col min="6202" max="6202" width="9" style="7" bestFit="1" customWidth="1"/>
    <col min="6203" max="6203" width="11.44140625" style="7"/>
    <col min="6204" max="6204" width="29.44140625" style="7" customWidth="1"/>
    <col min="6205" max="6205" width="9" style="7" bestFit="1" customWidth="1"/>
    <col min="6206" max="6206" width="7.5546875" style="7" bestFit="1" customWidth="1"/>
    <col min="6207" max="6207" width="10.44140625" style="7" bestFit="1" customWidth="1"/>
    <col min="6208" max="6211" width="7.5546875" style="7" bestFit="1" customWidth="1"/>
    <col min="6212" max="6212" width="6.88671875" style="7" bestFit="1" customWidth="1"/>
    <col min="6213" max="6213" width="9" style="7" bestFit="1" customWidth="1"/>
    <col min="6214" max="6215" width="7.5546875" style="7" bestFit="1" customWidth="1"/>
    <col min="6216" max="6217" width="9" style="7" bestFit="1" customWidth="1"/>
    <col min="6218" max="6218" width="9" style="7" customWidth="1"/>
    <col min="6219" max="6219" width="7.5546875" style="7" bestFit="1" customWidth="1"/>
    <col min="6220" max="6220" width="9" style="7" bestFit="1" customWidth="1"/>
    <col min="6221" max="6400" width="11.44140625" style="7"/>
    <col min="6401" max="6401" width="27.5546875" style="7" customWidth="1"/>
    <col min="6402" max="6402" width="10.44140625" style="7" bestFit="1" customWidth="1"/>
    <col min="6403" max="6403" width="9.109375" style="7" bestFit="1" customWidth="1"/>
    <col min="6404" max="6404" width="10.44140625" style="7" bestFit="1" customWidth="1"/>
    <col min="6405" max="6406" width="9.44140625" style="7" bestFit="1" customWidth="1"/>
    <col min="6407" max="6407" width="10.109375" style="7" bestFit="1" customWidth="1"/>
    <col min="6408" max="6408" width="9.109375" style="7" bestFit="1" customWidth="1"/>
    <col min="6409" max="6409" width="10" style="7" customWidth="1"/>
    <col min="6410" max="6413" width="9.44140625" style="7" bestFit="1" customWidth="1"/>
    <col min="6414" max="6414" width="9.109375" style="7" bestFit="1" customWidth="1"/>
    <col min="6415" max="6415" width="8.109375" style="7" bestFit="1" customWidth="1"/>
    <col min="6416" max="6416" width="7.5546875" style="7" bestFit="1" customWidth="1"/>
    <col min="6417" max="6418" width="7.5546875" style="7" customWidth="1"/>
    <col min="6419" max="6419" width="13.6640625" style="7" bestFit="1" customWidth="1"/>
    <col min="6420" max="6424" width="10.109375" style="7" customWidth="1"/>
    <col min="6425" max="6425" width="9" style="7" bestFit="1" customWidth="1"/>
    <col min="6426" max="6426" width="7.5546875" style="7" bestFit="1" customWidth="1"/>
    <col min="6427" max="6427" width="10.44140625" style="7" bestFit="1" customWidth="1"/>
    <col min="6428" max="6431" width="7.5546875" style="7" bestFit="1" customWidth="1"/>
    <col min="6432" max="6432" width="6.88671875" style="7" bestFit="1" customWidth="1"/>
    <col min="6433" max="6433" width="9" style="7" bestFit="1" customWidth="1"/>
    <col min="6434" max="6435" width="7.5546875" style="7" bestFit="1" customWidth="1"/>
    <col min="6436" max="6437" width="9" style="7" bestFit="1" customWidth="1"/>
    <col min="6438" max="6438" width="9" style="7" customWidth="1"/>
    <col min="6439" max="6439" width="7.5546875" style="7" bestFit="1" customWidth="1"/>
    <col min="6440" max="6440" width="10.5546875" style="7" bestFit="1" customWidth="1"/>
    <col min="6441" max="6441" width="11.44140625" style="7"/>
    <col min="6442" max="6442" width="29.44140625" style="7" customWidth="1"/>
    <col min="6443" max="6443" width="9" style="7" bestFit="1" customWidth="1"/>
    <col min="6444" max="6444" width="7.5546875" style="7" bestFit="1" customWidth="1"/>
    <col min="6445" max="6445" width="10.44140625" style="7" bestFit="1" customWidth="1"/>
    <col min="6446" max="6449" width="7.5546875" style="7" bestFit="1" customWidth="1"/>
    <col min="6450" max="6450" width="6.88671875" style="7" bestFit="1" customWidth="1"/>
    <col min="6451" max="6451" width="9" style="7" bestFit="1" customWidth="1"/>
    <col min="6452" max="6453" width="7.5546875" style="7" bestFit="1" customWidth="1"/>
    <col min="6454" max="6455" width="9" style="7" bestFit="1" customWidth="1"/>
    <col min="6456" max="6456" width="9" style="7" customWidth="1"/>
    <col min="6457" max="6457" width="7.5546875" style="7" bestFit="1" customWidth="1"/>
    <col min="6458" max="6458" width="9" style="7" bestFit="1" customWidth="1"/>
    <col min="6459" max="6459" width="11.44140625" style="7"/>
    <col min="6460" max="6460" width="29.44140625" style="7" customWidth="1"/>
    <col min="6461" max="6461" width="9" style="7" bestFit="1" customWidth="1"/>
    <col min="6462" max="6462" width="7.5546875" style="7" bestFit="1" customWidth="1"/>
    <col min="6463" max="6463" width="10.44140625" style="7" bestFit="1" customWidth="1"/>
    <col min="6464" max="6467" width="7.5546875" style="7" bestFit="1" customWidth="1"/>
    <col min="6468" max="6468" width="6.88671875" style="7" bestFit="1" customWidth="1"/>
    <col min="6469" max="6469" width="9" style="7" bestFit="1" customWidth="1"/>
    <col min="6470" max="6471" width="7.5546875" style="7" bestFit="1" customWidth="1"/>
    <col min="6472" max="6473" width="9" style="7" bestFit="1" customWidth="1"/>
    <col min="6474" max="6474" width="9" style="7" customWidth="1"/>
    <col min="6475" max="6475" width="7.5546875" style="7" bestFit="1" customWidth="1"/>
    <col min="6476" max="6476" width="9" style="7" bestFit="1" customWidth="1"/>
    <col min="6477" max="6656" width="11.44140625" style="7"/>
    <col min="6657" max="6657" width="27.5546875" style="7" customWidth="1"/>
    <col min="6658" max="6658" width="10.44140625" style="7" bestFit="1" customWidth="1"/>
    <col min="6659" max="6659" width="9.109375" style="7" bestFit="1" customWidth="1"/>
    <col min="6660" max="6660" width="10.44140625" style="7" bestFit="1" customWidth="1"/>
    <col min="6661" max="6662" width="9.44140625" style="7" bestFit="1" customWidth="1"/>
    <col min="6663" max="6663" width="10.109375" style="7" bestFit="1" customWidth="1"/>
    <col min="6664" max="6664" width="9.109375" style="7" bestFit="1" customWidth="1"/>
    <col min="6665" max="6665" width="10" style="7" customWidth="1"/>
    <col min="6666" max="6669" width="9.44140625" style="7" bestFit="1" customWidth="1"/>
    <col min="6670" max="6670" width="9.109375" style="7" bestFit="1" customWidth="1"/>
    <col min="6671" max="6671" width="8.109375" style="7" bestFit="1" customWidth="1"/>
    <col min="6672" max="6672" width="7.5546875" style="7" bestFit="1" customWidth="1"/>
    <col min="6673" max="6674" width="7.5546875" style="7" customWidth="1"/>
    <col min="6675" max="6675" width="13.6640625" style="7" bestFit="1" customWidth="1"/>
    <col min="6676" max="6680" width="10.109375" style="7" customWidth="1"/>
    <col min="6681" max="6681" width="9" style="7" bestFit="1" customWidth="1"/>
    <col min="6682" max="6682" width="7.5546875" style="7" bestFit="1" customWidth="1"/>
    <col min="6683" max="6683" width="10.44140625" style="7" bestFit="1" customWidth="1"/>
    <col min="6684" max="6687" width="7.5546875" style="7" bestFit="1" customWidth="1"/>
    <col min="6688" max="6688" width="6.88671875" style="7" bestFit="1" customWidth="1"/>
    <col min="6689" max="6689" width="9" style="7" bestFit="1" customWidth="1"/>
    <col min="6690" max="6691" width="7.5546875" style="7" bestFit="1" customWidth="1"/>
    <col min="6692" max="6693" width="9" style="7" bestFit="1" customWidth="1"/>
    <col min="6694" max="6694" width="9" style="7" customWidth="1"/>
    <col min="6695" max="6695" width="7.5546875" style="7" bestFit="1" customWidth="1"/>
    <col min="6696" max="6696" width="10.5546875" style="7" bestFit="1" customWidth="1"/>
    <col min="6697" max="6697" width="11.44140625" style="7"/>
    <col min="6698" max="6698" width="29.44140625" style="7" customWidth="1"/>
    <col min="6699" max="6699" width="9" style="7" bestFit="1" customWidth="1"/>
    <col min="6700" max="6700" width="7.5546875" style="7" bestFit="1" customWidth="1"/>
    <col min="6701" max="6701" width="10.44140625" style="7" bestFit="1" customWidth="1"/>
    <col min="6702" max="6705" width="7.5546875" style="7" bestFit="1" customWidth="1"/>
    <col min="6706" max="6706" width="6.88671875" style="7" bestFit="1" customWidth="1"/>
    <col min="6707" max="6707" width="9" style="7" bestFit="1" customWidth="1"/>
    <col min="6708" max="6709" width="7.5546875" style="7" bestFit="1" customWidth="1"/>
    <col min="6710" max="6711" width="9" style="7" bestFit="1" customWidth="1"/>
    <col min="6712" max="6712" width="9" style="7" customWidth="1"/>
    <col min="6713" max="6713" width="7.5546875" style="7" bestFit="1" customWidth="1"/>
    <col min="6714" max="6714" width="9" style="7" bestFit="1" customWidth="1"/>
    <col min="6715" max="6715" width="11.44140625" style="7"/>
    <col min="6716" max="6716" width="29.44140625" style="7" customWidth="1"/>
    <col min="6717" max="6717" width="9" style="7" bestFit="1" customWidth="1"/>
    <col min="6718" max="6718" width="7.5546875" style="7" bestFit="1" customWidth="1"/>
    <col min="6719" max="6719" width="10.44140625" style="7" bestFit="1" customWidth="1"/>
    <col min="6720" max="6723" width="7.5546875" style="7" bestFit="1" customWidth="1"/>
    <col min="6724" max="6724" width="6.88671875" style="7" bestFit="1" customWidth="1"/>
    <col min="6725" max="6725" width="9" style="7" bestFit="1" customWidth="1"/>
    <col min="6726" max="6727" width="7.5546875" style="7" bestFit="1" customWidth="1"/>
    <col min="6728" max="6729" width="9" style="7" bestFit="1" customWidth="1"/>
    <col min="6730" max="6730" width="9" style="7" customWidth="1"/>
    <col min="6731" max="6731" width="7.5546875" style="7" bestFit="1" customWidth="1"/>
    <col min="6732" max="6732" width="9" style="7" bestFit="1" customWidth="1"/>
    <col min="6733" max="6912" width="11.44140625" style="7"/>
    <col min="6913" max="6913" width="27.5546875" style="7" customWidth="1"/>
    <col min="6914" max="6914" width="10.44140625" style="7" bestFit="1" customWidth="1"/>
    <col min="6915" max="6915" width="9.109375" style="7" bestFit="1" customWidth="1"/>
    <col min="6916" max="6916" width="10.44140625" style="7" bestFit="1" customWidth="1"/>
    <col min="6917" max="6918" width="9.44140625" style="7" bestFit="1" customWidth="1"/>
    <col min="6919" max="6919" width="10.109375" style="7" bestFit="1" customWidth="1"/>
    <col min="6920" max="6920" width="9.109375" style="7" bestFit="1" customWidth="1"/>
    <col min="6921" max="6921" width="10" style="7" customWidth="1"/>
    <col min="6922" max="6925" width="9.44140625" style="7" bestFit="1" customWidth="1"/>
    <col min="6926" max="6926" width="9.109375" style="7" bestFit="1" customWidth="1"/>
    <col min="6927" max="6927" width="8.109375" style="7" bestFit="1" customWidth="1"/>
    <col min="6928" max="6928" width="7.5546875" style="7" bestFit="1" customWidth="1"/>
    <col min="6929" max="6930" width="7.5546875" style="7" customWidth="1"/>
    <col min="6931" max="6931" width="13.6640625" style="7" bestFit="1" customWidth="1"/>
    <col min="6932" max="6936" width="10.109375" style="7" customWidth="1"/>
    <col min="6937" max="6937" width="9" style="7" bestFit="1" customWidth="1"/>
    <col min="6938" max="6938" width="7.5546875" style="7" bestFit="1" customWidth="1"/>
    <col min="6939" max="6939" width="10.44140625" style="7" bestFit="1" customWidth="1"/>
    <col min="6940" max="6943" width="7.5546875" style="7" bestFit="1" customWidth="1"/>
    <col min="6944" max="6944" width="6.88671875" style="7" bestFit="1" customWidth="1"/>
    <col min="6945" max="6945" width="9" style="7" bestFit="1" customWidth="1"/>
    <col min="6946" max="6947" width="7.5546875" style="7" bestFit="1" customWidth="1"/>
    <col min="6948" max="6949" width="9" style="7" bestFit="1" customWidth="1"/>
    <col min="6950" max="6950" width="9" style="7" customWidth="1"/>
    <col min="6951" max="6951" width="7.5546875" style="7" bestFit="1" customWidth="1"/>
    <col min="6952" max="6952" width="10.5546875" style="7" bestFit="1" customWidth="1"/>
    <col min="6953" max="6953" width="11.44140625" style="7"/>
    <col min="6954" max="6954" width="29.44140625" style="7" customWidth="1"/>
    <col min="6955" max="6955" width="9" style="7" bestFit="1" customWidth="1"/>
    <col min="6956" max="6956" width="7.5546875" style="7" bestFit="1" customWidth="1"/>
    <col min="6957" max="6957" width="10.44140625" style="7" bestFit="1" customWidth="1"/>
    <col min="6958" max="6961" width="7.5546875" style="7" bestFit="1" customWidth="1"/>
    <col min="6962" max="6962" width="6.88671875" style="7" bestFit="1" customWidth="1"/>
    <col min="6963" max="6963" width="9" style="7" bestFit="1" customWidth="1"/>
    <col min="6964" max="6965" width="7.5546875" style="7" bestFit="1" customWidth="1"/>
    <col min="6966" max="6967" width="9" style="7" bestFit="1" customWidth="1"/>
    <col min="6968" max="6968" width="9" style="7" customWidth="1"/>
    <col min="6969" max="6969" width="7.5546875" style="7" bestFit="1" customWidth="1"/>
    <col min="6970" max="6970" width="9" style="7" bestFit="1" customWidth="1"/>
    <col min="6971" max="6971" width="11.44140625" style="7"/>
    <col min="6972" max="6972" width="29.44140625" style="7" customWidth="1"/>
    <col min="6973" max="6973" width="9" style="7" bestFit="1" customWidth="1"/>
    <col min="6974" max="6974" width="7.5546875" style="7" bestFit="1" customWidth="1"/>
    <col min="6975" max="6975" width="10.44140625" style="7" bestFit="1" customWidth="1"/>
    <col min="6976" max="6979" width="7.5546875" style="7" bestFit="1" customWidth="1"/>
    <col min="6980" max="6980" width="6.88671875" style="7" bestFit="1" customWidth="1"/>
    <col min="6981" max="6981" width="9" style="7" bestFit="1" customWidth="1"/>
    <col min="6982" max="6983" width="7.5546875" style="7" bestFit="1" customWidth="1"/>
    <col min="6984" max="6985" width="9" style="7" bestFit="1" customWidth="1"/>
    <col min="6986" max="6986" width="9" style="7" customWidth="1"/>
    <col min="6987" max="6987" width="7.5546875" style="7" bestFit="1" customWidth="1"/>
    <col min="6988" max="6988" width="9" style="7" bestFit="1" customWidth="1"/>
    <col min="6989" max="7168" width="11.44140625" style="7"/>
    <col min="7169" max="7169" width="27.5546875" style="7" customWidth="1"/>
    <col min="7170" max="7170" width="10.44140625" style="7" bestFit="1" customWidth="1"/>
    <col min="7171" max="7171" width="9.109375" style="7" bestFit="1" customWidth="1"/>
    <col min="7172" max="7172" width="10.44140625" style="7" bestFit="1" customWidth="1"/>
    <col min="7173" max="7174" width="9.44140625" style="7" bestFit="1" customWidth="1"/>
    <col min="7175" max="7175" width="10.109375" style="7" bestFit="1" customWidth="1"/>
    <col min="7176" max="7176" width="9.109375" style="7" bestFit="1" customWidth="1"/>
    <col min="7177" max="7177" width="10" style="7" customWidth="1"/>
    <col min="7178" max="7181" width="9.44140625" style="7" bestFit="1" customWidth="1"/>
    <col min="7182" max="7182" width="9.109375" style="7" bestFit="1" customWidth="1"/>
    <col min="7183" max="7183" width="8.109375" style="7" bestFit="1" customWidth="1"/>
    <col min="7184" max="7184" width="7.5546875" style="7" bestFit="1" customWidth="1"/>
    <col min="7185" max="7186" width="7.5546875" style="7" customWidth="1"/>
    <col min="7187" max="7187" width="13.6640625" style="7" bestFit="1" customWidth="1"/>
    <col min="7188" max="7192" width="10.109375" style="7" customWidth="1"/>
    <col min="7193" max="7193" width="9" style="7" bestFit="1" customWidth="1"/>
    <col min="7194" max="7194" width="7.5546875" style="7" bestFit="1" customWidth="1"/>
    <col min="7195" max="7195" width="10.44140625" style="7" bestFit="1" customWidth="1"/>
    <col min="7196" max="7199" width="7.5546875" style="7" bestFit="1" customWidth="1"/>
    <col min="7200" max="7200" width="6.88671875" style="7" bestFit="1" customWidth="1"/>
    <col min="7201" max="7201" width="9" style="7" bestFit="1" customWidth="1"/>
    <col min="7202" max="7203" width="7.5546875" style="7" bestFit="1" customWidth="1"/>
    <col min="7204" max="7205" width="9" style="7" bestFit="1" customWidth="1"/>
    <col min="7206" max="7206" width="9" style="7" customWidth="1"/>
    <col min="7207" max="7207" width="7.5546875" style="7" bestFit="1" customWidth="1"/>
    <col min="7208" max="7208" width="10.5546875" style="7" bestFit="1" customWidth="1"/>
    <col min="7209" max="7209" width="11.44140625" style="7"/>
    <col min="7210" max="7210" width="29.44140625" style="7" customWidth="1"/>
    <col min="7211" max="7211" width="9" style="7" bestFit="1" customWidth="1"/>
    <col min="7212" max="7212" width="7.5546875" style="7" bestFit="1" customWidth="1"/>
    <col min="7213" max="7213" width="10.44140625" style="7" bestFit="1" customWidth="1"/>
    <col min="7214" max="7217" width="7.5546875" style="7" bestFit="1" customWidth="1"/>
    <col min="7218" max="7218" width="6.88671875" style="7" bestFit="1" customWidth="1"/>
    <col min="7219" max="7219" width="9" style="7" bestFit="1" customWidth="1"/>
    <col min="7220" max="7221" width="7.5546875" style="7" bestFit="1" customWidth="1"/>
    <col min="7222" max="7223" width="9" style="7" bestFit="1" customWidth="1"/>
    <col min="7224" max="7224" width="9" style="7" customWidth="1"/>
    <col min="7225" max="7225" width="7.5546875" style="7" bestFit="1" customWidth="1"/>
    <col min="7226" max="7226" width="9" style="7" bestFit="1" customWidth="1"/>
    <col min="7227" max="7227" width="11.44140625" style="7"/>
    <col min="7228" max="7228" width="29.44140625" style="7" customWidth="1"/>
    <col min="7229" max="7229" width="9" style="7" bestFit="1" customWidth="1"/>
    <col min="7230" max="7230" width="7.5546875" style="7" bestFit="1" customWidth="1"/>
    <col min="7231" max="7231" width="10.44140625" style="7" bestFit="1" customWidth="1"/>
    <col min="7232" max="7235" width="7.5546875" style="7" bestFit="1" customWidth="1"/>
    <col min="7236" max="7236" width="6.88671875" style="7" bestFit="1" customWidth="1"/>
    <col min="7237" max="7237" width="9" style="7" bestFit="1" customWidth="1"/>
    <col min="7238" max="7239" width="7.5546875" style="7" bestFit="1" customWidth="1"/>
    <col min="7240" max="7241" width="9" style="7" bestFit="1" customWidth="1"/>
    <col min="7242" max="7242" width="9" style="7" customWidth="1"/>
    <col min="7243" max="7243" width="7.5546875" style="7" bestFit="1" customWidth="1"/>
    <col min="7244" max="7244" width="9" style="7" bestFit="1" customWidth="1"/>
    <col min="7245" max="7424" width="11.44140625" style="7"/>
    <col min="7425" max="7425" width="27.5546875" style="7" customWidth="1"/>
    <col min="7426" max="7426" width="10.44140625" style="7" bestFit="1" customWidth="1"/>
    <col min="7427" max="7427" width="9.109375" style="7" bestFit="1" customWidth="1"/>
    <col min="7428" max="7428" width="10.44140625" style="7" bestFit="1" customWidth="1"/>
    <col min="7429" max="7430" width="9.44140625" style="7" bestFit="1" customWidth="1"/>
    <col min="7431" max="7431" width="10.109375" style="7" bestFit="1" customWidth="1"/>
    <col min="7432" max="7432" width="9.109375" style="7" bestFit="1" customWidth="1"/>
    <col min="7433" max="7433" width="10" style="7" customWidth="1"/>
    <col min="7434" max="7437" width="9.44140625" style="7" bestFit="1" customWidth="1"/>
    <col min="7438" max="7438" width="9.109375" style="7" bestFit="1" customWidth="1"/>
    <col min="7439" max="7439" width="8.109375" style="7" bestFit="1" customWidth="1"/>
    <col min="7440" max="7440" width="7.5546875" style="7" bestFit="1" customWidth="1"/>
    <col min="7441" max="7442" width="7.5546875" style="7" customWidth="1"/>
    <col min="7443" max="7443" width="13.6640625" style="7" bestFit="1" customWidth="1"/>
    <col min="7444" max="7448" width="10.109375" style="7" customWidth="1"/>
    <col min="7449" max="7449" width="9" style="7" bestFit="1" customWidth="1"/>
    <col min="7450" max="7450" width="7.5546875" style="7" bestFit="1" customWidth="1"/>
    <col min="7451" max="7451" width="10.44140625" style="7" bestFit="1" customWidth="1"/>
    <col min="7452" max="7455" width="7.5546875" style="7" bestFit="1" customWidth="1"/>
    <col min="7456" max="7456" width="6.88671875" style="7" bestFit="1" customWidth="1"/>
    <col min="7457" max="7457" width="9" style="7" bestFit="1" customWidth="1"/>
    <col min="7458" max="7459" width="7.5546875" style="7" bestFit="1" customWidth="1"/>
    <col min="7460" max="7461" width="9" style="7" bestFit="1" customWidth="1"/>
    <col min="7462" max="7462" width="9" style="7" customWidth="1"/>
    <col min="7463" max="7463" width="7.5546875" style="7" bestFit="1" customWidth="1"/>
    <col min="7464" max="7464" width="10.5546875" style="7" bestFit="1" customWidth="1"/>
    <col min="7465" max="7465" width="11.44140625" style="7"/>
    <col min="7466" max="7466" width="29.44140625" style="7" customWidth="1"/>
    <col min="7467" max="7467" width="9" style="7" bestFit="1" customWidth="1"/>
    <col min="7468" max="7468" width="7.5546875" style="7" bestFit="1" customWidth="1"/>
    <col min="7469" max="7469" width="10.44140625" style="7" bestFit="1" customWidth="1"/>
    <col min="7470" max="7473" width="7.5546875" style="7" bestFit="1" customWidth="1"/>
    <col min="7474" max="7474" width="6.88671875" style="7" bestFit="1" customWidth="1"/>
    <col min="7475" max="7475" width="9" style="7" bestFit="1" customWidth="1"/>
    <col min="7476" max="7477" width="7.5546875" style="7" bestFit="1" customWidth="1"/>
    <col min="7478" max="7479" width="9" style="7" bestFit="1" customWidth="1"/>
    <col min="7480" max="7480" width="9" style="7" customWidth="1"/>
    <col min="7481" max="7481" width="7.5546875" style="7" bestFit="1" customWidth="1"/>
    <col min="7482" max="7482" width="9" style="7" bestFit="1" customWidth="1"/>
    <col min="7483" max="7483" width="11.44140625" style="7"/>
    <col min="7484" max="7484" width="29.44140625" style="7" customWidth="1"/>
    <col min="7485" max="7485" width="9" style="7" bestFit="1" customWidth="1"/>
    <col min="7486" max="7486" width="7.5546875" style="7" bestFit="1" customWidth="1"/>
    <col min="7487" max="7487" width="10.44140625" style="7" bestFit="1" customWidth="1"/>
    <col min="7488" max="7491" width="7.5546875" style="7" bestFit="1" customWidth="1"/>
    <col min="7492" max="7492" width="6.88671875" style="7" bestFit="1" customWidth="1"/>
    <col min="7493" max="7493" width="9" style="7" bestFit="1" customWidth="1"/>
    <col min="7494" max="7495" width="7.5546875" style="7" bestFit="1" customWidth="1"/>
    <col min="7496" max="7497" width="9" style="7" bestFit="1" customWidth="1"/>
    <col min="7498" max="7498" width="9" style="7" customWidth="1"/>
    <col min="7499" max="7499" width="7.5546875" style="7" bestFit="1" customWidth="1"/>
    <col min="7500" max="7500" width="9" style="7" bestFit="1" customWidth="1"/>
    <col min="7501" max="7680" width="11.44140625" style="7"/>
    <col min="7681" max="7681" width="27.5546875" style="7" customWidth="1"/>
    <col min="7682" max="7682" width="10.44140625" style="7" bestFit="1" customWidth="1"/>
    <col min="7683" max="7683" width="9.109375" style="7" bestFit="1" customWidth="1"/>
    <col min="7684" max="7684" width="10.44140625" style="7" bestFit="1" customWidth="1"/>
    <col min="7685" max="7686" width="9.44140625" style="7" bestFit="1" customWidth="1"/>
    <col min="7687" max="7687" width="10.109375" style="7" bestFit="1" customWidth="1"/>
    <col min="7688" max="7688" width="9.109375" style="7" bestFit="1" customWidth="1"/>
    <col min="7689" max="7689" width="10" style="7" customWidth="1"/>
    <col min="7690" max="7693" width="9.44140625" style="7" bestFit="1" customWidth="1"/>
    <col min="7694" max="7694" width="9.109375" style="7" bestFit="1" customWidth="1"/>
    <col min="7695" max="7695" width="8.109375" style="7" bestFit="1" customWidth="1"/>
    <col min="7696" max="7696" width="7.5546875" style="7" bestFit="1" customWidth="1"/>
    <col min="7697" max="7698" width="7.5546875" style="7" customWidth="1"/>
    <col min="7699" max="7699" width="13.6640625" style="7" bestFit="1" customWidth="1"/>
    <col min="7700" max="7704" width="10.109375" style="7" customWidth="1"/>
    <col min="7705" max="7705" width="9" style="7" bestFit="1" customWidth="1"/>
    <col min="7706" max="7706" width="7.5546875" style="7" bestFit="1" customWidth="1"/>
    <col min="7707" max="7707" width="10.44140625" style="7" bestFit="1" customWidth="1"/>
    <col min="7708" max="7711" width="7.5546875" style="7" bestFit="1" customWidth="1"/>
    <col min="7712" max="7712" width="6.88671875" style="7" bestFit="1" customWidth="1"/>
    <col min="7713" max="7713" width="9" style="7" bestFit="1" customWidth="1"/>
    <col min="7714" max="7715" width="7.5546875" style="7" bestFit="1" customWidth="1"/>
    <col min="7716" max="7717" width="9" style="7" bestFit="1" customWidth="1"/>
    <col min="7718" max="7718" width="9" style="7" customWidth="1"/>
    <col min="7719" max="7719" width="7.5546875" style="7" bestFit="1" customWidth="1"/>
    <col min="7720" max="7720" width="10.5546875" style="7" bestFit="1" customWidth="1"/>
    <col min="7721" max="7721" width="11.44140625" style="7"/>
    <col min="7722" max="7722" width="29.44140625" style="7" customWidth="1"/>
    <col min="7723" max="7723" width="9" style="7" bestFit="1" customWidth="1"/>
    <col min="7724" max="7724" width="7.5546875" style="7" bestFit="1" customWidth="1"/>
    <col min="7725" max="7725" width="10.44140625" style="7" bestFit="1" customWidth="1"/>
    <col min="7726" max="7729" width="7.5546875" style="7" bestFit="1" customWidth="1"/>
    <col min="7730" max="7730" width="6.88671875" style="7" bestFit="1" customWidth="1"/>
    <col min="7731" max="7731" width="9" style="7" bestFit="1" customWidth="1"/>
    <col min="7732" max="7733" width="7.5546875" style="7" bestFit="1" customWidth="1"/>
    <col min="7734" max="7735" width="9" style="7" bestFit="1" customWidth="1"/>
    <col min="7736" max="7736" width="9" style="7" customWidth="1"/>
    <col min="7737" max="7737" width="7.5546875" style="7" bestFit="1" customWidth="1"/>
    <col min="7738" max="7738" width="9" style="7" bestFit="1" customWidth="1"/>
    <col min="7739" max="7739" width="11.44140625" style="7"/>
    <col min="7740" max="7740" width="29.44140625" style="7" customWidth="1"/>
    <col min="7741" max="7741" width="9" style="7" bestFit="1" customWidth="1"/>
    <col min="7742" max="7742" width="7.5546875" style="7" bestFit="1" customWidth="1"/>
    <col min="7743" max="7743" width="10.44140625" style="7" bestFit="1" customWidth="1"/>
    <col min="7744" max="7747" width="7.5546875" style="7" bestFit="1" customWidth="1"/>
    <col min="7748" max="7748" width="6.88671875" style="7" bestFit="1" customWidth="1"/>
    <col min="7749" max="7749" width="9" style="7" bestFit="1" customWidth="1"/>
    <col min="7750" max="7751" width="7.5546875" style="7" bestFit="1" customWidth="1"/>
    <col min="7752" max="7753" width="9" style="7" bestFit="1" customWidth="1"/>
    <col min="7754" max="7754" width="9" style="7" customWidth="1"/>
    <col min="7755" max="7755" width="7.5546875" style="7" bestFit="1" customWidth="1"/>
    <col min="7756" max="7756" width="9" style="7" bestFit="1" customWidth="1"/>
    <col min="7757" max="7936" width="11.44140625" style="7"/>
    <col min="7937" max="7937" width="27.5546875" style="7" customWidth="1"/>
    <col min="7938" max="7938" width="10.44140625" style="7" bestFit="1" customWidth="1"/>
    <col min="7939" max="7939" width="9.109375" style="7" bestFit="1" customWidth="1"/>
    <col min="7940" max="7940" width="10.44140625" style="7" bestFit="1" customWidth="1"/>
    <col min="7941" max="7942" width="9.44140625" style="7" bestFit="1" customWidth="1"/>
    <col min="7943" max="7943" width="10.109375" style="7" bestFit="1" customWidth="1"/>
    <col min="7944" max="7944" width="9.109375" style="7" bestFit="1" customWidth="1"/>
    <col min="7945" max="7945" width="10" style="7" customWidth="1"/>
    <col min="7946" max="7949" width="9.44140625" style="7" bestFit="1" customWidth="1"/>
    <col min="7950" max="7950" width="9.109375" style="7" bestFit="1" customWidth="1"/>
    <col min="7951" max="7951" width="8.109375" style="7" bestFit="1" customWidth="1"/>
    <col min="7952" max="7952" width="7.5546875" style="7" bestFit="1" customWidth="1"/>
    <col min="7953" max="7954" width="7.5546875" style="7" customWidth="1"/>
    <col min="7955" max="7955" width="13.6640625" style="7" bestFit="1" customWidth="1"/>
    <col min="7956" max="7960" width="10.109375" style="7" customWidth="1"/>
    <col min="7961" max="7961" width="9" style="7" bestFit="1" customWidth="1"/>
    <col min="7962" max="7962" width="7.5546875" style="7" bestFit="1" customWidth="1"/>
    <col min="7963" max="7963" width="10.44140625" style="7" bestFit="1" customWidth="1"/>
    <col min="7964" max="7967" width="7.5546875" style="7" bestFit="1" customWidth="1"/>
    <col min="7968" max="7968" width="6.88671875" style="7" bestFit="1" customWidth="1"/>
    <col min="7969" max="7969" width="9" style="7" bestFit="1" customWidth="1"/>
    <col min="7970" max="7971" width="7.5546875" style="7" bestFit="1" customWidth="1"/>
    <col min="7972" max="7973" width="9" style="7" bestFit="1" customWidth="1"/>
    <col min="7974" max="7974" width="9" style="7" customWidth="1"/>
    <col min="7975" max="7975" width="7.5546875" style="7" bestFit="1" customWidth="1"/>
    <col min="7976" max="7976" width="10.5546875" style="7" bestFit="1" customWidth="1"/>
    <col min="7977" max="7977" width="11.44140625" style="7"/>
    <col min="7978" max="7978" width="29.44140625" style="7" customWidth="1"/>
    <col min="7979" max="7979" width="9" style="7" bestFit="1" customWidth="1"/>
    <col min="7980" max="7980" width="7.5546875" style="7" bestFit="1" customWidth="1"/>
    <col min="7981" max="7981" width="10.44140625" style="7" bestFit="1" customWidth="1"/>
    <col min="7982" max="7985" width="7.5546875" style="7" bestFit="1" customWidth="1"/>
    <col min="7986" max="7986" width="6.88671875" style="7" bestFit="1" customWidth="1"/>
    <col min="7987" max="7987" width="9" style="7" bestFit="1" customWidth="1"/>
    <col min="7988" max="7989" width="7.5546875" style="7" bestFit="1" customWidth="1"/>
    <col min="7990" max="7991" width="9" style="7" bestFit="1" customWidth="1"/>
    <col min="7992" max="7992" width="9" style="7" customWidth="1"/>
    <col min="7993" max="7993" width="7.5546875" style="7" bestFit="1" customWidth="1"/>
    <col min="7994" max="7994" width="9" style="7" bestFit="1" customWidth="1"/>
    <col min="7995" max="7995" width="11.44140625" style="7"/>
    <col min="7996" max="7996" width="29.44140625" style="7" customWidth="1"/>
    <col min="7997" max="7997" width="9" style="7" bestFit="1" customWidth="1"/>
    <col min="7998" max="7998" width="7.5546875" style="7" bestFit="1" customWidth="1"/>
    <col min="7999" max="7999" width="10.44140625" style="7" bestFit="1" customWidth="1"/>
    <col min="8000" max="8003" width="7.5546875" style="7" bestFit="1" customWidth="1"/>
    <col min="8004" max="8004" width="6.88671875" style="7" bestFit="1" customWidth="1"/>
    <col min="8005" max="8005" width="9" style="7" bestFit="1" customWidth="1"/>
    <col min="8006" max="8007" width="7.5546875" style="7" bestFit="1" customWidth="1"/>
    <col min="8008" max="8009" width="9" style="7" bestFit="1" customWidth="1"/>
    <col min="8010" max="8010" width="9" style="7" customWidth="1"/>
    <col min="8011" max="8011" width="7.5546875" style="7" bestFit="1" customWidth="1"/>
    <col min="8012" max="8012" width="9" style="7" bestFit="1" customWidth="1"/>
    <col min="8013" max="8192" width="11.44140625" style="7"/>
    <col min="8193" max="8193" width="27.5546875" style="7" customWidth="1"/>
    <col min="8194" max="8194" width="10.44140625" style="7" bestFit="1" customWidth="1"/>
    <col min="8195" max="8195" width="9.109375" style="7" bestFit="1" customWidth="1"/>
    <col min="8196" max="8196" width="10.44140625" style="7" bestFit="1" customWidth="1"/>
    <col min="8197" max="8198" width="9.44140625" style="7" bestFit="1" customWidth="1"/>
    <col min="8199" max="8199" width="10.109375" style="7" bestFit="1" customWidth="1"/>
    <col min="8200" max="8200" width="9.109375" style="7" bestFit="1" customWidth="1"/>
    <col min="8201" max="8201" width="10" style="7" customWidth="1"/>
    <col min="8202" max="8205" width="9.44140625" style="7" bestFit="1" customWidth="1"/>
    <col min="8206" max="8206" width="9.109375" style="7" bestFit="1" customWidth="1"/>
    <col min="8207" max="8207" width="8.109375" style="7" bestFit="1" customWidth="1"/>
    <col min="8208" max="8208" width="7.5546875" style="7" bestFit="1" customWidth="1"/>
    <col min="8209" max="8210" width="7.5546875" style="7" customWidth="1"/>
    <col min="8211" max="8211" width="13.6640625" style="7" bestFit="1" customWidth="1"/>
    <col min="8212" max="8216" width="10.109375" style="7" customWidth="1"/>
    <col min="8217" max="8217" width="9" style="7" bestFit="1" customWidth="1"/>
    <col min="8218" max="8218" width="7.5546875" style="7" bestFit="1" customWidth="1"/>
    <col min="8219" max="8219" width="10.44140625" style="7" bestFit="1" customWidth="1"/>
    <col min="8220" max="8223" width="7.5546875" style="7" bestFit="1" customWidth="1"/>
    <col min="8224" max="8224" width="6.88671875" style="7" bestFit="1" customWidth="1"/>
    <col min="8225" max="8225" width="9" style="7" bestFit="1" customWidth="1"/>
    <col min="8226" max="8227" width="7.5546875" style="7" bestFit="1" customWidth="1"/>
    <col min="8228" max="8229" width="9" style="7" bestFit="1" customWidth="1"/>
    <col min="8230" max="8230" width="9" style="7" customWidth="1"/>
    <col min="8231" max="8231" width="7.5546875" style="7" bestFit="1" customWidth="1"/>
    <col min="8232" max="8232" width="10.5546875" style="7" bestFit="1" customWidth="1"/>
    <col min="8233" max="8233" width="11.44140625" style="7"/>
    <col min="8234" max="8234" width="29.44140625" style="7" customWidth="1"/>
    <col min="8235" max="8235" width="9" style="7" bestFit="1" customWidth="1"/>
    <col min="8236" max="8236" width="7.5546875" style="7" bestFit="1" customWidth="1"/>
    <col min="8237" max="8237" width="10.44140625" style="7" bestFit="1" customWidth="1"/>
    <col min="8238" max="8241" width="7.5546875" style="7" bestFit="1" customWidth="1"/>
    <col min="8242" max="8242" width="6.88671875" style="7" bestFit="1" customWidth="1"/>
    <col min="8243" max="8243" width="9" style="7" bestFit="1" customWidth="1"/>
    <col min="8244" max="8245" width="7.5546875" style="7" bestFit="1" customWidth="1"/>
    <col min="8246" max="8247" width="9" style="7" bestFit="1" customWidth="1"/>
    <col min="8248" max="8248" width="9" style="7" customWidth="1"/>
    <col min="8249" max="8249" width="7.5546875" style="7" bestFit="1" customWidth="1"/>
    <col min="8250" max="8250" width="9" style="7" bestFit="1" customWidth="1"/>
    <col min="8251" max="8251" width="11.44140625" style="7"/>
    <col min="8252" max="8252" width="29.44140625" style="7" customWidth="1"/>
    <col min="8253" max="8253" width="9" style="7" bestFit="1" customWidth="1"/>
    <col min="8254" max="8254" width="7.5546875" style="7" bestFit="1" customWidth="1"/>
    <col min="8255" max="8255" width="10.44140625" style="7" bestFit="1" customWidth="1"/>
    <col min="8256" max="8259" width="7.5546875" style="7" bestFit="1" customWidth="1"/>
    <col min="8260" max="8260" width="6.88671875" style="7" bestFit="1" customWidth="1"/>
    <col min="8261" max="8261" width="9" style="7" bestFit="1" customWidth="1"/>
    <col min="8262" max="8263" width="7.5546875" style="7" bestFit="1" customWidth="1"/>
    <col min="8264" max="8265" width="9" style="7" bestFit="1" customWidth="1"/>
    <col min="8266" max="8266" width="9" style="7" customWidth="1"/>
    <col min="8267" max="8267" width="7.5546875" style="7" bestFit="1" customWidth="1"/>
    <col min="8268" max="8268" width="9" style="7" bestFit="1" customWidth="1"/>
    <col min="8269" max="8448" width="11.44140625" style="7"/>
    <col min="8449" max="8449" width="27.5546875" style="7" customWidth="1"/>
    <col min="8450" max="8450" width="10.44140625" style="7" bestFit="1" customWidth="1"/>
    <col min="8451" max="8451" width="9.109375" style="7" bestFit="1" customWidth="1"/>
    <col min="8452" max="8452" width="10.44140625" style="7" bestFit="1" customWidth="1"/>
    <col min="8453" max="8454" width="9.44140625" style="7" bestFit="1" customWidth="1"/>
    <col min="8455" max="8455" width="10.109375" style="7" bestFit="1" customWidth="1"/>
    <col min="8456" max="8456" width="9.109375" style="7" bestFit="1" customWidth="1"/>
    <col min="8457" max="8457" width="10" style="7" customWidth="1"/>
    <col min="8458" max="8461" width="9.44140625" style="7" bestFit="1" customWidth="1"/>
    <col min="8462" max="8462" width="9.109375" style="7" bestFit="1" customWidth="1"/>
    <col min="8463" max="8463" width="8.109375" style="7" bestFit="1" customWidth="1"/>
    <col min="8464" max="8464" width="7.5546875" style="7" bestFit="1" customWidth="1"/>
    <col min="8465" max="8466" width="7.5546875" style="7" customWidth="1"/>
    <col min="8467" max="8467" width="13.6640625" style="7" bestFit="1" customWidth="1"/>
    <col min="8468" max="8472" width="10.109375" style="7" customWidth="1"/>
    <col min="8473" max="8473" width="9" style="7" bestFit="1" customWidth="1"/>
    <col min="8474" max="8474" width="7.5546875" style="7" bestFit="1" customWidth="1"/>
    <col min="8475" max="8475" width="10.44140625" style="7" bestFit="1" customWidth="1"/>
    <col min="8476" max="8479" width="7.5546875" style="7" bestFit="1" customWidth="1"/>
    <col min="8480" max="8480" width="6.88671875" style="7" bestFit="1" customWidth="1"/>
    <col min="8481" max="8481" width="9" style="7" bestFit="1" customWidth="1"/>
    <col min="8482" max="8483" width="7.5546875" style="7" bestFit="1" customWidth="1"/>
    <col min="8484" max="8485" width="9" style="7" bestFit="1" customWidth="1"/>
    <col min="8486" max="8486" width="9" style="7" customWidth="1"/>
    <col min="8487" max="8487" width="7.5546875" style="7" bestFit="1" customWidth="1"/>
    <col min="8488" max="8488" width="10.5546875" style="7" bestFit="1" customWidth="1"/>
    <col min="8489" max="8489" width="11.44140625" style="7"/>
    <col min="8490" max="8490" width="29.44140625" style="7" customWidth="1"/>
    <col min="8491" max="8491" width="9" style="7" bestFit="1" customWidth="1"/>
    <col min="8492" max="8492" width="7.5546875" style="7" bestFit="1" customWidth="1"/>
    <col min="8493" max="8493" width="10.44140625" style="7" bestFit="1" customWidth="1"/>
    <col min="8494" max="8497" width="7.5546875" style="7" bestFit="1" customWidth="1"/>
    <col min="8498" max="8498" width="6.88671875" style="7" bestFit="1" customWidth="1"/>
    <col min="8499" max="8499" width="9" style="7" bestFit="1" customWidth="1"/>
    <col min="8500" max="8501" width="7.5546875" style="7" bestFit="1" customWidth="1"/>
    <col min="8502" max="8503" width="9" style="7" bestFit="1" customWidth="1"/>
    <col min="8504" max="8504" width="9" style="7" customWidth="1"/>
    <col min="8505" max="8505" width="7.5546875" style="7" bestFit="1" customWidth="1"/>
    <col min="8506" max="8506" width="9" style="7" bestFit="1" customWidth="1"/>
    <col min="8507" max="8507" width="11.44140625" style="7"/>
    <col min="8508" max="8508" width="29.44140625" style="7" customWidth="1"/>
    <col min="8509" max="8509" width="9" style="7" bestFit="1" customWidth="1"/>
    <col min="8510" max="8510" width="7.5546875" style="7" bestFit="1" customWidth="1"/>
    <col min="8511" max="8511" width="10.44140625" style="7" bestFit="1" customWidth="1"/>
    <col min="8512" max="8515" width="7.5546875" style="7" bestFit="1" customWidth="1"/>
    <col min="8516" max="8516" width="6.88671875" style="7" bestFit="1" customWidth="1"/>
    <col min="8517" max="8517" width="9" style="7" bestFit="1" customWidth="1"/>
    <col min="8518" max="8519" width="7.5546875" style="7" bestFit="1" customWidth="1"/>
    <col min="8520" max="8521" width="9" style="7" bestFit="1" customWidth="1"/>
    <col min="8522" max="8522" width="9" style="7" customWidth="1"/>
    <col min="8523" max="8523" width="7.5546875" style="7" bestFit="1" customWidth="1"/>
    <col min="8524" max="8524" width="9" style="7" bestFit="1" customWidth="1"/>
    <col min="8525" max="8704" width="11.44140625" style="7"/>
    <col min="8705" max="8705" width="27.5546875" style="7" customWidth="1"/>
    <col min="8706" max="8706" width="10.44140625" style="7" bestFit="1" customWidth="1"/>
    <col min="8707" max="8707" width="9.109375" style="7" bestFit="1" customWidth="1"/>
    <col min="8708" max="8708" width="10.44140625" style="7" bestFit="1" customWidth="1"/>
    <col min="8709" max="8710" width="9.44140625" style="7" bestFit="1" customWidth="1"/>
    <col min="8711" max="8711" width="10.109375" style="7" bestFit="1" customWidth="1"/>
    <col min="8712" max="8712" width="9.109375" style="7" bestFit="1" customWidth="1"/>
    <col min="8713" max="8713" width="10" style="7" customWidth="1"/>
    <col min="8714" max="8717" width="9.44140625" style="7" bestFit="1" customWidth="1"/>
    <col min="8718" max="8718" width="9.109375" style="7" bestFit="1" customWidth="1"/>
    <col min="8719" max="8719" width="8.109375" style="7" bestFit="1" customWidth="1"/>
    <col min="8720" max="8720" width="7.5546875" style="7" bestFit="1" customWidth="1"/>
    <col min="8721" max="8722" width="7.5546875" style="7" customWidth="1"/>
    <col min="8723" max="8723" width="13.6640625" style="7" bestFit="1" customWidth="1"/>
    <col min="8724" max="8728" width="10.109375" style="7" customWidth="1"/>
    <col min="8729" max="8729" width="9" style="7" bestFit="1" customWidth="1"/>
    <col min="8730" max="8730" width="7.5546875" style="7" bestFit="1" customWidth="1"/>
    <col min="8731" max="8731" width="10.44140625" style="7" bestFit="1" customWidth="1"/>
    <col min="8732" max="8735" width="7.5546875" style="7" bestFit="1" customWidth="1"/>
    <col min="8736" max="8736" width="6.88671875" style="7" bestFit="1" customWidth="1"/>
    <col min="8737" max="8737" width="9" style="7" bestFit="1" customWidth="1"/>
    <col min="8738" max="8739" width="7.5546875" style="7" bestFit="1" customWidth="1"/>
    <col min="8740" max="8741" width="9" style="7" bestFit="1" customWidth="1"/>
    <col min="8742" max="8742" width="9" style="7" customWidth="1"/>
    <col min="8743" max="8743" width="7.5546875" style="7" bestFit="1" customWidth="1"/>
    <col min="8744" max="8744" width="10.5546875" style="7" bestFit="1" customWidth="1"/>
    <col min="8745" max="8745" width="11.44140625" style="7"/>
    <col min="8746" max="8746" width="29.44140625" style="7" customWidth="1"/>
    <col min="8747" max="8747" width="9" style="7" bestFit="1" customWidth="1"/>
    <col min="8748" max="8748" width="7.5546875" style="7" bestFit="1" customWidth="1"/>
    <col min="8749" max="8749" width="10.44140625" style="7" bestFit="1" customWidth="1"/>
    <col min="8750" max="8753" width="7.5546875" style="7" bestFit="1" customWidth="1"/>
    <col min="8754" max="8754" width="6.88671875" style="7" bestFit="1" customWidth="1"/>
    <col min="8755" max="8755" width="9" style="7" bestFit="1" customWidth="1"/>
    <col min="8756" max="8757" width="7.5546875" style="7" bestFit="1" customWidth="1"/>
    <col min="8758" max="8759" width="9" style="7" bestFit="1" customWidth="1"/>
    <col min="8760" max="8760" width="9" style="7" customWidth="1"/>
    <col min="8761" max="8761" width="7.5546875" style="7" bestFit="1" customWidth="1"/>
    <col min="8762" max="8762" width="9" style="7" bestFit="1" customWidth="1"/>
    <col min="8763" max="8763" width="11.44140625" style="7"/>
    <col min="8764" max="8764" width="29.44140625" style="7" customWidth="1"/>
    <col min="8765" max="8765" width="9" style="7" bestFit="1" customWidth="1"/>
    <col min="8766" max="8766" width="7.5546875" style="7" bestFit="1" customWidth="1"/>
    <col min="8767" max="8767" width="10.44140625" style="7" bestFit="1" customWidth="1"/>
    <col min="8768" max="8771" width="7.5546875" style="7" bestFit="1" customWidth="1"/>
    <col min="8772" max="8772" width="6.88671875" style="7" bestFit="1" customWidth="1"/>
    <col min="8773" max="8773" width="9" style="7" bestFit="1" customWidth="1"/>
    <col min="8774" max="8775" width="7.5546875" style="7" bestFit="1" customWidth="1"/>
    <col min="8776" max="8777" width="9" style="7" bestFit="1" customWidth="1"/>
    <col min="8778" max="8778" width="9" style="7" customWidth="1"/>
    <col min="8779" max="8779" width="7.5546875" style="7" bestFit="1" customWidth="1"/>
    <col min="8780" max="8780" width="9" style="7" bestFit="1" customWidth="1"/>
    <col min="8781" max="8960" width="11.44140625" style="7"/>
    <col min="8961" max="8961" width="27.5546875" style="7" customWidth="1"/>
    <col min="8962" max="8962" width="10.44140625" style="7" bestFit="1" customWidth="1"/>
    <col min="8963" max="8963" width="9.109375" style="7" bestFit="1" customWidth="1"/>
    <col min="8964" max="8964" width="10.44140625" style="7" bestFit="1" customWidth="1"/>
    <col min="8965" max="8966" width="9.44140625" style="7" bestFit="1" customWidth="1"/>
    <col min="8967" max="8967" width="10.109375" style="7" bestFit="1" customWidth="1"/>
    <col min="8968" max="8968" width="9.109375" style="7" bestFit="1" customWidth="1"/>
    <col min="8969" max="8969" width="10" style="7" customWidth="1"/>
    <col min="8970" max="8973" width="9.44140625" style="7" bestFit="1" customWidth="1"/>
    <col min="8974" max="8974" width="9.109375" style="7" bestFit="1" customWidth="1"/>
    <col min="8975" max="8975" width="8.109375" style="7" bestFit="1" customWidth="1"/>
    <col min="8976" max="8976" width="7.5546875" style="7" bestFit="1" customWidth="1"/>
    <col min="8977" max="8978" width="7.5546875" style="7" customWidth="1"/>
    <col min="8979" max="8979" width="13.6640625" style="7" bestFit="1" customWidth="1"/>
    <col min="8980" max="8984" width="10.109375" style="7" customWidth="1"/>
    <col min="8985" max="8985" width="9" style="7" bestFit="1" customWidth="1"/>
    <col min="8986" max="8986" width="7.5546875" style="7" bestFit="1" customWidth="1"/>
    <col min="8987" max="8987" width="10.44140625" style="7" bestFit="1" customWidth="1"/>
    <col min="8988" max="8991" width="7.5546875" style="7" bestFit="1" customWidth="1"/>
    <col min="8992" max="8992" width="6.88671875" style="7" bestFit="1" customWidth="1"/>
    <col min="8993" max="8993" width="9" style="7" bestFit="1" customWidth="1"/>
    <col min="8994" max="8995" width="7.5546875" style="7" bestFit="1" customWidth="1"/>
    <col min="8996" max="8997" width="9" style="7" bestFit="1" customWidth="1"/>
    <col min="8998" max="8998" width="9" style="7" customWidth="1"/>
    <col min="8999" max="8999" width="7.5546875" style="7" bestFit="1" customWidth="1"/>
    <col min="9000" max="9000" width="10.5546875" style="7" bestFit="1" customWidth="1"/>
    <col min="9001" max="9001" width="11.44140625" style="7"/>
    <col min="9002" max="9002" width="29.44140625" style="7" customWidth="1"/>
    <col min="9003" max="9003" width="9" style="7" bestFit="1" customWidth="1"/>
    <col min="9004" max="9004" width="7.5546875" style="7" bestFit="1" customWidth="1"/>
    <col min="9005" max="9005" width="10.44140625" style="7" bestFit="1" customWidth="1"/>
    <col min="9006" max="9009" width="7.5546875" style="7" bestFit="1" customWidth="1"/>
    <col min="9010" max="9010" width="6.88671875" style="7" bestFit="1" customWidth="1"/>
    <col min="9011" max="9011" width="9" style="7" bestFit="1" customWidth="1"/>
    <col min="9012" max="9013" width="7.5546875" style="7" bestFit="1" customWidth="1"/>
    <col min="9014" max="9015" width="9" style="7" bestFit="1" customWidth="1"/>
    <col min="9016" max="9016" width="9" style="7" customWidth="1"/>
    <col min="9017" max="9017" width="7.5546875" style="7" bestFit="1" customWidth="1"/>
    <col min="9018" max="9018" width="9" style="7" bestFit="1" customWidth="1"/>
    <col min="9019" max="9019" width="11.44140625" style="7"/>
    <col min="9020" max="9020" width="29.44140625" style="7" customWidth="1"/>
    <col min="9021" max="9021" width="9" style="7" bestFit="1" customWidth="1"/>
    <col min="9022" max="9022" width="7.5546875" style="7" bestFit="1" customWidth="1"/>
    <col min="9023" max="9023" width="10.44140625" style="7" bestFit="1" customWidth="1"/>
    <col min="9024" max="9027" width="7.5546875" style="7" bestFit="1" customWidth="1"/>
    <col min="9028" max="9028" width="6.88671875" style="7" bestFit="1" customWidth="1"/>
    <col min="9029" max="9029" width="9" style="7" bestFit="1" customWidth="1"/>
    <col min="9030" max="9031" width="7.5546875" style="7" bestFit="1" customWidth="1"/>
    <col min="9032" max="9033" width="9" style="7" bestFit="1" customWidth="1"/>
    <col min="9034" max="9034" width="9" style="7" customWidth="1"/>
    <col min="9035" max="9035" width="7.5546875" style="7" bestFit="1" customWidth="1"/>
    <col min="9036" max="9036" width="9" style="7" bestFit="1" customWidth="1"/>
    <col min="9037" max="9216" width="11.44140625" style="7"/>
    <col min="9217" max="9217" width="27.5546875" style="7" customWidth="1"/>
    <col min="9218" max="9218" width="10.44140625" style="7" bestFit="1" customWidth="1"/>
    <col min="9219" max="9219" width="9.109375" style="7" bestFit="1" customWidth="1"/>
    <col min="9220" max="9220" width="10.44140625" style="7" bestFit="1" customWidth="1"/>
    <col min="9221" max="9222" width="9.44140625" style="7" bestFit="1" customWidth="1"/>
    <col min="9223" max="9223" width="10.109375" style="7" bestFit="1" customWidth="1"/>
    <col min="9224" max="9224" width="9.109375" style="7" bestFit="1" customWidth="1"/>
    <col min="9225" max="9225" width="10" style="7" customWidth="1"/>
    <col min="9226" max="9229" width="9.44140625" style="7" bestFit="1" customWidth="1"/>
    <col min="9230" max="9230" width="9.109375" style="7" bestFit="1" customWidth="1"/>
    <col min="9231" max="9231" width="8.109375" style="7" bestFit="1" customWidth="1"/>
    <col min="9232" max="9232" width="7.5546875" style="7" bestFit="1" customWidth="1"/>
    <col min="9233" max="9234" width="7.5546875" style="7" customWidth="1"/>
    <col min="9235" max="9235" width="13.6640625" style="7" bestFit="1" customWidth="1"/>
    <col min="9236" max="9240" width="10.109375" style="7" customWidth="1"/>
    <col min="9241" max="9241" width="9" style="7" bestFit="1" customWidth="1"/>
    <col min="9242" max="9242" width="7.5546875" style="7" bestFit="1" customWidth="1"/>
    <col min="9243" max="9243" width="10.44140625" style="7" bestFit="1" customWidth="1"/>
    <col min="9244" max="9247" width="7.5546875" style="7" bestFit="1" customWidth="1"/>
    <col min="9248" max="9248" width="6.88671875" style="7" bestFit="1" customWidth="1"/>
    <col min="9249" max="9249" width="9" style="7" bestFit="1" customWidth="1"/>
    <col min="9250" max="9251" width="7.5546875" style="7" bestFit="1" customWidth="1"/>
    <col min="9252" max="9253" width="9" style="7" bestFit="1" customWidth="1"/>
    <col min="9254" max="9254" width="9" style="7" customWidth="1"/>
    <col min="9255" max="9255" width="7.5546875" style="7" bestFit="1" customWidth="1"/>
    <col min="9256" max="9256" width="10.5546875" style="7" bestFit="1" customWidth="1"/>
    <col min="9257" max="9257" width="11.44140625" style="7"/>
    <col min="9258" max="9258" width="29.44140625" style="7" customWidth="1"/>
    <col min="9259" max="9259" width="9" style="7" bestFit="1" customWidth="1"/>
    <col min="9260" max="9260" width="7.5546875" style="7" bestFit="1" customWidth="1"/>
    <col min="9261" max="9261" width="10.44140625" style="7" bestFit="1" customWidth="1"/>
    <col min="9262" max="9265" width="7.5546875" style="7" bestFit="1" customWidth="1"/>
    <col min="9266" max="9266" width="6.88671875" style="7" bestFit="1" customWidth="1"/>
    <col min="9267" max="9267" width="9" style="7" bestFit="1" customWidth="1"/>
    <col min="9268" max="9269" width="7.5546875" style="7" bestFit="1" customWidth="1"/>
    <col min="9270" max="9271" width="9" style="7" bestFit="1" customWidth="1"/>
    <col min="9272" max="9272" width="9" style="7" customWidth="1"/>
    <col min="9273" max="9273" width="7.5546875" style="7" bestFit="1" customWidth="1"/>
    <col min="9274" max="9274" width="9" style="7" bestFit="1" customWidth="1"/>
    <col min="9275" max="9275" width="11.44140625" style="7"/>
    <col min="9276" max="9276" width="29.44140625" style="7" customWidth="1"/>
    <col min="9277" max="9277" width="9" style="7" bestFit="1" customWidth="1"/>
    <col min="9278" max="9278" width="7.5546875" style="7" bestFit="1" customWidth="1"/>
    <col min="9279" max="9279" width="10.44140625" style="7" bestFit="1" customWidth="1"/>
    <col min="9280" max="9283" width="7.5546875" style="7" bestFit="1" customWidth="1"/>
    <col min="9284" max="9284" width="6.88671875" style="7" bestFit="1" customWidth="1"/>
    <col min="9285" max="9285" width="9" style="7" bestFit="1" customWidth="1"/>
    <col min="9286" max="9287" width="7.5546875" style="7" bestFit="1" customWidth="1"/>
    <col min="9288" max="9289" width="9" style="7" bestFit="1" customWidth="1"/>
    <col min="9290" max="9290" width="9" style="7" customWidth="1"/>
    <col min="9291" max="9291" width="7.5546875" style="7" bestFit="1" customWidth="1"/>
    <col min="9292" max="9292" width="9" style="7" bestFit="1" customWidth="1"/>
    <col min="9293" max="9472" width="11.44140625" style="7"/>
    <col min="9473" max="9473" width="27.5546875" style="7" customWidth="1"/>
    <col min="9474" max="9474" width="10.44140625" style="7" bestFit="1" customWidth="1"/>
    <col min="9475" max="9475" width="9.109375" style="7" bestFit="1" customWidth="1"/>
    <col min="9476" max="9476" width="10.44140625" style="7" bestFit="1" customWidth="1"/>
    <col min="9477" max="9478" width="9.44140625" style="7" bestFit="1" customWidth="1"/>
    <col min="9479" max="9479" width="10.109375" style="7" bestFit="1" customWidth="1"/>
    <col min="9480" max="9480" width="9.109375" style="7" bestFit="1" customWidth="1"/>
    <col min="9481" max="9481" width="10" style="7" customWidth="1"/>
    <col min="9482" max="9485" width="9.44140625" style="7" bestFit="1" customWidth="1"/>
    <col min="9486" max="9486" width="9.109375" style="7" bestFit="1" customWidth="1"/>
    <col min="9487" max="9487" width="8.109375" style="7" bestFit="1" customWidth="1"/>
    <col min="9488" max="9488" width="7.5546875" style="7" bestFit="1" customWidth="1"/>
    <col min="9489" max="9490" width="7.5546875" style="7" customWidth="1"/>
    <col min="9491" max="9491" width="13.6640625" style="7" bestFit="1" customWidth="1"/>
    <col min="9492" max="9496" width="10.109375" style="7" customWidth="1"/>
    <col min="9497" max="9497" width="9" style="7" bestFit="1" customWidth="1"/>
    <col min="9498" max="9498" width="7.5546875" style="7" bestFit="1" customWidth="1"/>
    <col min="9499" max="9499" width="10.44140625" style="7" bestFit="1" customWidth="1"/>
    <col min="9500" max="9503" width="7.5546875" style="7" bestFit="1" customWidth="1"/>
    <col min="9504" max="9504" width="6.88671875" style="7" bestFit="1" customWidth="1"/>
    <col min="9505" max="9505" width="9" style="7" bestFit="1" customWidth="1"/>
    <col min="9506" max="9507" width="7.5546875" style="7" bestFit="1" customWidth="1"/>
    <col min="9508" max="9509" width="9" style="7" bestFit="1" customWidth="1"/>
    <col min="9510" max="9510" width="9" style="7" customWidth="1"/>
    <col min="9511" max="9511" width="7.5546875" style="7" bestFit="1" customWidth="1"/>
    <col min="9512" max="9512" width="10.5546875" style="7" bestFit="1" customWidth="1"/>
    <col min="9513" max="9513" width="11.44140625" style="7"/>
    <col min="9514" max="9514" width="29.44140625" style="7" customWidth="1"/>
    <col min="9515" max="9515" width="9" style="7" bestFit="1" customWidth="1"/>
    <col min="9516" max="9516" width="7.5546875" style="7" bestFit="1" customWidth="1"/>
    <col min="9517" max="9517" width="10.44140625" style="7" bestFit="1" customWidth="1"/>
    <col min="9518" max="9521" width="7.5546875" style="7" bestFit="1" customWidth="1"/>
    <col min="9522" max="9522" width="6.88671875" style="7" bestFit="1" customWidth="1"/>
    <col min="9523" max="9523" width="9" style="7" bestFit="1" customWidth="1"/>
    <col min="9524" max="9525" width="7.5546875" style="7" bestFit="1" customWidth="1"/>
    <col min="9526" max="9527" width="9" style="7" bestFit="1" customWidth="1"/>
    <col min="9528" max="9528" width="9" style="7" customWidth="1"/>
    <col min="9529" max="9529" width="7.5546875" style="7" bestFit="1" customWidth="1"/>
    <col min="9530" max="9530" width="9" style="7" bestFit="1" customWidth="1"/>
    <col min="9531" max="9531" width="11.44140625" style="7"/>
    <col min="9532" max="9532" width="29.44140625" style="7" customWidth="1"/>
    <col min="9533" max="9533" width="9" style="7" bestFit="1" customWidth="1"/>
    <col min="9534" max="9534" width="7.5546875" style="7" bestFit="1" customWidth="1"/>
    <col min="9535" max="9535" width="10.44140625" style="7" bestFit="1" customWidth="1"/>
    <col min="9536" max="9539" width="7.5546875" style="7" bestFit="1" customWidth="1"/>
    <col min="9540" max="9540" width="6.88671875" style="7" bestFit="1" customWidth="1"/>
    <col min="9541" max="9541" width="9" style="7" bestFit="1" customWidth="1"/>
    <col min="9542" max="9543" width="7.5546875" style="7" bestFit="1" customWidth="1"/>
    <col min="9544" max="9545" width="9" style="7" bestFit="1" customWidth="1"/>
    <col min="9546" max="9546" width="9" style="7" customWidth="1"/>
    <col min="9547" max="9547" width="7.5546875" style="7" bestFit="1" customWidth="1"/>
    <col min="9548" max="9548" width="9" style="7" bestFit="1" customWidth="1"/>
    <col min="9549" max="9728" width="11.44140625" style="7"/>
    <col min="9729" max="9729" width="27.5546875" style="7" customWidth="1"/>
    <col min="9730" max="9730" width="10.44140625" style="7" bestFit="1" customWidth="1"/>
    <col min="9731" max="9731" width="9.109375" style="7" bestFit="1" customWidth="1"/>
    <col min="9732" max="9732" width="10.44140625" style="7" bestFit="1" customWidth="1"/>
    <col min="9733" max="9734" width="9.44140625" style="7" bestFit="1" customWidth="1"/>
    <col min="9735" max="9735" width="10.109375" style="7" bestFit="1" customWidth="1"/>
    <col min="9736" max="9736" width="9.109375" style="7" bestFit="1" customWidth="1"/>
    <col min="9737" max="9737" width="10" style="7" customWidth="1"/>
    <col min="9738" max="9741" width="9.44140625" style="7" bestFit="1" customWidth="1"/>
    <col min="9742" max="9742" width="9.109375" style="7" bestFit="1" customWidth="1"/>
    <col min="9743" max="9743" width="8.109375" style="7" bestFit="1" customWidth="1"/>
    <col min="9744" max="9744" width="7.5546875" style="7" bestFit="1" customWidth="1"/>
    <col min="9745" max="9746" width="7.5546875" style="7" customWidth="1"/>
    <col min="9747" max="9747" width="13.6640625" style="7" bestFit="1" customWidth="1"/>
    <col min="9748" max="9752" width="10.109375" style="7" customWidth="1"/>
    <col min="9753" max="9753" width="9" style="7" bestFit="1" customWidth="1"/>
    <col min="9754" max="9754" width="7.5546875" style="7" bestFit="1" customWidth="1"/>
    <col min="9755" max="9755" width="10.44140625" style="7" bestFit="1" customWidth="1"/>
    <col min="9756" max="9759" width="7.5546875" style="7" bestFit="1" customWidth="1"/>
    <col min="9760" max="9760" width="6.88671875" style="7" bestFit="1" customWidth="1"/>
    <col min="9761" max="9761" width="9" style="7" bestFit="1" customWidth="1"/>
    <col min="9762" max="9763" width="7.5546875" style="7" bestFit="1" customWidth="1"/>
    <col min="9764" max="9765" width="9" style="7" bestFit="1" customWidth="1"/>
    <col min="9766" max="9766" width="9" style="7" customWidth="1"/>
    <col min="9767" max="9767" width="7.5546875" style="7" bestFit="1" customWidth="1"/>
    <col min="9768" max="9768" width="10.5546875" style="7" bestFit="1" customWidth="1"/>
    <col min="9769" max="9769" width="11.44140625" style="7"/>
    <col min="9770" max="9770" width="29.44140625" style="7" customWidth="1"/>
    <col min="9771" max="9771" width="9" style="7" bestFit="1" customWidth="1"/>
    <col min="9772" max="9772" width="7.5546875" style="7" bestFit="1" customWidth="1"/>
    <col min="9773" max="9773" width="10.44140625" style="7" bestFit="1" customWidth="1"/>
    <col min="9774" max="9777" width="7.5546875" style="7" bestFit="1" customWidth="1"/>
    <col min="9778" max="9778" width="6.88671875" style="7" bestFit="1" customWidth="1"/>
    <col min="9779" max="9779" width="9" style="7" bestFit="1" customWidth="1"/>
    <col min="9780" max="9781" width="7.5546875" style="7" bestFit="1" customWidth="1"/>
    <col min="9782" max="9783" width="9" style="7" bestFit="1" customWidth="1"/>
    <col min="9784" max="9784" width="9" style="7" customWidth="1"/>
    <col min="9785" max="9785" width="7.5546875" style="7" bestFit="1" customWidth="1"/>
    <col min="9786" max="9786" width="9" style="7" bestFit="1" customWidth="1"/>
    <col min="9787" max="9787" width="11.44140625" style="7"/>
    <col min="9788" max="9788" width="29.44140625" style="7" customWidth="1"/>
    <col min="9789" max="9789" width="9" style="7" bestFit="1" customWidth="1"/>
    <col min="9790" max="9790" width="7.5546875" style="7" bestFit="1" customWidth="1"/>
    <col min="9791" max="9791" width="10.44140625" style="7" bestFit="1" customWidth="1"/>
    <col min="9792" max="9795" width="7.5546875" style="7" bestFit="1" customWidth="1"/>
    <col min="9796" max="9796" width="6.88671875" style="7" bestFit="1" customWidth="1"/>
    <col min="9797" max="9797" width="9" style="7" bestFit="1" customWidth="1"/>
    <col min="9798" max="9799" width="7.5546875" style="7" bestFit="1" customWidth="1"/>
    <col min="9800" max="9801" width="9" style="7" bestFit="1" customWidth="1"/>
    <col min="9802" max="9802" width="9" style="7" customWidth="1"/>
    <col min="9803" max="9803" width="7.5546875" style="7" bestFit="1" customWidth="1"/>
    <col min="9804" max="9804" width="9" style="7" bestFit="1" customWidth="1"/>
    <col min="9805" max="9984" width="11.44140625" style="7"/>
    <col min="9985" max="9985" width="27.5546875" style="7" customWidth="1"/>
    <col min="9986" max="9986" width="10.44140625" style="7" bestFit="1" customWidth="1"/>
    <col min="9987" max="9987" width="9.109375" style="7" bestFit="1" customWidth="1"/>
    <col min="9988" max="9988" width="10.44140625" style="7" bestFit="1" customWidth="1"/>
    <col min="9989" max="9990" width="9.44140625" style="7" bestFit="1" customWidth="1"/>
    <col min="9991" max="9991" width="10.109375" style="7" bestFit="1" customWidth="1"/>
    <col min="9992" max="9992" width="9.109375" style="7" bestFit="1" customWidth="1"/>
    <col min="9993" max="9993" width="10" style="7" customWidth="1"/>
    <col min="9994" max="9997" width="9.44140625" style="7" bestFit="1" customWidth="1"/>
    <col min="9998" max="9998" width="9.109375" style="7" bestFit="1" customWidth="1"/>
    <col min="9999" max="9999" width="8.109375" style="7" bestFit="1" customWidth="1"/>
    <col min="10000" max="10000" width="7.5546875" style="7" bestFit="1" customWidth="1"/>
    <col min="10001" max="10002" width="7.5546875" style="7" customWidth="1"/>
    <col min="10003" max="10003" width="13.6640625" style="7" bestFit="1" customWidth="1"/>
    <col min="10004" max="10008" width="10.109375" style="7" customWidth="1"/>
    <col min="10009" max="10009" width="9" style="7" bestFit="1" customWidth="1"/>
    <col min="10010" max="10010" width="7.5546875" style="7" bestFit="1" customWidth="1"/>
    <col min="10011" max="10011" width="10.44140625" style="7" bestFit="1" customWidth="1"/>
    <col min="10012" max="10015" width="7.5546875" style="7" bestFit="1" customWidth="1"/>
    <col min="10016" max="10016" width="6.88671875" style="7" bestFit="1" customWidth="1"/>
    <col min="10017" max="10017" width="9" style="7" bestFit="1" customWidth="1"/>
    <col min="10018" max="10019" width="7.5546875" style="7" bestFit="1" customWidth="1"/>
    <col min="10020" max="10021" width="9" style="7" bestFit="1" customWidth="1"/>
    <col min="10022" max="10022" width="9" style="7" customWidth="1"/>
    <col min="10023" max="10023" width="7.5546875" style="7" bestFit="1" customWidth="1"/>
    <col min="10024" max="10024" width="10.5546875" style="7" bestFit="1" customWidth="1"/>
    <col min="10025" max="10025" width="11.44140625" style="7"/>
    <col min="10026" max="10026" width="29.44140625" style="7" customWidth="1"/>
    <col min="10027" max="10027" width="9" style="7" bestFit="1" customWidth="1"/>
    <col min="10028" max="10028" width="7.5546875" style="7" bestFit="1" customWidth="1"/>
    <col min="10029" max="10029" width="10.44140625" style="7" bestFit="1" customWidth="1"/>
    <col min="10030" max="10033" width="7.5546875" style="7" bestFit="1" customWidth="1"/>
    <col min="10034" max="10034" width="6.88671875" style="7" bestFit="1" customWidth="1"/>
    <col min="10035" max="10035" width="9" style="7" bestFit="1" customWidth="1"/>
    <col min="10036" max="10037" width="7.5546875" style="7" bestFit="1" customWidth="1"/>
    <col min="10038" max="10039" width="9" style="7" bestFit="1" customWidth="1"/>
    <col min="10040" max="10040" width="9" style="7" customWidth="1"/>
    <col min="10041" max="10041" width="7.5546875" style="7" bestFit="1" customWidth="1"/>
    <col min="10042" max="10042" width="9" style="7" bestFit="1" customWidth="1"/>
    <col min="10043" max="10043" width="11.44140625" style="7"/>
    <col min="10044" max="10044" width="29.44140625" style="7" customWidth="1"/>
    <col min="10045" max="10045" width="9" style="7" bestFit="1" customWidth="1"/>
    <col min="10046" max="10046" width="7.5546875" style="7" bestFit="1" customWidth="1"/>
    <col min="10047" max="10047" width="10.44140625" style="7" bestFit="1" customWidth="1"/>
    <col min="10048" max="10051" width="7.5546875" style="7" bestFit="1" customWidth="1"/>
    <col min="10052" max="10052" width="6.88671875" style="7" bestFit="1" customWidth="1"/>
    <col min="10053" max="10053" width="9" style="7" bestFit="1" customWidth="1"/>
    <col min="10054" max="10055" width="7.5546875" style="7" bestFit="1" customWidth="1"/>
    <col min="10056" max="10057" width="9" style="7" bestFit="1" customWidth="1"/>
    <col min="10058" max="10058" width="9" style="7" customWidth="1"/>
    <col min="10059" max="10059" width="7.5546875" style="7" bestFit="1" customWidth="1"/>
    <col min="10060" max="10060" width="9" style="7" bestFit="1" customWidth="1"/>
    <col min="10061" max="10240" width="11.44140625" style="7"/>
    <col min="10241" max="10241" width="27.5546875" style="7" customWidth="1"/>
    <col min="10242" max="10242" width="10.44140625" style="7" bestFit="1" customWidth="1"/>
    <col min="10243" max="10243" width="9.109375" style="7" bestFit="1" customWidth="1"/>
    <col min="10244" max="10244" width="10.44140625" style="7" bestFit="1" customWidth="1"/>
    <col min="10245" max="10246" width="9.44140625" style="7" bestFit="1" customWidth="1"/>
    <col min="10247" max="10247" width="10.109375" style="7" bestFit="1" customWidth="1"/>
    <col min="10248" max="10248" width="9.109375" style="7" bestFit="1" customWidth="1"/>
    <col min="10249" max="10249" width="10" style="7" customWidth="1"/>
    <col min="10250" max="10253" width="9.44140625" style="7" bestFit="1" customWidth="1"/>
    <col min="10254" max="10254" width="9.109375" style="7" bestFit="1" customWidth="1"/>
    <col min="10255" max="10255" width="8.109375" style="7" bestFit="1" customWidth="1"/>
    <col min="10256" max="10256" width="7.5546875" style="7" bestFit="1" customWidth="1"/>
    <col min="10257" max="10258" width="7.5546875" style="7" customWidth="1"/>
    <col min="10259" max="10259" width="13.6640625" style="7" bestFit="1" customWidth="1"/>
    <col min="10260" max="10264" width="10.109375" style="7" customWidth="1"/>
    <col min="10265" max="10265" width="9" style="7" bestFit="1" customWidth="1"/>
    <col min="10266" max="10266" width="7.5546875" style="7" bestFit="1" customWidth="1"/>
    <col min="10267" max="10267" width="10.44140625" style="7" bestFit="1" customWidth="1"/>
    <col min="10268" max="10271" width="7.5546875" style="7" bestFit="1" customWidth="1"/>
    <col min="10272" max="10272" width="6.88671875" style="7" bestFit="1" customWidth="1"/>
    <col min="10273" max="10273" width="9" style="7" bestFit="1" customWidth="1"/>
    <col min="10274" max="10275" width="7.5546875" style="7" bestFit="1" customWidth="1"/>
    <col min="10276" max="10277" width="9" style="7" bestFit="1" customWidth="1"/>
    <col min="10278" max="10278" width="9" style="7" customWidth="1"/>
    <col min="10279" max="10279" width="7.5546875" style="7" bestFit="1" customWidth="1"/>
    <col min="10280" max="10280" width="10.5546875" style="7" bestFit="1" customWidth="1"/>
    <col min="10281" max="10281" width="11.44140625" style="7"/>
    <col min="10282" max="10282" width="29.44140625" style="7" customWidth="1"/>
    <col min="10283" max="10283" width="9" style="7" bestFit="1" customWidth="1"/>
    <col min="10284" max="10284" width="7.5546875" style="7" bestFit="1" customWidth="1"/>
    <col min="10285" max="10285" width="10.44140625" style="7" bestFit="1" customWidth="1"/>
    <col min="10286" max="10289" width="7.5546875" style="7" bestFit="1" customWidth="1"/>
    <col min="10290" max="10290" width="6.88671875" style="7" bestFit="1" customWidth="1"/>
    <col min="10291" max="10291" width="9" style="7" bestFit="1" customWidth="1"/>
    <col min="10292" max="10293" width="7.5546875" style="7" bestFit="1" customWidth="1"/>
    <col min="10294" max="10295" width="9" style="7" bestFit="1" customWidth="1"/>
    <col min="10296" max="10296" width="9" style="7" customWidth="1"/>
    <col min="10297" max="10297" width="7.5546875" style="7" bestFit="1" customWidth="1"/>
    <col min="10298" max="10298" width="9" style="7" bestFit="1" customWidth="1"/>
    <col min="10299" max="10299" width="11.44140625" style="7"/>
    <col min="10300" max="10300" width="29.44140625" style="7" customWidth="1"/>
    <col min="10301" max="10301" width="9" style="7" bestFit="1" customWidth="1"/>
    <col min="10302" max="10302" width="7.5546875" style="7" bestFit="1" customWidth="1"/>
    <col min="10303" max="10303" width="10.44140625" style="7" bestFit="1" customWidth="1"/>
    <col min="10304" max="10307" width="7.5546875" style="7" bestFit="1" customWidth="1"/>
    <col min="10308" max="10308" width="6.88671875" style="7" bestFit="1" customWidth="1"/>
    <col min="10309" max="10309" width="9" style="7" bestFit="1" customWidth="1"/>
    <col min="10310" max="10311" width="7.5546875" style="7" bestFit="1" customWidth="1"/>
    <col min="10312" max="10313" width="9" style="7" bestFit="1" customWidth="1"/>
    <col min="10314" max="10314" width="9" style="7" customWidth="1"/>
    <col min="10315" max="10315" width="7.5546875" style="7" bestFit="1" customWidth="1"/>
    <col min="10316" max="10316" width="9" style="7" bestFit="1" customWidth="1"/>
    <col min="10317" max="10496" width="11.44140625" style="7"/>
    <col min="10497" max="10497" width="27.5546875" style="7" customWidth="1"/>
    <col min="10498" max="10498" width="10.44140625" style="7" bestFit="1" customWidth="1"/>
    <col min="10499" max="10499" width="9.109375" style="7" bestFit="1" customWidth="1"/>
    <col min="10500" max="10500" width="10.44140625" style="7" bestFit="1" customWidth="1"/>
    <col min="10501" max="10502" width="9.44140625" style="7" bestFit="1" customWidth="1"/>
    <col min="10503" max="10503" width="10.109375" style="7" bestFit="1" customWidth="1"/>
    <col min="10504" max="10504" width="9.109375" style="7" bestFit="1" customWidth="1"/>
    <col min="10505" max="10505" width="10" style="7" customWidth="1"/>
    <col min="10506" max="10509" width="9.44140625" style="7" bestFit="1" customWidth="1"/>
    <col min="10510" max="10510" width="9.109375" style="7" bestFit="1" customWidth="1"/>
    <col min="10511" max="10511" width="8.109375" style="7" bestFit="1" customWidth="1"/>
    <col min="10512" max="10512" width="7.5546875" style="7" bestFit="1" customWidth="1"/>
    <col min="10513" max="10514" width="7.5546875" style="7" customWidth="1"/>
    <col min="10515" max="10515" width="13.6640625" style="7" bestFit="1" customWidth="1"/>
    <col min="10516" max="10520" width="10.109375" style="7" customWidth="1"/>
    <col min="10521" max="10521" width="9" style="7" bestFit="1" customWidth="1"/>
    <col min="10522" max="10522" width="7.5546875" style="7" bestFit="1" customWidth="1"/>
    <col min="10523" max="10523" width="10.44140625" style="7" bestFit="1" customWidth="1"/>
    <col min="10524" max="10527" width="7.5546875" style="7" bestFit="1" customWidth="1"/>
    <col min="10528" max="10528" width="6.88671875" style="7" bestFit="1" customWidth="1"/>
    <col min="10529" max="10529" width="9" style="7" bestFit="1" customWidth="1"/>
    <col min="10530" max="10531" width="7.5546875" style="7" bestFit="1" customWidth="1"/>
    <col min="10532" max="10533" width="9" style="7" bestFit="1" customWidth="1"/>
    <col min="10534" max="10534" width="9" style="7" customWidth="1"/>
    <col min="10535" max="10535" width="7.5546875" style="7" bestFit="1" customWidth="1"/>
    <col min="10536" max="10536" width="10.5546875" style="7" bestFit="1" customWidth="1"/>
    <col min="10537" max="10537" width="11.44140625" style="7"/>
    <col min="10538" max="10538" width="29.44140625" style="7" customWidth="1"/>
    <col min="10539" max="10539" width="9" style="7" bestFit="1" customWidth="1"/>
    <col min="10540" max="10540" width="7.5546875" style="7" bestFit="1" customWidth="1"/>
    <col min="10541" max="10541" width="10.44140625" style="7" bestFit="1" customWidth="1"/>
    <col min="10542" max="10545" width="7.5546875" style="7" bestFit="1" customWidth="1"/>
    <col min="10546" max="10546" width="6.88671875" style="7" bestFit="1" customWidth="1"/>
    <col min="10547" max="10547" width="9" style="7" bestFit="1" customWidth="1"/>
    <col min="10548" max="10549" width="7.5546875" style="7" bestFit="1" customWidth="1"/>
    <col min="10550" max="10551" width="9" style="7" bestFit="1" customWidth="1"/>
    <col min="10552" max="10552" width="9" style="7" customWidth="1"/>
    <col min="10553" max="10553" width="7.5546875" style="7" bestFit="1" customWidth="1"/>
    <col min="10554" max="10554" width="9" style="7" bestFit="1" customWidth="1"/>
    <col min="10555" max="10555" width="11.44140625" style="7"/>
    <col min="10556" max="10556" width="29.44140625" style="7" customWidth="1"/>
    <col min="10557" max="10557" width="9" style="7" bestFit="1" customWidth="1"/>
    <col min="10558" max="10558" width="7.5546875" style="7" bestFit="1" customWidth="1"/>
    <col min="10559" max="10559" width="10.44140625" style="7" bestFit="1" customWidth="1"/>
    <col min="10560" max="10563" width="7.5546875" style="7" bestFit="1" customWidth="1"/>
    <col min="10564" max="10564" width="6.88671875" style="7" bestFit="1" customWidth="1"/>
    <col min="10565" max="10565" width="9" style="7" bestFit="1" customWidth="1"/>
    <col min="10566" max="10567" width="7.5546875" style="7" bestFit="1" customWidth="1"/>
    <col min="10568" max="10569" width="9" style="7" bestFit="1" customWidth="1"/>
    <col min="10570" max="10570" width="9" style="7" customWidth="1"/>
    <col min="10571" max="10571" width="7.5546875" style="7" bestFit="1" customWidth="1"/>
    <col min="10572" max="10572" width="9" style="7" bestFit="1" customWidth="1"/>
    <col min="10573" max="10752" width="11.44140625" style="7"/>
    <col min="10753" max="10753" width="27.5546875" style="7" customWidth="1"/>
    <col min="10754" max="10754" width="10.44140625" style="7" bestFit="1" customWidth="1"/>
    <col min="10755" max="10755" width="9.109375" style="7" bestFit="1" customWidth="1"/>
    <col min="10756" max="10756" width="10.44140625" style="7" bestFit="1" customWidth="1"/>
    <col min="10757" max="10758" width="9.44140625" style="7" bestFit="1" customWidth="1"/>
    <col min="10759" max="10759" width="10.109375" style="7" bestFit="1" customWidth="1"/>
    <col min="10760" max="10760" width="9.109375" style="7" bestFit="1" customWidth="1"/>
    <col min="10761" max="10761" width="10" style="7" customWidth="1"/>
    <col min="10762" max="10765" width="9.44140625" style="7" bestFit="1" customWidth="1"/>
    <col min="10766" max="10766" width="9.109375" style="7" bestFit="1" customWidth="1"/>
    <col min="10767" max="10767" width="8.109375" style="7" bestFit="1" customWidth="1"/>
    <col min="10768" max="10768" width="7.5546875" style="7" bestFit="1" customWidth="1"/>
    <col min="10769" max="10770" width="7.5546875" style="7" customWidth="1"/>
    <col min="10771" max="10771" width="13.6640625" style="7" bestFit="1" customWidth="1"/>
    <col min="10772" max="10776" width="10.109375" style="7" customWidth="1"/>
    <col min="10777" max="10777" width="9" style="7" bestFit="1" customWidth="1"/>
    <col min="10778" max="10778" width="7.5546875" style="7" bestFit="1" customWidth="1"/>
    <col min="10779" max="10779" width="10.44140625" style="7" bestFit="1" customWidth="1"/>
    <col min="10780" max="10783" width="7.5546875" style="7" bestFit="1" customWidth="1"/>
    <col min="10784" max="10784" width="6.88671875" style="7" bestFit="1" customWidth="1"/>
    <col min="10785" max="10785" width="9" style="7" bestFit="1" customWidth="1"/>
    <col min="10786" max="10787" width="7.5546875" style="7" bestFit="1" customWidth="1"/>
    <col min="10788" max="10789" width="9" style="7" bestFit="1" customWidth="1"/>
    <col min="10790" max="10790" width="9" style="7" customWidth="1"/>
    <col min="10791" max="10791" width="7.5546875" style="7" bestFit="1" customWidth="1"/>
    <col min="10792" max="10792" width="10.5546875" style="7" bestFit="1" customWidth="1"/>
    <col min="10793" max="10793" width="11.44140625" style="7"/>
    <col min="10794" max="10794" width="29.44140625" style="7" customWidth="1"/>
    <col min="10795" max="10795" width="9" style="7" bestFit="1" customWidth="1"/>
    <col min="10796" max="10796" width="7.5546875" style="7" bestFit="1" customWidth="1"/>
    <col min="10797" max="10797" width="10.44140625" style="7" bestFit="1" customWidth="1"/>
    <col min="10798" max="10801" width="7.5546875" style="7" bestFit="1" customWidth="1"/>
    <col min="10802" max="10802" width="6.88671875" style="7" bestFit="1" customWidth="1"/>
    <col min="10803" max="10803" width="9" style="7" bestFit="1" customWidth="1"/>
    <col min="10804" max="10805" width="7.5546875" style="7" bestFit="1" customWidth="1"/>
    <col min="10806" max="10807" width="9" style="7" bestFit="1" customWidth="1"/>
    <col min="10808" max="10808" width="9" style="7" customWidth="1"/>
    <col min="10809" max="10809" width="7.5546875" style="7" bestFit="1" customWidth="1"/>
    <col min="10810" max="10810" width="9" style="7" bestFit="1" customWidth="1"/>
    <col min="10811" max="10811" width="11.44140625" style="7"/>
    <col min="10812" max="10812" width="29.44140625" style="7" customWidth="1"/>
    <col min="10813" max="10813" width="9" style="7" bestFit="1" customWidth="1"/>
    <col min="10814" max="10814" width="7.5546875" style="7" bestFit="1" customWidth="1"/>
    <col min="10815" max="10815" width="10.44140625" style="7" bestFit="1" customWidth="1"/>
    <col min="10816" max="10819" width="7.5546875" style="7" bestFit="1" customWidth="1"/>
    <col min="10820" max="10820" width="6.88671875" style="7" bestFit="1" customWidth="1"/>
    <col min="10821" max="10821" width="9" style="7" bestFit="1" customWidth="1"/>
    <col min="10822" max="10823" width="7.5546875" style="7" bestFit="1" customWidth="1"/>
    <col min="10824" max="10825" width="9" style="7" bestFit="1" customWidth="1"/>
    <col min="10826" max="10826" width="9" style="7" customWidth="1"/>
    <col min="10827" max="10827" width="7.5546875" style="7" bestFit="1" customWidth="1"/>
    <col min="10828" max="10828" width="9" style="7" bestFit="1" customWidth="1"/>
    <col min="10829" max="11008" width="11.44140625" style="7"/>
    <col min="11009" max="11009" width="27.5546875" style="7" customWidth="1"/>
    <col min="11010" max="11010" width="10.44140625" style="7" bestFit="1" customWidth="1"/>
    <col min="11011" max="11011" width="9.109375" style="7" bestFit="1" customWidth="1"/>
    <col min="11012" max="11012" width="10.44140625" style="7" bestFit="1" customWidth="1"/>
    <col min="11013" max="11014" width="9.44140625" style="7" bestFit="1" customWidth="1"/>
    <col min="11015" max="11015" width="10.109375" style="7" bestFit="1" customWidth="1"/>
    <col min="11016" max="11016" width="9.109375" style="7" bestFit="1" customWidth="1"/>
    <col min="11017" max="11017" width="10" style="7" customWidth="1"/>
    <col min="11018" max="11021" width="9.44140625" style="7" bestFit="1" customWidth="1"/>
    <col min="11022" max="11022" width="9.109375" style="7" bestFit="1" customWidth="1"/>
    <col min="11023" max="11023" width="8.109375" style="7" bestFit="1" customWidth="1"/>
    <col min="11024" max="11024" width="7.5546875" style="7" bestFit="1" customWidth="1"/>
    <col min="11025" max="11026" width="7.5546875" style="7" customWidth="1"/>
    <col min="11027" max="11027" width="13.6640625" style="7" bestFit="1" customWidth="1"/>
    <col min="11028" max="11032" width="10.109375" style="7" customWidth="1"/>
    <col min="11033" max="11033" width="9" style="7" bestFit="1" customWidth="1"/>
    <col min="11034" max="11034" width="7.5546875" style="7" bestFit="1" customWidth="1"/>
    <col min="11035" max="11035" width="10.44140625" style="7" bestFit="1" customWidth="1"/>
    <col min="11036" max="11039" width="7.5546875" style="7" bestFit="1" customWidth="1"/>
    <col min="11040" max="11040" width="6.88671875" style="7" bestFit="1" customWidth="1"/>
    <col min="11041" max="11041" width="9" style="7" bestFit="1" customWidth="1"/>
    <col min="11042" max="11043" width="7.5546875" style="7" bestFit="1" customWidth="1"/>
    <col min="11044" max="11045" width="9" style="7" bestFit="1" customWidth="1"/>
    <col min="11046" max="11046" width="9" style="7" customWidth="1"/>
    <col min="11047" max="11047" width="7.5546875" style="7" bestFit="1" customWidth="1"/>
    <col min="11048" max="11048" width="10.5546875" style="7" bestFit="1" customWidth="1"/>
    <col min="11049" max="11049" width="11.44140625" style="7"/>
    <col min="11050" max="11050" width="29.44140625" style="7" customWidth="1"/>
    <col min="11051" max="11051" width="9" style="7" bestFit="1" customWidth="1"/>
    <col min="11052" max="11052" width="7.5546875" style="7" bestFit="1" customWidth="1"/>
    <col min="11053" max="11053" width="10.44140625" style="7" bestFit="1" customWidth="1"/>
    <col min="11054" max="11057" width="7.5546875" style="7" bestFit="1" customWidth="1"/>
    <col min="11058" max="11058" width="6.88671875" style="7" bestFit="1" customWidth="1"/>
    <col min="11059" max="11059" width="9" style="7" bestFit="1" customWidth="1"/>
    <col min="11060" max="11061" width="7.5546875" style="7" bestFit="1" customWidth="1"/>
    <col min="11062" max="11063" width="9" style="7" bestFit="1" customWidth="1"/>
    <col min="11064" max="11064" width="9" style="7" customWidth="1"/>
    <col min="11065" max="11065" width="7.5546875" style="7" bestFit="1" customWidth="1"/>
    <col min="11066" max="11066" width="9" style="7" bestFit="1" customWidth="1"/>
    <col min="11067" max="11067" width="11.44140625" style="7"/>
    <col min="11068" max="11068" width="29.44140625" style="7" customWidth="1"/>
    <col min="11069" max="11069" width="9" style="7" bestFit="1" customWidth="1"/>
    <col min="11070" max="11070" width="7.5546875" style="7" bestFit="1" customWidth="1"/>
    <col min="11071" max="11071" width="10.44140625" style="7" bestFit="1" customWidth="1"/>
    <col min="11072" max="11075" width="7.5546875" style="7" bestFit="1" customWidth="1"/>
    <col min="11076" max="11076" width="6.88671875" style="7" bestFit="1" customWidth="1"/>
    <col min="11077" max="11077" width="9" style="7" bestFit="1" customWidth="1"/>
    <col min="11078" max="11079" width="7.5546875" style="7" bestFit="1" customWidth="1"/>
    <col min="11080" max="11081" width="9" style="7" bestFit="1" customWidth="1"/>
    <col min="11082" max="11082" width="9" style="7" customWidth="1"/>
    <col min="11083" max="11083" width="7.5546875" style="7" bestFit="1" customWidth="1"/>
    <col min="11084" max="11084" width="9" style="7" bestFit="1" customWidth="1"/>
    <col min="11085" max="11264" width="11.44140625" style="7"/>
    <col min="11265" max="11265" width="27.5546875" style="7" customWidth="1"/>
    <col min="11266" max="11266" width="10.44140625" style="7" bestFit="1" customWidth="1"/>
    <col min="11267" max="11267" width="9.109375" style="7" bestFit="1" customWidth="1"/>
    <col min="11268" max="11268" width="10.44140625" style="7" bestFit="1" customWidth="1"/>
    <col min="11269" max="11270" width="9.44140625" style="7" bestFit="1" customWidth="1"/>
    <col min="11271" max="11271" width="10.109375" style="7" bestFit="1" customWidth="1"/>
    <col min="11272" max="11272" width="9.109375" style="7" bestFit="1" customWidth="1"/>
    <col min="11273" max="11273" width="10" style="7" customWidth="1"/>
    <col min="11274" max="11277" width="9.44140625" style="7" bestFit="1" customWidth="1"/>
    <col min="11278" max="11278" width="9.109375" style="7" bestFit="1" customWidth="1"/>
    <col min="11279" max="11279" width="8.109375" style="7" bestFit="1" customWidth="1"/>
    <col min="11280" max="11280" width="7.5546875" style="7" bestFit="1" customWidth="1"/>
    <col min="11281" max="11282" width="7.5546875" style="7" customWidth="1"/>
    <col min="11283" max="11283" width="13.6640625" style="7" bestFit="1" customWidth="1"/>
    <col min="11284" max="11288" width="10.109375" style="7" customWidth="1"/>
    <col min="11289" max="11289" width="9" style="7" bestFit="1" customWidth="1"/>
    <col min="11290" max="11290" width="7.5546875" style="7" bestFit="1" customWidth="1"/>
    <col min="11291" max="11291" width="10.44140625" style="7" bestFit="1" customWidth="1"/>
    <col min="11292" max="11295" width="7.5546875" style="7" bestFit="1" customWidth="1"/>
    <col min="11296" max="11296" width="6.88671875" style="7" bestFit="1" customWidth="1"/>
    <col min="11297" max="11297" width="9" style="7" bestFit="1" customWidth="1"/>
    <col min="11298" max="11299" width="7.5546875" style="7" bestFit="1" customWidth="1"/>
    <col min="11300" max="11301" width="9" style="7" bestFit="1" customWidth="1"/>
    <col min="11302" max="11302" width="9" style="7" customWidth="1"/>
    <col min="11303" max="11303" width="7.5546875" style="7" bestFit="1" customWidth="1"/>
    <col min="11304" max="11304" width="10.5546875" style="7" bestFit="1" customWidth="1"/>
    <col min="11305" max="11305" width="11.44140625" style="7"/>
    <col min="11306" max="11306" width="29.44140625" style="7" customWidth="1"/>
    <col min="11307" max="11307" width="9" style="7" bestFit="1" customWidth="1"/>
    <col min="11308" max="11308" width="7.5546875" style="7" bestFit="1" customWidth="1"/>
    <col min="11309" max="11309" width="10.44140625" style="7" bestFit="1" customWidth="1"/>
    <col min="11310" max="11313" width="7.5546875" style="7" bestFit="1" customWidth="1"/>
    <col min="11314" max="11314" width="6.88671875" style="7" bestFit="1" customWidth="1"/>
    <col min="11315" max="11315" width="9" style="7" bestFit="1" customWidth="1"/>
    <col min="11316" max="11317" width="7.5546875" style="7" bestFit="1" customWidth="1"/>
    <col min="11318" max="11319" width="9" style="7" bestFit="1" customWidth="1"/>
    <col min="11320" max="11320" width="9" style="7" customWidth="1"/>
    <col min="11321" max="11321" width="7.5546875" style="7" bestFit="1" customWidth="1"/>
    <col min="11322" max="11322" width="9" style="7" bestFit="1" customWidth="1"/>
    <col min="11323" max="11323" width="11.44140625" style="7"/>
    <col min="11324" max="11324" width="29.44140625" style="7" customWidth="1"/>
    <col min="11325" max="11325" width="9" style="7" bestFit="1" customWidth="1"/>
    <col min="11326" max="11326" width="7.5546875" style="7" bestFit="1" customWidth="1"/>
    <col min="11327" max="11327" width="10.44140625" style="7" bestFit="1" customWidth="1"/>
    <col min="11328" max="11331" width="7.5546875" style="7" bestFit="1" customWidth="1"/>
    <col min="11332" max="11332" width="6.88671875" style="7" bestFit="1" customWidth="1"/>
    <col min="11333" max="11333" width="9" style="7" bestFit="1" customWidth="1"/>
    <col min="11334" max="11335" width="7.5546875" style="7" bestFit="1" customWidth="1"/>
    <col min="11336" max="11337" width="9" style="7" bestFit="1" customWidth="1"/>
    <col min="11338" max="11338" width="9" style="7" customWidth="1"/>
    <col min="11339" max="11339" width="7.5546875" style="7" bestFit="1" customWidth="1"/>
    <col min="11340" max="11340" width="9" style="7" bestFit="1" customWidth="1"/>
    <col min="11341" max="11520" width="11.44140625" style="7"/>
    <col min="11521" max="11521" width="27.5546875" style="7" customWidth="1"/>
    <col min="11522" max="11522" width="10.44140625" style="7" bestFit="1" customWidth="1"/>
    <col min="11523" max="11523" width="9.109375" style="7" bestFit="1" customWidth="1"/>
    <col min="11524" max="11524" width="10.44140625" style="7" bestFit="1" customWidth="1"/>
    <col min="11525" max="11526" width="9.44140625" style="7" bestFit="1" customWidth="1"/>
    <col min="11527" max="11527" width="10.109375" style="7" bestFit="1" customWidth="1"/>
    <col min="11528" max="11528" width="9.109375" style="7" bestFit="1" customWidth="1"/>
    <col min="11529" max="11529" width="10" style="7" customWidth="1"/>
    <col min="11530" max="11533" width="9.44140625" style="7" bestFit="1" customWidth="1"/>
    <col min="11534" max="11534" width="9.109375" style="7" bestFit="1" customWidth="1"/>
    <col min="11535" max="11535" width="8.109375" style="7" bestFit="1" customWidth="1"/>
    <col min="11536" max="11536" width="7.5546875" style="7" bestFit="1" customWidth="1"/>
    <col min="11537" max="11538" width="7.5546875" style="7" customWidth="1"/>
    <col min="11539" max="11539" width="13.6640625" style="7" bestFit="1" customWidth="1"/>
    <col min="11540" max="11544" width="10.109375" style="7" customWidth="1"/>
    <col min="11545" max="11545" width="9" style="7" bestFit="1" customWidth="1"/>
    <col min="11546" max="11546" width="7.5546875" style="7" bestFit="1" customWidth="1"/>
    <col min="11547" max="11547" width="10.44140625" style="7" bestFit="1" customWidth="1"/>
    <col min="11548" max="11551" width="7.5546875" style="7" bestFit="1" customWidth="1"/>
    <col min="11552" max="11552" width="6.88671875" style="7" bestFit="1" customWidth="1"/>
    <col min="11553" max="11553" width="9" style="7" bestFit="1" customWidth="1"/>
    <col min="11554" max="11555" width="7.5546875" style="7" bestFit="1" customWidth="1"/>
    <col min="11556" max="11557" width="9" style="7" bestFit="1" customWidth="1"/>
    <col min="11558" max="11558" width="9" style="7" customWidth="1"/>
    <col min="11559" max="11559" width="7.5546875" style="7" bestFit="1" customWidth="1"/>
    <col min="11560" max="11560" width="10.5546875" style="7" bestFit="1" customWidth="1"/>
    <col min="11561" max="11561" width="11.44140625" style="7"/>
    <col min="11562" max="11562" width="29.44140625" style="7" customWidth="1"/>
    <col min="11563" max="11563" width="9" style="7" bestFit="1" customWidth="1"/>
    <col min="11564" max="11564" width="7.5546875" style="7" bestFit="1" customWidth="1"/>
    <col min="11565" max="11565" width="10.44140625" style="7" bestFit="1" customWidth="1"/>
    <col min="11566" max="11569" width="7.5546875" style="7" bestFit="1" customWidth="1"/>
    <col min="11570" max="11570" width="6.88671875" style="7" bestFit="1" customWidth="1"/>
    <col min="11571" max="11571" width="9" style="7" bestFit="1" customWidth="1"/>
    <col min="11572" max="11573" width="7.5546875" style="7" bestFit="1" customWidth="1"/>
    <col min="11574" max="11575" width="9" style="7" bestFit="1" customWidth="1"/>
    <col min="11576" max="11576" width="9" style="7" customWidth="1"/>
    <col min="11577" max="11577" width="7.5546875" style="7" bestFit="1" customWidth="1"/>
    <col min="11578" max="11578" width="9" style="7" bestFit="1" customWidth="1"/>
    <col min="11579" max="11579" width="11.44140625" style="7"/>
    <col min="11580" max="11580" width="29.44140625" style="7" customWidth="1"/>
    <col min="11581" max="11581" width="9" style="7" bestFit="1" customWidth="1"/>
    <col min="11582" max="11582" width="7.5546875" style="7" bestFit="1" customWidth="1"/>
    <col min="11583" max="11583" width="10.44140625" style="7" bestFit="1" customWidth="1"/>
    <col min="11584" max="11587" width="7.5546875" style="7" bestFit="1" customWidth="1"/>
    <col min="11588" max="11588" width="6.88671875" style="7" bestFit="1" customWidth="1"/>
    <col min="11589" max="11589" width="9" style="7" bestFit="1" customWidth="1"/>
    <col min="11590" max="11591" width="7.5546875" style="7" bestFit="1" customWidth="1"/>
    <col min="11592" max="11593" width="9" style="7" bestFit="1" customWidth="1"/>
    <col min="11594" max="11594" width="9" style="7" customWidth="1"/>
    <col min="11595" max="11595" width="7.5546875" style="7" bestFit="1" customWidth="1"/>
    <col min="11596" max="11596" width="9" style="7" bestFit="1" customWidth="1"/>
    <col min="11597" max="11776" width="11.44140625" style="7"/>
    <col min="11777" max="11777" width="27.5546875" style="7" customWidth="1"/>
    <col min="11778" max="11778" width="10.44140625" style="7" bestFit="1" customWidth="1"/>
    <col min="11779" max="11779" width="9.109375" style="7" bestFit="1" customWidth="1"/>
    <col min="11780" max="11780" width="10.44140625" style="7" bestFit="1" customWidth="1"/>
    <col min="11781" max="11782" width="9.44140625" style="7" bestFit="1" customWidth="1"/>
    <col min="11783" max="11783" width="10.109375" style="7" bestFit="1" customWidth="1"/>
    <col min="11784" max="11784" width="9.109375" style="7" bestFit="1" customWidth="1"/>
    <col min="11785" max="11785" width="10" style="7" customWidth="1"/>
    <col min="11786" max="11789" width="9.44140625" style="7" bestFit="1" customWidth="1"/>
    <col min="11790" max="11790" width="9.109375" style="7" bestFit="1" customWidth="1"/>
    <col min="11791" max="11791" width="8.109375" style="7" bestFit="1" customWidth="1"/>
    <col min="11792" max="11792" width="7.5546875" style="7" bestFit="1" customWidth="1"/>
    <col min="11793" max="11794" width="7.5546875" style="7" customWidth="1"/>
    <col min="11795" max="11795" width="13.6640625" style="7" bestFit="1" customWidth="1"/>
    <col min="11796" max="11800" width="10.109375" style="7" customWidth="1"/>
    <col min="11801" max="11801" width="9" style="7" bestFit="1" customWidth="1"/>
    <col min="11802" max="11802" width="7.5546875" style="7" bestFit="1" customWidth="1"/>
    <col min="11803" max="11803" width="10.44140625" style="7" bestFit="1" customWidth="1"/>
    <col min="11804" max="11807" width="7.5546875" style="7" bestFit="1" customWidth="1"/>
    <col min="11808" max="11808" width="6.88671875" style="7" bestFit="1" customWidth="1"/>
    <col min="11809" max="11809" width="9" style="7" bestFit="1" customWidth="1"/>
    <col min="11810" max="11811" width="7.5546875" style="7" bestFit="1" customWidth="1"/>
    <col min="11812" max="11813" width="9" style="7" bestFit="1" customWidth="1"/>
    <col min="11814" max="11814" width="9" style="7" customWidth="1"/>
    <col min="11815" max="11815" width="7.5546875" style="7" bestFit="1" customWidth="1"/>
    <col min="11816" max="11816" width="10.5546875" style="7" bestFit="1" customWidth="1"/>
    <col min="11817" max="11817" width="11.44140625" style="7"/>
    <col min="11818" max="11818" width="29.44140625" style="7" customWidth="1"/>
    <col min="11819" max="11819" width="9" style="7" bestFit="1" customWidth="1"/>
    <col min="11820" max="11820" width="7.5546875" style="7" bestFit="1" customWidth="1"/>
    <col min="11821" max="11821" width="10.44140625" style="7" bestFit="1" customWidth="1"/>
    <col min="11822" max="11825" width="7.5546875" style="7" bestFit="1" customWidth="1"/>
    <col min="11826" max="11826" width="6.88671875" style="7" bestFit="1" customWidth="1"/>
    <col min="11827" max="11827" width="9" style="7" bestFit="1" customWidth="1"/>
    <col min="11828" max="11829" width="7.5546875" style="7" bestFit="1" customWidth="1"/>
    <col min="11830" max="11831" width="9" style="7" bestFit="1" customWidth="1"/>
    <col min="11832" max="11832" width="9" style="7" customWidth="1"/>
    <col min="11833" max="11833" width="7.5546875" style="7" bestFit="1" customWidth="1"/>
    <col min="11834" max="11834" width="9" style="7" bestFit="1" customWidth="1"/>
    <col min="11835" max="11835" width="11.44140625" style="7"/>
    <col min="11836" max="11836" width="29.44140625" style="7" customWidth="1"/>
    <col min="11837" max="11837" width="9" style="7" bestFit="1" customWidth="1"/>
    <col min="11838" max="11838" width="7.5546875" style="7" bestFit="1" customWidth="1"/>
    <col min="11839" max="11839" width="10.44140625" style="7" bestFit="1" customWidth="1"/>
    <col min="11840" max="11843" width="7.5546875" style="7" bestFit="1" customWidth="1"/>
    <col min="11844" max="11844" width="6.88671875" style="7" bestFit="1" customWidth="1"/>
    <col min="11845" max="11845" width="9" style="7" bestFit="1" customWidth="1"/>
    <col min="11846" max="11847" width="7.5546875" style="7" bestFit="1" customWidth="1"/>
    <col min="11848" max="11849" width="9" style="7" bestFit="1" customWidth="1"/>
    <col min="11850" max="11850" width="9" style="7" customWidth="1"/>
    <col min="11851" max="11851" width="7.5546875" style="7" bestFit="1" customWidth="1"/>
    <col min="11852" max="11852" width="9" style="7" bestFit="1" customWidth="1"/>
    <col min="11853" max="12032" width="11.44140625" style="7"/>
    <col min="12033" max="12033" width="27.5546875" style="7" customWidth="1"/>
    <col min="12034" max="12034" width="10.44140625" style="7" bestFit="1" customWidth="1"/>
    <col min="12035" max="12035" width="9.109375" style="7" bestFit="1" customWidth="1"/>
    <col min="12036" max="12036" width="10.44140625" style="7" bestFit="1" customWidth="1"/>
    <col min="12037" max="12038" width="9.44140625" style="7" bestFit="1" customWidth="1"/>
    <col min="12039" max="12039" width="10.109375" style="7" bestFit="1" customWidth="1"/>
    <col min="12040" max="12040" width="9.109375" style="7" bestFit="1" customWidth="1"/>
    <col min="12041" max="12041" width="10" style="7" customWidth="1"/>
    <col min="12042" max="12045" width="9.44140625" style="7" bestFit="1" customWidth="1"/>
    <col min="12046" max="12046" width="9.109375" style="7" bestFit="1" customWidth="1"/>
    <col min="12047" max="12047" width="8.109375" style="7" bestFit="1" customWidth="1"/>
    <col min="12048" max="12048" width="7.5546875" style="7" bestFit="1" customWidth="1"/>
    <col min="12049" max="12050" width="7.5546875" style="7" customWidth="1"/>
    <col min="12051" max="12051" width="13.6640625" style="7" bestFit="1" customWidth="1"/>
    <col min="12052" max="12056" width="10.109375" style="7" customWidth="1"/>
    <col min="12057" max="12057" width="9" style="7" bestFit="1" customWidth="1"/>
    <col min="12058" max="12058" width="7.5546875" style="7" bestFit="1" customWidth="1"/>
    <col min="12059" max="12059" width="10.44140625" style="7" bestFit="1" customWidth="1"/>
    <col min="12060" max="12063" width="7.5546875" style="7" bestFit="1" customWidth="1"/>
    <col min="12064" max="12064" width="6.88671875" style="7" bestFit="1" customWidth="1"/>
    <col min="12065" max="12065" width="9" style="7" bestFit="1" customWidth="1"/>
    <col min="12066" max="12067" width="7.5546875" style="7" bestFit="1" customWidth="1"/>
    <col min="12068" max="12069" width="9" style="7" bestFit="1" customWidth="1"/>
    <col min="12070" max="12070" width="9" style="7" customWidth="1"/>
    <col min="12071" max="12071" width="7.5546875" style="7" bestFit="1" customWidth="1"/>
    <col min="12072" max="12072" width="10.5546875" style="7" bestFit="1" customWidth="1"/>
    <col min="12073" max="12073" width="11.44140625" style="7"/>
    <col min="12074" max="12074" width="29.44140625" style="7" customWidth="1"/>
    <col min="12075" max="12075" width="9" style="7" bestFit="1" customWidth="1"/>
    <col min="12076" max="12076" width="7.5546875" style="7" bestFit="1" customWidth="1"/>
    <col min="12077" max="12077" width="10.44140625" style="7" bestFit="1" customWidth="1"/>
    <col min="12078" max="12081" width="7.5546875" style="7" bestFit="1" customWidth="1"/>
    <col min="12082" max="12082" width="6.88671875" style="7" bestFit="1" customWidth="1"/>
    <col min="12083" max="12083" width="9" style="7" bestFit="1" customWidth="1"/>
    <col min="12084" max="12085" width="7.5546875" style="7" bestFit="1" customWidth="1"/>
    <col min="12086" max="12087" width="9" style="7" bestFit="1" customWidth="1"/>
    <col min="12088" max="12088" width="9" style="7" customWidth="1"/>
    <col min="12089" max="12089" width="7.5546875" style="7" bestFit="1" customWidth="1"/>
    <col min="12090" max="12090" width="9" style="7" bestFit="1" customWidth="1"/>
    <col min="12091" max="12091" width="11.44140625" style="7"/>
    <col min="12092" max="12092" width="29.44140625" style="7" customWidth="1"/>
    <col min="12093" max="12093" width="9" style="7" bestFit="1" customWidth="1"/>
    <col min="12094" max="12094" width="7.5546875" style="7" bestFit="1" customWidth="1"/>
    <col min="12095" max="12095" width="10.44140625" style="7" bestFit="1" customWidth="1"/>
    <col min="12096" max="12099" width="7.5546875" style="7" bestFit="1" customWidth="1"/>
    <col min="12100" max="12100" width="6.88671875" style="7" bestFit="1" customWidth="1"/>
    <col min="12101" max="12101" width="9" style="7" bestFit="1" customWidth="1"/>
    <col min="12102" max="12103" width="7.5546875" style="7" bestFit="1" customWidth="1"/>
    <col min="12104" max="12105" width="9" style="7" bestFit="1" customWidth="1"/>
    <col min="12106" max="12106" width="9" style="7" customWidth="1"/>
    <col min="12107" max="12107" width="7.5546875" style="7" bestFit="1" customWidth="1"/>
    <col min="12108" max="12108" width="9" style="7" bestFit="1" customWidth="1"/>
    <col min="12109" max="12288" width="11.44140625" style="7"/>
    <col min="12289" max="12289" width="27.5546875" style="7" customWidth="1"/>
    <col min="12290" max="12290" width="10.44140625" style="7" bestFit="1" customWidth="1"/>
    <col min="12291" max="12291" width="9.109375" style="7" bestFit="1" customWidth="1"/>
    <col min="12292" max="12292" width="10.44140625" style="7" bestFit="1" customWidth="1"/>
    <col min="12293" max="12294" width="9.44140625" style="7" bestFit="1" customWidth="1"/>
    <col min="12295" max="12295" width="10.109375" style="7" bestFit="1" customWidth="1"/>
    <col min="12296" max="12296" width="9.109375" style="7" bestFit="1" customWidth="1"/>
    <col min="12297" max="12297" width="10" style="7" customWidth="1"/>
    <col min="12298" max="12301" width="9.44140625" style="7" bestFit="1" customWidth="1"/>
    <col min="12302" max="12302" width="9.109375" style="7" bestFit="1" customWidth="1"/>
    <col min="12303" max="12303" width="8.109375" style="7" bestFit="1" customWidth="1"/>
    <col min="12304" max="12304" width="7.5546875" style="7" bestFit="1" customWidth="1"/>
    <col min="12305" max="12306" width="7.5546875" style="7" customWidth="1"/>
    <col min="12307" max="12307" width="13.6640625" style="7" bestFit="1" customWidth="1"/>
    <col min="12308" max="12312" width="10.109375" style="7" customWidth="1"/>
    <col min="12313" max="12313" width="9" style="7" bestFit="1" customWidth="1"/>
    <col min="12314" max="12314" width="7.5546875" style="7" bestFit="1" customWidth="1"/>
    <col min="12315" max="12315" width="10.44140625" style="7" bestFit="1" customWidth="1"/>
    <col min="12316" max="12319" width="7.5546875" style="7" bestFit="1" customWidth="1"/>
    <col min="12320" max="12320" width="6.88671875" style="7" bestFit="1" customWidth="1"/>
    <col min="12321" max="12321" width="9" style="7" bestFit="1" customWidth="1"/>
    <col min="12322" max="12323" width="7.5546875" style="7" bestFit="1" customWidth="1"/>
    <col min="12324" max="12325" width="9" style="7" bestFit="1" customWidth="1"/>
    <col min="12326" max="12326" width="9" style="7" customWidth="1"/>
    <col min="12327" max="12327" width="7.5546875" style="7" bestFit="1" customWidth="1"/>
    <col min="12328" max="12328" width="10.5546875" style="7" bestFit="1" customWidth="1"/>
    <col min="12329" max="12329" width="11.44140625" style="7"/>
    <col min="12330" max="12330" width="29.44140625" style="7" customWidth="1"/>
    <col min="12331" max="12331" width="9" style="7" bestFit="1" customWidth="1"/>
    <col min="12332" max="12332" width="7.5546875" style="7" bestFit="1" customWidth="1"/>
    <col min="12333" max="12333" width="10.44140625" style="7" bestFit="1" customWidth="1"/>
    <col min="12334" max="12337" width="7.5546875" style="7" bestFit="1" customWidth="1"/>
    <col min="12338" max="12338" width="6.88671875" style="7" bestFit="1" customWidth="1"/>
    <col min="12339" max="12339" width="9" style="7" bestFit="1" customWidth="1"/>
    <col min="12340" max="12341" width="7.5546875" style="7" bestFit="1" customWidth="1"/>
    <col min="12342" max="12343" width="9" style="7" bestFit="1" customWidth="1"/>
    <col min="12344" max="12344" width="9" style="7" customWidth="1"/>
    <col min="12345" max="12345" width="7.5546875" style="7" bestFit="1" customWidth="1"/>
    <col min="12346" max="12346" width="9" style="7" bestFit="1" customWidth="1"/>
    <col min="12347" max="12347" width="11.44140625" style="7"/>
    <col min="12348" max="12348" width="29.44140625" style="7" customWidth="1"/>
    <col min="12349" max="12349" width="9" style="7" bestFit="1" customWidth="1"/>
    <col min="12350" max="12350" width="7.5546875" style="7" bestFit="1" customWidth="1"/>
    <col min="12351" max="12351" width="10.44140625" style="7" bestFit="1" customWidth="1"/>
    <col min="12352" max="12355" width="7.5546875" style="7" bestFit="1" customWidth="1"/>
    <col min="12356" max="12356" width="6.88671875" style="7" bestFit="1" customWidth="1"/>
    <col min="12357" max="12357" width="9" style="7" bestFit="1" customWidth="1"/>
    <col min="12358" max="12359" width="7.5546875" style="7" bestFit="1" customWidth="1"/>
    <col min="12360" max="12361" width="9" style="7" bestFit="1" customWidth="1"/>
    <col min="12362" max="12362" width="9" style="7" customWidth="1"/>
    <col min="12363" max="12363" width="7.5546875" style="7" bestFit="1" customWidth="1"/>
    <col min="12364" max="12364" width="9" style="7" bestFit="1" customWidth="1"/>
    <col min="12365" max="12544" width="11.44140625" style="7"/>
    <col min="12545" max="12545" width="27.5546875" style="7" customWidth="1"/>
    <col min="12546" max="12546" width="10.44140625" style="7" bestFit="1" customWidth="1"/>
    <col min="12547" max="12547" width="9.109375" style="7" bestFit="1" customWidth="1"/>
    <col min="12548" max="12548" width="10.44140625" style="7" bestFit="1" customWidth="1"/>
    <col min="12549" max="12550" width="9.44140625" style="7" bestFit="1" customWidth="1"/>
    <col min="12551" max="12551" width="10.109375" style="7" bestFit="1" customWidth="1"/>
    <col min="12552" max="12552" width="9.109375" style="7" bestFit="1" customWidth="1"/>
    <col min="12553" max="12553" width="10" style="7" customWidth="1"/>
    <col min="12554" max="12557" width="9.44140625" style="7" bestFit="1" customWidth="1"/>
    <col min="12558" max="12558" width="9.109375" style="7" bestFit="1" customWidth="1"/>
    <col min="12559" max="12559" width="8.109375" style="7" bestFit="1" customWidth="1"/>
    <col min="12560" max="12560" width="7.5546875" style="7" bestFit="1" customWidth="1"/>
    <col min="12561" max="12562" width="7.5546875" style="7" customWidth="1"/>
    <col min="12563" max="12563" width="13.6640625" style="7" bestFit="1" customWidth="1"/>
    <col min="12564" max="12568" width="10.109375" style="7" customWidth="1"/>
    <col min="12569" max="12569" width="9" style="7" bestFit="1" customWidth="1"/>
    <col min="12570" max="12570" width="7.5546875" style="7" bestFit="1" customWidth="1"/>
    <col min="12571" max="12571" width="10.44140625" style="7" bestFit="1" customWidth="1"/>
    <col min="12572" max="12575" width="7.5546875" style="7" bestFit="1" customWidth="1"/>
    <col min="12576" max="12576" width="6.88671875" style="7" bestFit="1" customWidth="1"/>
    <col min="12577" max="12577" width="9" style="7" bestFit="1" customWidth="1"/>
    <col min="12578" max="12579" width="7.5546875" style="7" bestFit="1" customWidth="1"/>
    <col min="12580" max="12581" width="9" style="7" bestFit="1" customWidth="1"/>
    <col min="12582" max="12582" width="9" style="7" customWidth="1"/>
    <col min="12583" max="12583" width="7.5546875" style="7" bestFit="1" customWidth="1"/>
    <col min="12584" max="12584" width="10.5546875" style="7" bestFit="1" customWidth="1"/>
    <col min="12585" max="12585" width="11.44140625" style="7"/>
    <col min="12586" max="12586" width="29.44140625" style="7" customWidth="1"/>
    <col min="12587" max="12587" width="9" style="7" bestFit="1" customWidth="1"/>
    <col min="12588" max="12588" width="7.5546875" style="7" bestFit="1" customWidth="1"/>
    <col min="12589" max="12589" width="10.44140625" style="7" bestFit="1" customWidth="1"/>
    <col min="12590" max="12593" width="7.5546875" style="7" bestFit="1" customWidth="1"/>
    <col min="12594" max="12594" width="6.88671875" style="7" bestFit="1" customWidth="1"/>
    <col min="12595" max="12595" width="9" style="7" bestFit="1" customWidth="1"/>
    <col min="12596" max="12597" width="7.5546875" style="7" bestFit="1" customWidth="1"/>
    <col min="12598" max="12599" width="9" style="7" bestFit="1" customWidth="1"/>
    <col min="12600" max="12600" width="9" style="7" customWidth="1"/>
    <col min="12601" max="12601" width="7.5546875" style="7" bestFit="1" customWidth="1"/>
    <col min="12602" max="12602" width="9" style="7" bestFit="1" customWidth="1"/>
    <col min="12603" max="12603" width="11.44140625" style="7"/>
    <col min="12604" max="12604" width="29.44140625" style="7" customWidth="1"/>
    <col min="12605" max="12605" width="9" style="7" bestFit="1" customWidth="1"/>
    <col min="12606" max="12606" width="7.5546875" style="7" bestFit="1" customWidth="1"/>
    <col min="12607" max="12607" width="10.44140625" style="7" bestFit="1" customWidth="1"/>
    <col min="12608" max="12611" width="7.5546875" style="7" bestFit="1" customWidth="1"/>
    <col min="12612" max="12612" width="6.88671875" style="7" bestFit="1" customWidth="1"/>
    <col min="12613" max="12613" width="9" style="7" bestFit="1" customWidth="1"/>
    <col min="12614" max="12615" width="7.5546875" style="7" bestFit="1" customWidth="1"/>
    <col min="12616" max="12617" width="9" style="7" bestFit="1" customWidth="1"/>
    <col min="12618" max="12618" width="9" style="7" customWidth="1"/>
    <col min="12619" max="12619" width="7.5546875" style="7" bestFit="1" customWidth="1"/>
    <col min="12620" max="12620" width="9" style="7" bestFit="1" customWidth="1"/>
    <col min="12621" max="12800" width="11.44140625" style="7"/>
    <col min="12801" max="12801" width="27.5546875" style="7" customWidth="1"/>
    <col min="12802" max="12802" width="10.44140625" style="7" bestFit="1" customWidth="1"/>
    <col min="12803" max="12803" width="9.109375" style="7" bestFit="1" customWidth="1"/>
    <col min="12804" max="12804" width="10.44140625" style="7" bestFit="1" customWidth="1"/>
    <col min="12805" max="12806" width="9.44140625" style="7" bestFit="1" customWidth="1"/>
    <col min="12807" max="12807" width="10.109375" style="7" bestFit="1" customWidth="1"/>
    <col min="12808" max="12808" width="9.109375" style="7" bestFit="1" customWidth="1"/>
    <col min="12809" max="12809" width="10" style="7" customWidth="1"/>
    <col min="12810" max="12813" width="9.44140625" style="7" bestFit="1" customWidth="1"/>
    <col min="12814" max="12814" width="9.109375" style="7" bestFit="1" customWidth="1"/>
    <col min="12815" max="12815" width="8.109375" style="7" bestFit="1" customWidth="1"/>
    <col min="12816" max="12816" width="7.5546875" style="7" bestFit="1" customWidth="1"/>
    <col min="12817" max="12818" width="7.5546875" style="7" customWidth="1"/>
    <col min="12819" max="12819" width="13.6640625" style="7" bestFit="1" customWidth="1"/>
    <col min="12820" max="12824" width="10.109375" style="7" customWidth="1"/>
    <col min="12825" max="12825" width="9" style="7" bestFit="1" customWidth="1"/>
    <col min="12826" max="12826" width="7.5546875" style="7" bestFit="1" customWidth="1"/>
    <col min="12827" max="12827" width="10.44140625" style="7" bestFit="1" customWidth="1"/>
    <col min="12828" max="12831" width="7.5546875" style="7" bestFit="1" customWidth="1"/>
    <col min="12832" max="12832" width="6.88671875" style="7" bestFit="1" customWidth="1"/>
    <col min="12833" max="12833" width="9" style="7" bestFit="1" customWidth="1"/>
    <col min="12834" max="12835" width="7.5546875" style="7" bestFit="1" customWidth="1"/>
    <col min="12836" max="12837" width="9" style="7" bestFit="1" customWidth="1"/>
    <col min="12838" max="12838" width="9" style="7" customWidth="1"/>
    <col min="12839" max="12839" width="7.5546875" style="7" bestFit="1" customWidth="1"/>
    <col min="12840" max="12840" width="10.5546875" style="7" bestFit="1" customWidth="1"/>
    <col min="12841" max="12841" width="11.44140625" style="7"/>
    <col min="12842" max="12842" width="29.44140625" style="7" customWidth="1"/>
    <col min="12843" max="12843" width="9" style="7" bestFit="1" customWidth="1"/>
    <col min="12844" max="12844" width="7.5546875" style="7" bestFit="1" customWidth="1"/>
    <col min="12845" max="12845" width="10.44140625" style="7" bestFit="1" customWidth="1"/>
    <col min="12846" max="12849" width="7.5546875" style="7" bestFit="1" customWidth="1"/>
    <col min="12850" max="12850" width="6.88671875" style="7" bestFit="1" customWidth="1"/>
    <col min="12851" max="12851" width="9" style="7" bestFit="1" customWidth="1"/>
    <col min="12852" max="12853" width="7.5546875" style="7" bestFit="1" customWidth="1"/>
    <col min="12854" max="12855" width="9" style="7" bestFit="1" customWidth="1"/>
    <col min="12856" max="12856" width="9" style="7" customWidth="1"/>
    <col min="12857" max="12857" width="7.5546875" style="7" bestFit="1" customWidth="1"/>
    <col min="12858" max="12858" width="9" style="7" bestFit="1" customWidth="1"/>
    <col min="12859" max="12859" width="11.44140625" style="7"/>
    <col min="12860" max="12860" width="29.44140625" style="7" customWidth="1"/>
    <col min="12861" max="12861" width="9" style="7" bestFit="1" customWidth="1"/>
    <col min="12862" max="12862" width="7.5546875" style="7" bestFit="1" customWidth="1"/>
    <col min="12863" max="12863" width="10.44140625" style="7" bestFit="1" customWidth="1"/>
    <col min="12864" max="12867" width="7.5546875" style="7" bestFit="1" customWidth="1"/>
    <col min="12868" max="12868" width="6.88671875" style="7" bestFit="1" customWidth="1"/>
    <col min="12869" max="12869" width="9" style="7" bestFit="1" customWidth="1"/>
    <col min="12870" max="12871" width="7.5546875" style="7" bestFit="1" customWidth="1"/>
    <col min="12872" max="12873" width="9" style="7" bestFit="1" customWidth="1"/>
    <col min="12874" max="12874" width="9" style="7" customWidth="1"/>
    <col min="12875" max="12875" width="7.5546875" style="7" bestFit="1" customWidth="1"/>
    <col min="12876" max="12876" width="9" style="7" bestFit="1" customWidth="1"/>
    <col min="12877" max="13056" width="11.44140625" style="7"/>
    <col min="13057" max="13057" width="27.5546875" style="7" customWidth="1"/>
    <col min="13058" max="13058" width="10.44140625" style="7" bestFit="1" customWidth="1"/>
    <col min="13059" max="13059" width="9.109375" style="7" bestFit="1" customWidth="1"/>
    <col min="13060" max="13060" width="10.44140625" style="7" bestFit="1" customWidth="1"/>
    <col min="13061" max="13062" width="9.44140625" style="7" bestFit="1" customWidth="1"/>
    <col min="13063" max="13063" width="10.109375" style="7" bestFit="1" customWidth="1"/>
    <col min="13064" max="13064" width="9.109375" style="7" bestFit="1" customWidth="1"/>
    <col min="13065" max="13065" width="10" style="7" customWidth="1"/>
    <col min="13066" max="13069" width="9.44140625" style="7" bestFit="1" customWidth="1"/>
    <col min="13070" max="13070" width="9.109375" style="7" bestFit="1" customWidth="1"/>
    <col min="13071" max="13071" width="8.109375" style="7" bestFit="1" customWidth="1"/>
    <col min="13072" max="13072" width="7.5546875" style="7" bestFit="1" customWidth="1"/>
    <col min="13073" max="13074" width="7.5546875" style="7" customWidth="1"/>
    <col min="13075" max="13075" width="13.6640625" style="7" bestFit="1" customWidth="1"/>
    <col min="13076" max="13080" width="10.109375" style="7" customWidth="1"/>
    <col min="13081" max="13081" width="9" style="7" bestFit="1" customWidth="1"/>
    <col min="13082" max="13082" width="7.5546875" style="7" bestFit="1" customWidth="1"/>
    <col min="13083" max="13083" width="10.44140625" style="7" bestFit="1" customWidth="1"/>
    <col min="13084" max="13087" width="7.5546875" style="7" bestFit="1" customWidth="1"/>
    <col min="13088" max="13088" width="6.88671875" style="7" bestFit="1" customWidth="1"/>
    <col min="13089" max="13089" width="9" style="7" bestFit="1" customWidth="1"/>
    <col min="13090" max="13091" width="7.5546875" style="7" bestFit="1" customWidth="1"/>
    <col min="13092" max="13093" width="9" style="7" bestFit="1" customWidth="1"/>
    <col min="13094" max="13094" width="9" style="7" customWidth="1"/>
    <col min="13095" max="13095" width="7.5546875" style="7" bestFit="1" customWidth="1"/>
    <col min="13096" max="13096" width="10.5546875" style="7" bestFit="1" customWidth="1"/>
    <col min="13097" max="13097" width="11.44140625" style="7"/>
    <col min="13098" max="13098" width="29.44140625" style="7" customWidth="1"/>
    <col min="13099" max="13099" width="9" style="7" bestFit="1" customWidth="1"/>
    <col min="13100" max="13100" width="7.5546875" style="7" bestFit="1" customWidth="1"/>
    <col min="13101" max="13101" width="10.44140625" style="7" bestFit="1" customWidth="1"/>
    <col min="13102" max="13105" width="7.5546875" style="7" bestFit="1" customWidth="1"/>
    <col min="13106" max="13106" width="6.88671875" style="7" bestFit="1" customWidth="1"/>
    <col min="13107" max="13107" width="9" style="7" bestFit="1" customWidth="1"/>
    <col min="13108" max="13109" width="7.5546875" style="7" bestFit="1" customWidth="1"/>
    <col min="13110" max="13111" width="9" style="7" bestFit="1" customWidth="1"/>
    <col min="13112" max="13112" width="9" style="7" customWidth="1"/>
    <col min="13113" max="13113" width="7.5546875" style="7" bestFit="1" customWidth="1"/>
    <col min="13114" max="13114" width="9" style="7" bestFit="1" customWidth="1"/>
    <col min="13115" max="13115" width="11.44140625" style="7"/>
    <col min="13116" max="13116" width="29.44140625" style="7" customWidth="1"/>
    <col min="13117" max="13117" width="9" style="7" bestFit="1" customWidth="1"/>
    <col min="13118" max="13118" width="7.5546875" style="7" bestFit="1" customWidth="1"/>
    <col min="13119" max="13119" width="10.44140625" style="7" bestFit="1" customWidth="1"/>
    <col min="13120" max="13123" width="7.5546875" style="7" bestFit="1" customWidth="1"/>
    <col min="13124" max="13124" width="6.88671875" style="7" bestFit="1" customWidth="1"/>
    <col min="13125" max="13125" width="9" style="7" bestFit="1" customWidth="1"/>
    <col min="13126" max="13127" width="7.5546875" style="7" bestFit="1" customWidth="1"/>
    <col min="13128" max="13129" width="9" style="7" bestFit="1" customWidth="1"/>
    <col min="13130" max="13130" width="9" style="7" customWidth="1"/>
    <col min="13131" max="13131" width="7.5546875" style="7" bestFit="1" customWidth="1"/>
    <col min="13132" max="13132" width="9" style="7" bestFit="1" customWidth="1"/>
    <col min="13133" max="13312" width="11.44140625" style="7"/>
    <col min="13313" max="13313" width="27.5546875" style="7" customWidth="1"/>
    <col min="13314" max="13314" width="10.44140625" style="7" bestFit="1" customWidth="1"/>
    <col min="13315" max="13315" width="9.109375" style="7" bestFit="1" customWidth="1"/>
    <col min="13316" max="13316" width="10.44140625" style="7" bestFit="1" customWidth="1"/>
    <col min="13317" max="13318" width="9.44140625" style="7" bestFit="1" customWidth="1"/>
    <col min="13319" max="13319" width="10.109375" style="7" bestFit="1" customWidth="1"/>
    <col min="13320" max="13320" width="9.109375" style="7" bestFit="1" customWidth="1"/>
    <col min="13321" max="13321" width="10" style="7" customWidth="1"/>
    <col min="13322" max="13325" width="9.44140625" style="7" bestFit="1" customWidth="1"/>
    <col min="13326" max="13326" width="9.109375" style="7" bestFit="1" customWidth="1"/>
    <col min="13327" max="13327" width="8.109375" style="7" bestFit="1" customWidth="1"/>
    <col min="13328" max="13328" width="7.5546875" style="7" bestFit="1" customWidth="1"/>
    <col min="13329" max="13330" width="7.5546875" style="7" customWidth="1"/>
    <col min="13331" max="13331" width="13.6640625" style="7" bestFit="1" customWidth="1"/>
    <col min="13332" max="13336" width="10.109375" style="7" customWidth="1"/>
    <col min="13337" max="13337" width="9" style="7" bestFit="1" customWidth="1"/>
    <col min="13338" max="13338" width="7.5546875" style="7" bestFit="1" customWidth="1"/>
    <col min="13339" max="13339" width="10.44140625" style="7" bestFit="1" customWidth="1"/>
    <col min="13340" max="13343" width="7.5546875" style="7" bestFit="1" customWidth="1"/>
    <col min="13344" max="13344" width="6.88671875" style="7" bestFit="1" customWidth="1"/>
    <col min="13345" max="13345" width="9" style="7" bestFit="1" customWidth="1"/>
    <col min="13346" max="13347" width="7.5546875" style="7" bestFit="1" customWidth="1"/>
    <col min="13348" max="13349" width="9" style="7" bestFit="1" customWidth="1"/>
    <col min="13350" max="13350" width="9" style="7" customWidth="1"/>
    <col min="13351" max="13351" width="7.5546875" style="7" bestFit="1" customWidth="1"/>
    <col min="13352" max="13352" width="10.5546875" style="7" bestFit="1" customWidth="1"/>
    <col min="13353" max="13353" width="11.44140625" style="7"/>
    <col min="13354" max="13354" width="29.44140625" style="7" customWidth="1"/>
    <col min="13355" max="13355" width="9" style="7" bestFit="1" customWidth="1"/>
    <col min="13356" max="13356" width="7.5546875" style="7" bestFit="1" customWidth="1"/>
    <col min="13357" max="13357" width="10.44140625" style="7" bestFit="1" customWidth="1"/>
    <col min="13358" max="13361" width="7.5546875" style="7" bestFit="1" customWidth="1"/>
    <col min="13362" max="13362" width="6.88671875" style="7" bestFit="1" customWidth="1"/>
    <col min="13363" max="13363" width="9" style="7" bestFit="1" customWidth="1"/>
    <col min="13364" max="13365" width="7.5546875" style="7" bestFit="1" customWidth="1"/>
    <col min="13366" max="13367" width="9" style="7" bestFit="1" customWidth="1"/>
    <col min="13368" max="13368" width="9" style="7" customWidth="1"/>
    <col min="13369" max="13369" width="7.5546875" style="7" bestFit="1" customWidth="1"/>
    <col min="13370" max="13370" width="9" style="7" bestFit="1" customWidth="1"/>
    <col min="13371" max="13371" width="11.44140625" style="7"/>
    <col min="13372" max="13372" width="29.44140625" style="7" customWidth="1"/>
    <col min="13373" max="13373" width="9" style="7" bestFit="1" customWidth="1"/>
    <col min="13374" max="13374" width="7.5546875" style="7" bestFit="1" customWidth="1"/>
    <col min="13375" max="13375" width="10.44140625" style="7" bestFit="1" customWidth="1"/>
    <col min="13376" max="13379" width="7.5546875" style="7" bestFit="1" customWidth="1"/>
    <col min="13380" max="13380" width="6.88671875" style="7" bestFit="1" customWidth="1"/>
    <col min="13381" max="13381" width="9" style="7" bestFit="1" customWidth="1"/>
    <col min="13382" max="13383" width="7.5546875" style="7" bestFit="1" customWidth="1"/>
    <col min="13384" max="13385" width="9" style="7" bestFit="1" customWidth="1"/>
    <col min="13386" max="13386" width="9" style="7" customWidth="1"/>
    <col min="13387" max="13387" width="7.5546875" style="7" bestFit="1" customWidth="1"/>
    <col min="13388" max="13388" width="9" style="7" bestFit="1" customWidth="1"/>
    <col min="13389" max="13568" width="11.44140625" style="7"/>
    <col min="13569" max="13569" width="27.5546875" style="7" customWidth="1"/>
    <col min="13570" max="13570" width="10.44140625" style="7" bestFit="1" customWidth="1"/>
    <col min="13571" max="13571" width="9.109375" style="7" bestFit="1" customWidth="1"/>
    <col min="13572" max="13572" width="10.44140625" style="7" bestFit="1" customWidth="1"/>
    <col min="13573" max="13574" width="9.44140625" style="7" bestFit="1" customWidth="1"/>
    <col min="13575" max="13575" width="10.109375" style="7" bestFit="1" customWidth="1"/>
    <col min="13576" max="13576" width="9.109375" style="7" bestFit="1" customWidth="1"/>
    <col min="13577" max="13577" width="10" style="7" customWidth="1"/>
    <col min="13578" max="13581" width="9.44140625" style="7" bestFit="1" customWidth="1"/>
    <col min="13582" max="13582" width="9.109375" style="7" bestFit="1" customWidth="1"/>
    <col min="13583" max="13583" width="8.109375" style="7" bestFit="1" customWidth="1"/>
    <col min="13584" max="13584" width="7.5546875" style="7" bestFit="1" customWidth="1"/>
    <col min="13585" max="13586" width="7.5546875" style="7" customWidth="1"/>
    <col min="13587" max="13587" width="13.6640625" style="7" bestFit="1" customWidth="1"/>
    <col min="13588" max="13592" width="10.109375" style="7" customWidth="1"/>
    <col min="13593" max="13593" width="9" style="7" bestFit="1" customWidth="1"/>
    <col min="13594" max="13594" width="7.5546875" style="7" bestFit="1" customWidth="1"/>
    <col min="13595" max="13595" width="10.44140625" style="7" bestFit="1" customWidth="1"/>
    <col min="13596" max="13599" width="7.5546875" style="7" bestFit="1" customWidth="1"/>
    <col min="13600" max="13600" width="6.88671875" style="7" bestFit="1" customWidth="1"/>
    <col min="13601" max="13601" width="9" style="7" bestFit="1" customWidth="1"/>
    <col min="13602" max="13603" width="7.5546875" style="7" bestFit="1" customWidth="1"/>
    <col min="13604" max="13605" width="9" style="7" bestFit="1" customWidth="1"/>
    <col min="13606" max="13606" width="9" style="7" customWidth="1"/>
    <col min="13607" max="13607" width="7.5546875" style="7" bestFit="1" customWidth="1"/>
    <col min="13608" max="13608" width="10.5546875" style="7" bestFit="1" customWidth="1"/>
    <col min="13609" max="13609" width="11.44140625" style="7"/>
    <col min="13610" max="13610" width="29.44140625" style="7" customWidth="1"/>
    <col min="13611" max="13611" width="9" style="7" bestFit="1" customWidth="1"/>
    <col min="13612" max="13612" width="7.5546875" style="7" bestFit="1" customWidth="1"/>
    <col min="13613" max="13613" width="10.44140625" style="7" bestFit="1" customWidth="1"/>
    <col min="13614" max="13617" width="7.5546875" style="7" bestFit="1" customWidth="1"/>
    <col min="13618" max="13618" width="6.88671875" style="7" bestFit="1" customWidth="1"/>
    <col min="13619" max="13619" width="9" style="7" bestFit="1" customWidth="1"/>
    <col min="13620" max="13621" width="7.5546875" style="7" bestFit="1" customWidth="1"/>
    <col min="13622" max="13623" width="9" style="7" bestFit="1" customWidth="1"/>
    <col min="13624" max="13624" width="9" style="7" customWidth="1"/>
    <col min="13625" max="13625" width="7.5546875" style="7" bestFit="1" customWidth="1"/>
    <col min="13626" max="13626" width="9" style="7" bestFit="1" customWidth="1"/>
    <col min="13627" max="13627" width="11.44140625" style="7"/>
    <col min="13628" max="13628" width="29.44140625" style="7" customWidth="1"/>
    <col min="13629" max="13629" width="9" style="7" bestFit="1" customWidth="1"/>
    <col min="13630" max="13630" width="7.5546875" style="7" bestFit="1" customWidth="1"/>
    <col min="13631" max="13631" width="10.44140625" style="7" bestFit="1" customWidth="1"/>
    <col min="13632" max="13635" width="7.5546875" style="7" bestFit="1" customWidth="1"/>
    <col min="13636" max="13636" width="6.88671875" style="7" bestFit="1" customWidth="1"/>
    <col min="13637" max="13637" width="9" style="7" bestFit="1" customWidth="1"/>
    <col min="13638" max="13639" width="7.5546875" style="7" bestFit="1" customWidth="1"/>
    <col min="13640" max="13641" width="9" style="7" bestFit="1" customWidth="1"/>
    <col min="13642" max="13642" width="9" style="7" customWidth="1"/>
    <col min="13643" max="13643" width="7.5546875" style="7" bestFit="1" customWidth="1"/>
    <col min="13644" max="13644" width="9" style="7" bestFit="1" customWidth="1"/>
    <col min="13645" max="13824" width="11.44140625" style="7"/>
    <col min="13825" max="13825" width="27.5546875" style="7" customWidth="1"/>
    <col min="13826" max="13826" width="10.44140625" style="7" bestFit="1" customWidth="1"/>
    <col min="13827" max="13827" width="9.109375" style="7" bestFit="1" customWidth="1"/>
    <col min="13828" max="13828" width="10.44140625" style="7" bestFit="1" customWidth="1"/>
    <col min="13829" max="13830" width="9.44140625" style="7" bestFit="1" customWidth="1"/>
    <col min="13831" max="13831" width="10.109375" style="7" bestFit="1" customWidth="1"/>
    <col min="13832" max="13832" width="9.109375" style="7" bestFit="1" customWidth="1"/>
    <col min="13833" max="13833" width="10" style="7" customWidth="1"/>
    <col min="13834" max="13837" width="9.44140625" style="7" bestFit="1" customWidth="1"/>
    <col min="13838" max="13838" width="9.109375" style="7" bestFit="1" customWidth="1"/>
    <col min="13839" max="13839" width="8.109375" style="7" bestFit="1" customWidth="1"/>
    <col min="13840" max="13840" width="7.5546875" style="7" bestFit="1" customWidth="1"/>
    <col min="13841" max="13842" width="7.5546875" style="7" customWidth="1"/>
    <col min="13843" max="13843" width="13.6640625" style="7" bestFit="1" customWidth="1"/>
    <col min="13844" max="13848" width="10.109375" style="7" customWidth="1"/>
    <col min="13849" max="13849" width="9" style="7" bestFit="1" customWidth="1"/>
    <col min="13850" max="13850" width="7.5546875" style="7" bestFit="1" customWidth="1"/>
    <col min="13851" max="13851" width="10.44140625" style="7" bestFit="1" customWidth="1"/>
    <col min="13852" max="13855" width="7.5546875" style="7" bestFit="1" customWidth="1"/>
    <col min="13856" max="13856" width="6.88671875" style="7" bestFit="1" customWidth="1"/>
    <col min="13857" max="13857" width="9" style="7" bestFit="1" customWidth="1"/>
    <col min="13858" max="13859" width="7.5546875" style="7" bestFit="1" customWidth="1"/>
    <col min="13860" max="13861" width="9" style="7" bestFit="1" customWidth="1"/>
    <col min="13862" max="13862" width="9" style="7" customWidth="1"/>
    <col min="13863" max="13863" width="7.5546875" style="7" bestFit="1" customWidth="1"/>
    <col min="13864" max="13864" width="10.5546875" style="7" bestFit="1" customWidth="1"/>
    <col min="13865" max="13865" width="11.44140625" style="7"/>
    <col min="13866" max="13866" width="29.44140625" style="7" customWidth="1"/>
    <col min="13867" max="13867" width="9" style="7" bestFit="1" customWidth="1"/>
    <col min="13868" max="13868" width="7.5546875" style="7" bestFit="1" customWidth="1"/>
    <col min="13869" max="13869" width="10.44140625" style="7" bestFit="1" customWidth="1"/>
    <col min="13870" max="13873" width="7.5546875" style="7" bestFit="1" customWidth="1"/>
    <col min="13874" max="13874" width="6.88671875" style="7" bestFit="1" customWidth="1"/>
    <col min="13875" max="13875" width="9" style="7" bestFit="1" customWidth="1"/>
    <col min="13876" max="13877" width="7.5546875" style="7" bestFit="1" customWidth="1"/>
    <col min="13878" max="13879" width="9" style="7" bestFit="1" customWidth="1"/>
    <col min="13880" max="13880" width="9" style="7" customWidth="1"/>
    <col min="13881" max="13881" width="7.5546875" style="7" bestFit="1" customWidth="1"/>
    <col min="13882" max="13882" width="9" style="7" bestFit="1" customWidth="1"/>
    <col min="13883" max="13883" width="11.44140625" style="7"/>
    <col min="13884" max="13884" width="29.44140625" style="7" customWidth="1"/>
    <col min="13885" max="13885" width="9" style="7" bestFit="1" customWidth="1"/>
    <col min="13886" max="13886" width="7.5546875" style="7" bestFit="1" customWidth="1"/>
    <col min="13887" max="13887" width="10.44140625" style="7" bestFit="1" customWidth="1"/>
    <col min="13888" max="13891" width="7.5546875" style="7" bestFit="1" customWidth="1"/>
    <col min="13892" max="13892" width="6.88671875" style="7" bestFit="1" customWidth="1"/>
    <col min="13893" max="13893" width="9" style="7" bestFit="1" customWidth="1"/>
    <col min="13894" max="13895" width="7.5546875" style="7" bestFit="1" customWidth="1"/>
    <col min="13896" max="13897" width="9" style="7" bestFit="1" customWidth="1"/>
    <col min="13898" max="13898" width="9" style="7" customWidth="1"/>
    <col min="13899" max="13899" width="7.5546875" style="7" bestFit="1" customWidth="1"/>
    <col min="13900" max="13900" width="9" style="7" bestFit="1" customWidth="1"/>
    <col min="13901" max="14080" width="11.44140625" style="7"/>
    <col min="14081" max="14081" width="27.5546875" style="7" customWidth="1"/>
    <col min="14082" max="14082" width="10.44140625" style="7" bestFit="1" customWidth="1"/>
    <col min="14083" max="14083" width="9.109375" style="7" bestFit="1" customWidth="1"/>
    <col min="14084" max="14084" width="10.44140625" style="7" bestFit="1" customWidth="1"/>
    <col min="14085" max="14086" width="9.44140625" style="7" bestFit="1" customWidth="1"/>
    <col min="14087" max="14087" width="10.109375" style="7" bestFit="1" customWidth="1"/>
    <col min="14088" max="14088" width="9.109375" style="7" bestFit="1" customWidth="1"/>
    <col min="14089" max="14089" width="10" style="7" customWidth="1"/>
    <col min="14090" max="14093" width="9.44140625" style="7" bestFit="1" customWidth="1"/>
    <col min="14094" max="14094" width="9.109375" style="7" bestFit="1" customWidth="1"/>
    <col min="14095" max="14095" width="8.109375" style="7" bestFit="1" customWidth="1"/>
    <col min="14096" max="14096" width="7.5546875" style="7" bestFit="1" customWidth="1"/>
    <col min="14097" max="14098" width="7.5546875" style="7" customWidth="1"/>
    <col min="14099" max="14099" width="13.6640625" style="7" bestFit="1" customWidth="1"/>
    <col min="14100" max="14104" width="10.109375" style="7" customWidth="1"/>
    <col min="14105" max="14105" width="9" style="7" bestFit="1" customWidth="1"/>
    <col min="14106" max="14106" width="7.5546875" style="7" bestFit="1" customWidth="1"/>
    <col min="14107" max="14107" width="10.44140625" style="7" bestFit="1" customWidth="1"/>
    <col min="14108" max="14111" width="7.5546875" style="7" bestFit="1" customWidth="1"/>
    <col min="14112" max="14112" width="6.88671875" style="7" bestFit="1" customWidth="1"/>
    <col min="14113" max="14113" width="9" style="7" bestFit="1" customWidth="1"/>
    <col min="14114" max="14115" width="7.5546875" style="7" bestFit="1" customWidth="1"/>
    <col min="14116" max="14117" width="9" style="7" bestFit="1" customWidth="1"/>
    <col min="14118" max="14118" width="9" style="7" customWidth="1"/>
    <col min="14119" max="14119" width="7.5546875" style="7" bestFit="1" customWidth="1"/>
    <col min="14120" max="14120" width="10.5546875" style="7" bestFit="1" customWidth="1"/>
    <col min="14121" max="14121" width="11.44140625" style="7"/>
    <col min="14122" max="14122" width="29.44140625" style="7" customWidth="1"/>
    <col min="14123" max="14123" width="9" style="7" bestFit="1" customWidth="1"/>
    <col min="14124" max="14124" width="7.5546875" style="7" bestFit="1" customWidth="1"/>
    <col min="14125" max="14125" width="10.44140625" style="7" bestFit="1" customWidth="1"/>
    <col min="14126" max="14129" width="7.5546875" style="7" bestFit="1" customWidth="1"/>
    <col min="14130" max="14130" width="6.88671875" style="7" bestFit="1" customWidth="1"/>
    <col min="14131" max="14131" width="9" style="7" bestFit="1" customWidth="1"/>
    <col min="14132" max="14133" width="7.5546875" style="7" bestFit="1" customWidth="1"/>
    <col min="14134" max="14135" width="9" style="7" bestFit="1" customWidth="1"/>
    <col min="14136" max="14136" width="9" style="7" customWidth="1"/>
    <col min="14137" max="14137" width="7.5546875" style="7" bestFit="1" customWidth="1"/>
    <col min="14138" max="14138" width="9" style="7" bestFit="1" customWidth="1"/>
    <col min="14139" max="14139" width="11.44140625" style="7"/>
    <col min="14140" max="14140" width="29.44140625" style="7" customWidth="1"/>
    <col min="14141" max="14141" width="9" style="7" bestFit="1" customWidth="1"/>
    <col min="14142" max="14142" width="7.5546875" style="7" bestFit="1" customWidth="1"/>
    <col min="14143" max="14143" width="10.44140625" style="7" bestFit="1" customWidth="1"/>
    <col min="14144" max="14147" width="7.5546875" style="7" bestFit="1" customWidth="1"/>
    <col min="14148" max="14148" width="6.88671875" style="7" bestFit="1" customWidth="1"/>
    <col min="14149" max="14149" width="9" style="7" bestFit="1" customWidth="1"/>
    <col min="14150" max="14151" width="7.5546875" style="7" bestFit="1" customWidth="1"/>
    <col min="14152" max="14153" width="9" style="7" bestFit="1" customWidth="1"/>
    <col min="14154" max="14154" width="9" style="7" customWidth="1"/>
    <col min="14155" max="14155" width="7.5546875" style="7" bestFit="1" customWidth="1"/>
    <col min="14156" max="14156" width="9" style="7" bestFit="1" customWidth="1"/>
    <col min="14157" max="14336" width="11.44140625" style="7"/>
    <col min="14337" max="14337" width="27.5546875" style="7" customWidth="1"/>
    <col min="14338" max="14338" width="10.44140625" style="7" bestFit="1" customWidth="1"/>
    <col min="14339" max="14339" width="9.109375" style="7" bestFit="1" customWidth="1"/>
    <col min="14340" max="14340" width="10.44140625" style="7" bestFit="1" customWidth="1"/>
    <col min="14341" max="14342" width="9.44140625" style="7" bestFit="1" customWidth="1"/>
    <col min="14343" max="14343" width="10.109375" style="7" bestFit="1" customWidth="1"/>
    <col min="14344" max="14344" width="9.109375" style="7" bestFit="1" customWidth="1"/>
    <col min="14345" max="14345" width="10" style="7" customWidth="1"/>
    <col min="14346" max="14349" width="9.44140625" style="7" bestFit="1" customWidth="1"/>
    <col min="14350" max="14350" width="9.109375" style="7" bestFit="1" customWidth="1"/>
    <col min="14351" max="14351" width="8.109375" style="7" bestFit="1" customWidth="1"/>
    <col min="14352" max="14352" width="7.5546875" style="7" bestFit="1" customWidth="1"/>
    <col min="14353" max="14354" width="7.5546875" style="7" customWidth="1"/>
    <col min="14355" max="14355" width="13.6640625" style="7" bestFit="1" customWidth="1"/>
    <col min="14356" max="14360" width="10.109375" style="7" customWidth="1"/>
    <col min="14361" max="14361" width="9" style="7" bestFit="1" customWidth="1"/>
    <col min="14362" max="14362" width="7.5546875" style="7" bestFit="1" customWidth="1"/>
    <col min="14363" max="14363" width="10.44140625" style="7" bestFit="1" customWidth="1"/>
    <col min="14364" max="14367" width="7.5546875" style="7" bestFit="1" customWidth="1"/>
    <col min="14368" max="14368" width="6.88671875" style="7" bestFit="1" customWidth="1"/>
    <col min="14369" max="14369" width="9" style="7" bestFit="1" customWidth="1"/>
    <col min="14370" max="14371" width="7.5546875" style="7" bestFit="1" customWidth="1"/>
    <col min="14372" max="14373" width="9" style="7" bestFit="1" customWidth="1"/>
    <col min="14374" max="14374" width="9" style="7" customWidth="1"/>
    <col min="14375" max="14375" width="7.5546875" style="7" bestFit="1" customWidth="1"/>
    <col min="14376" max="14376" width="10.5546875" style="7" bestFit="1" customWidth="1"/>
    <col min="14377" max="14377" width="11.44140625" style="7"/>
    <col min="14378" max="14378" width="29.44140625" style="7" customWidth="1"/>
    <col min="14379" max="14379" width="9" style="7" bestFit="1" customWidth="1"/>
    <col min="14380" max="14380" width="7.5546875" style="7" bestFit="1" customWidth="1"/>
    <col min="14381" max="14381" width="10.44140625" style="7" bestFit="1" customWidth="1"/>
    <col min="14382" max="14385" width="7.5546875" style="7" bestFit="1" customWidth="1"/>
    <col min="14386" max="14386" width="6.88671875" style="7" bestFit="1" customWidth="1"/>
    <col min="14387" max="14387" width="9" style="7" bestFit="1" customWidth="1"/>
    <col min="14388" max="14389" width="7.5546875" style="7" bestFit="1" customWidth="1"/>
    <col min="14390" max="14391" width="9" style="7" bestFit="1" customWidth="1"/>
    <col min="14392" max="14392" width="9" style="7" customWidth="1"/>
    <col min="14393" max="14393" width="7.5546875" style="7" bestFit="1" customWidth="1"/>
    <col min="14394" max="14394" width="9" style="7" bestFit="1" customWidth="1"/>
    <col min="14395" max="14395" width="11.44140625" style="7"/>
    <col min="14396" max="14396" width="29.44140625" style="7" customWidth="1"/>
    <col min="14397" max="14397" width="9" style="7" bestFit="1" customWidth="1"/>
    <col min="14398" max="14398" width="7.5546875" style="7" bestFit="1" customWidth="1"/>
    <col min="14399" max="14399" width="10.44140625" style="7" bestFit="1" customWidth="1"/>
    <col min="14400" max="14403" width="7.5546875" style="7" bestFit="1" customWidth="1"/>
    <col min="14404" max="14404" width="6.88671875" style="7" bestFit="1" customWidth="1"/>
    <col min="14405" max="14405" width="9" style="7" bestFit="1" customWidth="1"/>
    <col min="14406" max="14407" width="7.5546875" style="7" bestFit="1" customWidth="1"/>
    <col min="14408" max="14409" width="9" style="7" bestFit="1" customWidth="1"/>
    <col min="14410" max="14410" width="9" style="7" customWidth="1"/>
    <col min="14411" max="14411" width="7.5546875" style="7" bestFit="1" customWidth="1"/>
    <col min="14412" max="14412" width="9" style="7" bestFit="1" customWidth="1"/>
    <col min="14413" max="14592" width="11.44140625" style="7"/>
    <col min="14593" max="14593" width="27.5546875" style="7" customWidth="1"/>
    <col min="14594" max="14594" width="10.44140625" style="7" bestFit="1" customWidth="1"/>
    <col min="14595" max="14595" width="9.109375" style="7" bestFit="1" customWidth="1"/>
    <col min="14596" max="14596" width="10.44140625" style="7" bestFit="1" customWidth="1"/>
    <col min="14597" max="14598" width="9.44140625" style="7" bestFit="1" customWidth="1"/>
    <col min="14599" max="14599" width="10.109375" style="7" bestFit="1" customWidth="1"/>
    <col min="14600" max="14600" width="9.109375" style="7" bestFit="1" customWidth="1"/>
    <col min="14601" max="14601" width="10" style="7" customWidth="1"/>
    <col min="14602" max="14605" width="9.44140625" style="7" bestFit="1" customWidth="1"/>
    <col min="14606" max="14606" width="9.109375" style="7" bestFit="1" customWidth="1"/>
    <col min="14607" max="14607" width="8.109375" style="7" bestFit="1" customWidth="1"/>
    <col min="14608" max="14608" width="7.5546875" style="7" bestFit="1" customWidth="1"/>
    <col min="14609" max="14610" width="7.5546875" style="7" customWidth="1"/>
    <col min="14611" max="14611" width="13.6640625" style="7" bestFit="1" customWidth="1"/>
    <col min="14612" max="14616" width="10.109375" style="7" customWidth="1"/>
    <col min="14617" max="14617" width="9" style="7" bestFit="1" customWidth="1"/>
    <col min="14618" max="14618" width="7.5546875" style="7" bestFit="1" customWidth="1"/>
    <col min="14619" max="14619" width="10.44140625" style="7" bestFit="1" customWidth="1"/>
    <col min="14620" max="14623" width="7.5546875" style="7" bestFit="1" customWidth="1"/>
    <col min="14624" max="14624" width="6.88671875" style="7" bestFit="1" customWidth="1"/>
    <col min="14625" max="14625" width="9" style="7" bestFit="1" customWidth="1"/>
    <col min="14626" max="14627" width="7.5546875" style="7" bestFit="1" customWidth="1"/>
    <col min="14628" max="14629" width="9" style="7" bestFit="1" customWidth="1"/>
    <col min="14630" max="14630" width="9" style="7" customWidth="1"/>
    <col min="14631" max="14631" width="7.5546875" style="7" bestFit="1" customWidth="1"/>
    <col min="14632" max="14632" width="10.5546875" style="7" bestFit="1" customWidth="1"/>
    <col min="14633" max="14633" width="11.44140625" style="7"/>
    <col min="14634" max="14634" width="29.44140625" style="7" customWidth="1"/>
    <col min="14635" max="14635" width="9" style="7" bestFit="1" customWidth="1"/>
    <col min="14636" max="14636" width="7.5546875" style="7" bestFit="1" customWidth="1"/>
    <col min="14637" max="14637" width="10.44140625" style="7" bestFit="1" customWidth="1"/>
    <col min="14638" max="14641" width="7.5546875" style="7" bestFit="1" customWidth="1"/>
    <col min="14642" max="14642" width="6.88671875" style="7" bestFit="1" customWidth="1"/>
    <col min="14643" max="14643" width="9" style="7" bestFit="1" customWidth="1"/>
    <col min="14644" max="14645" width="7.5546875" style="7" bestFit="1" customWidth="1"/>
    <col min="14646" max="14647" width="9" style="7" bestFit="1" customWidth="1"/>
    <col min="14648" max="14648" width="9" style="7" customWidth="1"/>
    <col min="14649" max="14649" width="7.5546875" style="7" bestFit="1" customWidth="1"/>
    <col min="14650" max="14650" width="9" style="7" bestFit="1" customWidth="1"/>
    <col min="14651" max="14651" width="11.44140625" style="7"/>
    <col min="14652" max="14652" width="29.44140625" style="7" customWidth="1"/>
    <col min="14653" max="14653" width="9" style="7" bestFit="1" customWidth="1"/>
    <col min="14654" max="14654" width="7.5546875" style="7" bestFit="1" customWidth="1"/>
    <col min="14655" max="14655" width="10.44140625" style="7" bestFit="1" customWidth="1"/>
    <col min="14656" max="14659" width="7.5546875" style="7" bestFit="1" customWidth="1"/>
    <col min="14660" max="14660" width="6.88671875" style="7" bestFit="1" customWidth="1"/>
    <col min="14661" max="14661" width="9" style="7" bestFit="1" customWidth="1"/>
    <col min="14662" max="14663" width="7.5546875" style="7" bestFit="1" customWidth="1"/>
    <col min="14664" max="14665" width="9" style="7" bestFit="1" customWidth="1"/>
    <col min="14666" max="14666" width="9" style="7" customWidth="1"/>
    <col min="14667" max="14667" width="7.5546875" style="7" bestFit="1" customWidth="1"/>
    <col min="14668" max="14668" width="9" style="7" bestFit="1" customWidth="1"/>
    <col min="14669" max="14848" width="11.44140625" style="7"/>
    <col min="14849" max="14849" width="27.5546875" style="7" customWidth="1"/>
    <col min="14850" max="14850" width="10.44140625" style="7" bestFit="1" customWidth="1"/>
    <col min="14851" max="14851" width="9.109375" style="7" bestFit="1" customWidth="1"/>
    <col min="14852" max="14852" width="10.44140625" style="7" bestFit="1" customWidth="1"/>
    <col min="14853" max="14854" width="9.44140625" style="7" bestFit="1" customWidth="1"/>
    <col min="14855" max="14855" width="10.109375" style="7" bestFit="1" customWidth="1"/>
    <col min="14856" max="14856" width="9.109375" style="7" bestFit="1" customWidth="1"/>
    <col min="14857" max="14857" width="10" style="7" customWidth="1"/>
    <col min="14858" max="14861" width="9.44140625" style="7" bestFit="1" customWidth="1"/>
    <col min="14862" max="14862" width="9.109375" style="7" bestFit="1" customWidth="1"/>
    <col min="14863" max="14863" width="8.109375" style="7" bestFit="1" customWidth="1"/>
    <col min="14864" max="14864" width="7.5546875" style="7" bestFit="1" customWidth="1"/>
    <col min="14865" max="14866" width="7.5546875" style="7" customWidth="1"/>
    <col min="14867" max="14867" width="13.6640625" style="7" bestFit="1" customWidth="1"/>
    <col min="14868" max="14872" width="10.109375" style="7" customWidth="1"/>
    <col min="14873" max="14873" width="9" style="7" bestFit="1" customWidth="1"/>
    <col min="14874" max="14874" width="7.5546875" style="7" bestFit="1" customWidth="1"/>
    <col min="14875" max="14875" width="10.44140625" style="7" bestFit="1" customWidth="1"/>
    <col min="14876" max="14879" width="7.5546875" style="7" bestFit="1" customWidth="1"/>
    <col min="14880" max="14880" width="6.88671875" style="7" bestFit="1" customWidth="1"/>
    <col min="14881" max="14881" width="9" style="7" bestFit="1" customWidth="1"/>
    <col min="14882" max="14883" width="7.5546875" style="7" bestFit="1" customWidth="1"/>
    <col min="14884" max="14885" width="9" style="7" bestFit="1" customWidth="1"/>
    <col min="14886" max="14886" width="9" style="7" customWidth="1"/>
    <col min="14887" max="14887" width="7.5546875" style="7" bestFit="1" customWidth="1"/>
    <col min="14888" max="14888" width="10.5546875" style="7" bestFit="1" customWidth="1"/>
    <col min="14889" max="14889" width="11.44140625" style="7"/>
    <col min="14890" max="14890" width="29.44140625" style="7" customWidth="1"/>
    <col min="14891" max="14891" width="9" style="7" bestFit="1" customWidth="1"/>
    <col min="14892" max="14892" width="7.5546875" style="7" bestFit="1" customWidth="1"/>
    <col min="14893" max="14893" width="10.44140625" style="7" bestFit="1" customWidth="1"/>
    <col min="14894" max="14897" width="7.5546875" style="7" bestFit="1" customWidth="1"/>
    <col min="14898" max="14898" width="6.88671875" style="7" bestFit="1" customWidth="1"/>
    <col min="14899" max="14899" width="9" style="7" bestFit="1" customWidth="1"/>
    <col min="14900" max="14901" width="7.5546875" style="7" bestFit="1" customWidth="1"/>
    <col min="14902" max="14903" width="9" style="7" bestFit="1" customWidth="1"/>
    <col min="14904" max="14904" width="9" style="7" customWidth="1"/>
    <col min="14905" max="14905" width="7.5546875" style="7" bestFit="1" customWidth="1"/>
    <col min="14906" max="14906" width="9" style="7" bestFit="1" customWidth="1"/>
    <col min="14907" max="14907" width="11.44140625" style="7"/>
    <col min="14908" max="14908" width="29.44140625" style="7" customWidth="1"/>
    <col min="14909" max="14909" width="9" style="7" bestFit="1" customWidth="1"/>
    <col min="14910" max="14910" width="7.5546875" style="7" bestFit="1" customWidth="1"/>
    <col min="14911" max="14911" width="10.44140625" style="7" bestFit="1" customWidth="1"/>
    <col min="14912" max="14915" width="7.5546875" style="7" bestFit="1" customWidth="1"/>
    <col min="14916" max="14916" width="6.88671875" style="7" bestFit="1" customWidth="1"/>
    <col min="14917" max="14917" width="9" style="7" bestFit="1" customWidth="1"/>
    <col min="14918" max="14919" width="7.5546875" style="7" bestFit="1" customWidth="1"/>
    <col min="14920" max="14921" width="9" style="7" bestFit="1" customWidth="1"/>
    <col min="14922" max="14922" width="9" style="7" customWidth="1"/>
    <col min="14923" max="14923" width="7.5546875" style="7" bestFit="1" customWidth="1"/>
    <col min="14924" max="14924" width="9" style="7" bestFit="1" customWidth="1"/>
    <col min="14925" max="15104" width="11.44140625" style="7"/>
    <col min="15105" max="15105" width="27.5546875" style="7" customWidth="1"/>
    <col min="15106" max="15106" width="10.44140625" style="7" bestFit="1" customWidth="1"/>
    <col min="15107" max="15107" width="9.109375" style="7" bestFit="1" customWidth="1"/>
    <col min="15108" max="15108" width="10.44140625" style="7" bestFit="1" customWidth="1"/>
    <col min="15109" max="15110" width="9.44140625" style="7" bestFit="1" customWidth="1"/>
    <col min="15111" max="15111" width="10.109375" style="7" bestFit="1" customWidth="1"/>
    <col min="15112" max="15112" width="9.109375" style="7" bestFit="1" customWidth="1"/>
    <col min="15113" max="15113" width="10" style="7" customWidth="1"/>
    <col min="15114" max="15117" width="9.44140625" style="7" bestFit="1" customWidth="1"/>
    <col min="15118" max="15118" width="9.109375" style="7" bestFit="1" customWidth="1"/>
    <col min="15119" max="15119" width="8.109375" style="7" bestFit="1" customWidth="1"/>
    <col min="15120" max="15120" width="7.5546875" style="7" bestFit="1" customWidth="1"/>
    <col min="15121" max="15122" width="7.5546875" style="7" customWidth="1"/>
    <col min="15123" max="15123" width="13.6640625" style="7" bestFit="1" customWidth="1"/>
    <col min="15124" max="15128" width="10.109375" style="7" customWidth="1"/>
    <col min="15129" max="15129" width="9" style="7" bestFit="1" customWidth="1"/>
    <col min="15130" max="15130" width="7.5546875" style="7" bestFit="1" customWidth="1"/>
    <col min="15131" max="15131" width="10.44140625" style="7" bestFit="1" customWidth="1"/>
    <col min="15132" max="15135" width="7.5546875" style="7" bestFit="1" customWidth="1"/>
    <col min="15136" max="15136" width="6.88671875" style="7" bestFit="1" customWidth="1"/>
    <col min="15137" max="15137" width="9" style="7" bestFit="1" customWidth="1"/>
    <col min="15138" max="15139" width="7.5546875" style="7" bestFit="1" customWidth="1"/>
    <col min="15140" max="15141" width="9" style="7" bestFit="1" customWidth="1"/>
    <col min="15142" max="15142" width="9" style="7" customWidth="1"/>
    <col min="15143" max="15143" width="7.5546875" style="7" bestFit="1" customWidth="1"/>
    <col min="15144" max="15144" width="10.5546875" style="7" bestFit="1" customWidth="1"/>
    <col min="15145" max="15145" width="11.44140625" style="7"/>
    <col min="15146" max="15146" width="29.44140625" style="7" customWidth="1"/>
    <col min="15147" max="15147" width="9" style="7" bestFit="1" customWidth="1"/>
    <col min="15148" max="15148" width="7.5546875" style="7" bestFit="1" customWidth="1"/>
    <col min="15149" max="15149" width="10.44140625" style="7" bestFit="1" customWidth="1"/>
    <col min="15150" max="15153" width="7.5546875" style="7" bestFit="1" customWidth="1"/>
    <col min="15154" max="15154" width="6.88671875" style="7" bestFit="1" customWidth="1"/>
    <col min="15155" max="15155" width="9" style="7" bestFit="1" customWidth="1"/>
    <col min="15156" max="15157" width="7.5546875" style="7" bestFit="1" customWidth="1"/>
    <col min="15158" max="15159" width="9" style="7" bestFit="1" customWidth="1"/>
    <col min="15160" max="15160" width="9" style="7" customWidth="1"/>
    <col min="15161" max="15161" width="7.5546875" style="7" bestFit="1" customWidth="1"/>
    <col min="15162" max="15162" width="9" style="7" bestFit="1" customWidth="1"/>
    <col min="15163" max="15163" width="11.44140625" style="7"/>
    <col min="15164" max="15164" width="29.44140625" style="7" customWidth="1"/>
    <col min="15165" max="15165" width="9" style="7" bestFit="1" customWidth="1"/>
    <col min="15166" max="15166" width="7.5546875" style="7" bestFit="1" customWidth="1"/>
    <col min="15167" max="15167" width="10.44140625" style="7" bestFit="1" customWidth="1"/>
    <col min="15168" max="15171" width="7.5546875" style="7" bestFit="1" customWidth="1"/>
    <col min="15172" max="15172" width="6.88671875" style="7" bestFit="1" customWidth="1"/>
    <col min="15173" max="15173" width="9" style="7" bestFit="1" customWidth="1"/>
    <col min="15174" max="15175" width="7.5546875" style="7" bestFit="1" customWidth="1"/>
    <col min="15176" max="15177" width="9" style="7" bestFit="1" customWidth="1"/>
    <col min="15178" max="15178" width="9" style="7" customWidth="1"/>
    <col min="15179" max="15179" width="7.5546875" style="7" bestFit="1" customWidth="1"/>
    <col min="15180" max="15180" width="9" style="7" bestFit="1" customWidth="1"/>
    <col min="15181" max="15360" width="11.44140625" style="7"/>
    <col min="15361" max="15361" width="27.5546875" style="7" customWidth="1"/>
    <col min="15362" max="15362" width="10.44140625" style="7" bestFit="1" customWidth="1"/>
    <col min="15363" max="15363" width="9.109375" style="7" bestFit="1" customWidth="1"/>
    <col min="15364" max="15364" width="10.44140625" style="7" bestFit="1" customWidth="1"/>
    <col min="15365" max="15366" width="9.44140625" style="7" bestFit="1" customWidth="1"/>
    <col min="15367" max="15367" width="10.109375" style="7" bestFit="1" customWidth="1"/>
    <col min="15368" max="15368" width="9.109375" style="7" bestFit="1" customWidth="1"/>
    <col min="15369" max="15369" width="10" style="7" customWidth="1"/>
    <col min="15370" max="15373" width="9.44140625" style="7" bestFit="1" customWidth="1"/>
    <col min="15374" max="15374" width="9.109375" style="7" bestFit="1" customWidth="1"/>
    <col min="15375" max="15375" width="8.109375" style="7" bestFit="1" customWidth="1"/>
    <col min="15376" max="15376" width="7.5546875" style="7" bestFit="1" customWidth="1"/>
    <col min="15377" max="15378" width="7.5546875" style="7" customWidth="1"/>
    <col min="15379" max="15379" width="13.6640625" style="7" bestFit="1" customWidth="1"/>
    <col min="15380" max="15384" width="10.109375" style="7" customWidth="1"/>
    <col min="15385" max="15385" width="9" style="7" bestFit="1" customWidth="1"/>
    <col min="15386" max="15386" width="7.5546875" style="7" bestFit="1" customWidth="1"/>
    <col min="15387" max="15387" width="10.44140625" style="7" bestFit="1" customWidth="1"/>
    <col min="15388" max="15391" width="7.5546875" style="7" bestFit="1" customWidth="1"/>
    <col min="15392" max="15392" width="6.88671875" style="7" bestFit="1" customWidth="1"/>
    <col min="15393" max="15393" width="9" style="7" bestFit="1" customWidth="1"/>
    <col min="15394" max="15395" width="7.5546875" style="7" bestFit="1" customWidth="1"/>
    <col min="15396" max="15397" width="9" style="7" bestFit="1" customWidth="1"/>
    <col min="15398" max="15398" width="9" style="7" customWidth="1"/>
    <col min="15399" max="15399" width="7.5546875" style="7" bestFit="1" customWidth="1"/>
    <col min="15400" max="15400" width="10.5546875" style="7" bestFit="1" customWidth="1"/>
    <col min="15401" max="15401" width="11.44140625" style="7"/>
    <col min="15402" max="15402" width="29.44140625" style="7" customWidth="1"/>
    <col min="15403" max="15403" width="9" style="7" bestFit="1" customWidth="1"/>
    <col min="15404" max="15404" width="7.5546875" style="7" bestFit="1" customWidth="1"/>
    <col min="15405" max="15405" width="10.44140625" style="7" bestFit="1" customWidth="1"/>
    <col min="15406" max="15409" width="7.5546875" style="7" bestFit="1" customWidth="1"/>
    <col min="15410" max="15410" width="6.88671875" style="7" bestFit="1" customWidth="1"/>
    <col min="15411" max="15411" width="9" style="7" bestFit="1" customWidth="1"/>
    <col min="15412" max="15413" width="7.5546875" style="7" bestFit="1" customWidth="1"/>
    <col min="15414" max="15415" width="9" style="7" bestFit="1" customWidth="1"/>
    <col min="15416" max="15416" width="9" style="7" customWidth="1"/>
    <col min="15417" max="15417" width="7.5546875" style="7" bestFit="1" customWidth="1"/>
    <col min="15418" max="15418" width="9" style="7" bestFit="1" customWidth="1"/>
    <col min="15419" max="15419" width="11.44140625" style="7"/>
    <col min="15420" max="15420" width="29.44140625" style="7" customWidth="1"/>
    <col min="15421" max="15421" width="9" style="7" bestFit="1" customWidth="1"/>
    <col min="15422" max="15422" width="7.5546875" style="7" bestFit="1" customWidth="1"/>
    <col min="15423" max="15423" width="10.44140625" style="7" bestFit="1" customWidth="1"/>
    <col min="15424" max="15427" width="7.5546875" style="7" bestFit="1" customWidth="1"/>
    <col min="15428" max="15428" width="6.88671875" style="7" bestFit="1" customWidth="1"/>
    <col min="15429" max="15429" width="9" style="7" bestFit="1" customWidth="1"/>
    <col min="15430" max="15431" width="7.5546875" style="7" bestFit="1" customWidth="1"/>
    <col min="15432" max="15433" width="9" style="7" bestFit="1" customWidth="1"/>
    <col min="15434" max="15434" width="9" style="7" customWidth="1"/>
    <col min="15435" max="15435" width="7.5546875" style="7" bestFit="1" customWidth="1"/>
    <col min="15436" max="15436" width="9" style="7" bestFit="1" customWidth="1"/>
    <col min="15437" max="15616" width="11.44140625" style="7"/>
    <col min="15617" max="15617" width="27.5546875" style="7" customWidth="1"/>
    <col min="15618" max="15618" width="10.44140625" style="7" bestFit="1" customWidth="1"/>
    <col min="15619" max="15619" width="9.109375" style="7" bestFit="1" customWidth="1"/>
    <col min="15620" max="15620" width="10.44140625" style="7" bestFit="1" customWidth="1"/>
    <col min="15621" max="15622" width="9.44140625" style="7" bestFit="1" customWidth="1"/>
    <col min="15623" max="15623" width="10.109375" style="7" bestFit="1" customWidth="1"/>
    <col min="15624" max="15624" width="9.109375" style="7" bestFit="1" customWidth="1"/>
    <col min="15625" max="15625" width="10" style="7" customWidth="1"/>
    <col min="15626" max="15629" width="9.44140625" style="7" bestFit="1" customWidth="1"/>
    <col min="15630" max="15630" width="9.109375" style="7" bestFit="1" customWidth="1"/>
    <col min="15631" max="15631" width="8.109375" style="7" bestFit="1" customWidth="1"/>
    <col min="15632" max="15632" width="7.5546875" style="7" bestFit="1" customWidth="1"/>
    <col min="15633" max="15634" width="7.5546875" style="7" customWidth="1"/>
    <col min="15635" max="15635" width="13.6640625" style="7" bestFit="1" customWidth="1"/>
    <col min="15636" max="15640" width="10.109375" style="7" customWidth="1"/>
    <col min="15641" max="15641" width="9" style="7" bestFit="1" customWidth="1"/>
    <col min="15642" max="15642" width="7.5546875" style="7" bestFit="1" customWidth="1"/>
    <col min="15643" max="15643" width="10.44140625" style="7" bestFit="1" customWidth="1"/>
    <col min="15644" max="15647" width="7.5546875" style="7" bestFit="1" customWidth="1"/>
    <col min="15648" max="15648" width="6.88671875" style="7" bestFit="1" customWidth="1"/>
    <col min="15649" max="15649" width="9" style="7" bestFit="1" customWidth="1"/>
    <col min="15650" max="15651" width="7.5546875" style="7" bestFit="1" customWidth="1"/>
    <col min="15652" max="15653" width="9" style="7" bestFit="1" customWidth="1"/>
    <col min="15654" max="15654" width="9" style="7" customWidth="1"/>
    <col min="15655" max="15655" width="7.5546875" style="7" bestFit="1" customWidth="1"/>
    <col min="15656" max="15656" width="10.5546875" style="7" bestFit="1" customWidth="1"/>
    <col min="15657" max="15657" width="11.44140625" style="7"/>
    <col min="15658" max="15658" width="29.44140625" style="7" customWidth="1"/>
    <col min="15659" max="15659" width="9" style="7" bestFit="1" customWidth="1"/>
    <col min="15660" max="15660" width="7.5546875" style="7" bestFit="1" customWidth="1"/>
    <col min="15661" max="15661" width="10.44140625" style="7" bestFit="1" customWidth="1"/>
    <col min="15662" max="15665" width="7.5546875" style="7" bestFit="1" customWidth="1"/>
    <col min="15666" max="15666" width="6.88671875" style="7" bestFit="1" customWidth="1"/>
    <col min="15667" max="15667" width="9" style="7" bestFit="1" customWidth="1"/>
    <col min="15668" max="15669" width="7.5546875" style="7" bestFit="1" customWidth="1"/>
    <col min="15670" max="15671" width="9" style="7" bestFit="1" customWidth="1"/>
    <col min="15672" max="15672" width="9" style="7" customWidth="1"/>
    <col min="15673" max="15673" width="7.5546875" style="7" bestFit="1" customWidth="1"/>
    <col min="15674" max="15674" width="9" style="7" bestFit="1" customWidth="1"/>
    <col min="15675" max="15675" width="11.44140625" style="7"/>
    <col min="15676" max="15676" width="29.44140625" style="7" customWidth="1"/>
    <col min="15677" max="15677" width="9" style="7" bestFit="1" customWidth="1"/>
    <col min="15678" max="15678" width="7.5546875" style="7" bestFit="1" customWidth="1"/>
    <col min="15679" max="15679" width="10.44140625" style="7" bestFit="1" customWidth="1"/>
    <col min="15680" max="15683" width="7.5546875" style="7" bestFit="1" customWidth="1"/>
    <col min="15684" max="15684" width="6.88671875" style="7" bestFit="1" customWidth="1"/>
    <col min="15685" max="15685" width="9" style="7" bestFit="1" customWidth="1"/>
    <col min="15686" max="15687" width="7.5546875" style="7" bestFit="1" customWidth="1"/>
    <col min="15688" max="15689" width="9" style="7" bestFit="1" customWidth="1"/>
    <col min="15690" max="15690" width="9" style="7" customWidth="1"/>
    <col min="15691" max="15691" width="7.5546875" style="7" bestFit="1" customWidth="1"/>
    <col min="15692" max="15692" width="9" style="7" bestFit="1" customWidth="1"/>
    <col min="15693" max="15872" width="11.44140625" style="7"/>
    <col min="15873" max="15873" width="27.5546875" style="7" customWidth="1"/>
    <col min="15874" max="15874" width="10.44140625" style="7" bestFit="1" customWidth="1"/>
    <col min="15875" max="15875" width="9.109375" style="7" bestFit="1" customWidth="1"/>
    <col min="15876" max="15876" width="10.44140625" style="7" bestFit="1" customWidth="1"/>
    <col min="15877" max="15878" width="9.44140625" style="7" bestFit="1" customWidth="1"/>
    <col min="15879" max="15879" width="10.109375" style="7" bestFit="1" customWidth="1"/>
    <col min="15880" max="15880" width="9.109375" style="7" bestFit="1" customWidth="1"/>
    <col min="15881" max="15881" width="10" style="7" customWidth="1"/>
    <col min="15882" max="15885" width="9.44140625" style="7" bestFit="1" customWidth="1"/>
    <col min="15886" max="15886" width="9.109375" style="7" bestFit="1" customWidth="1"/>
    <col min="15887" max="15887" width="8.109375" style="7" bestFit="1" customWidth="1"/>
    <col min="15888" max="15888" width="7.5546875" style="7" bestFit="1" customWidth="1"/>
    <col min="15889" max="15890" width="7.5546875" style="7" customWidth="1"/>
    <col min="15891" max="15891" width="13.6640625" style="7" bestFit="1" customWidth="1"/>
    <col min="15892" max="15896" width="10.109375" style="7" customWidth="1"/>
    <col min="15897" max="15897" width="9" style="7" bestFit="1" customWidth="1"/>
    <col min="15898" max="15898" width="7.5546875" style="7" bestFit="1" customWidth="1"/>
    <col min="15899" max="15899" width="10.44140625" style="7" bestFit="1" customWidth="1"/>
    <col min="15900" max="15903" width="7.5546875" style="7" bestFit="1" customWidth="1"/>
    <col min="15904" max="15904" width="6.88671875" style="7" bestFit="1" customWidth="1"/>
    <col min="15905" max="15905" width="9" style="7" bestFit="1" customWidth="1"/>
    <col min="15906" max="15907" width="7.5546875" style="7" bestFit="1" customWidth="1"/>
    <col min="15908" max="15909" width="9" style="7" bestFit="1" customWidth="1"/>
    <col min="15910" max="15910" width="9" style="7" customWidth="1"/>
    <col min="15911" max="15911" width="7.5546875" style="7" bestFit="1" customWidth="1"/>
    <col min="15912" max="15912" width="10.5546875" style="7" bestFit="1" customWidth="1"/>
    <col min="15913" max="15913" width="11.44140625" style="7"/>
    <col min="15914" max="15914" width="29.44140625" style="7" customWidth="1"/>
    <col min="15915" max="15915" width="9" style="7" bestFit="1" customWidth="1"/>
    <col min="15916" max="15916" width="7.5546875" style="7" bestFit="1" customWidth="1"/>
    <col min="15917" max="15917" width="10.44140625" style="7" bestFit="1" customWidth="1"/>
    <col min="15918" max="15921" width="7.5546875" style="7" bestFit="1" customWidth="1"/>
    <col min="15922" max="15922" width="6.88671875" style="7" bestFit="1" customWidth="1"/>
    <col min="15923" max="15923" width="9" style="7" bestFit="1" customWidth="1"/>
    <col min="15924" max="15925" width="7.5546875" style="7" bestFit="1" customWidth="1"/>
    <col min="15926" max="15927" width="9" style="7" bestFit="1" customWidth="1"/>
    <col min="15928" max="15928" width="9" style="7" customWidth="1"/>
    <col min="15929" max="15929" width="7.5546875" style="7" bestFit="1" customWidth="1"/>
    <col min="15930" max="15930" width="9" style="7" bestFit="1" customWidth="1"/>
    <col min="15931" max="15931" width="11.44140625" style="7"/>
    <col min="15932" max="15932" width="29.44140625" style="7" customWidth="1"/>
    <col min="15933" max="15933" width="9" style="7" bestFit="1" customWidth="1"/>
    <col min="15934" max="15934" width="7.5546875" style="7" bestFit="1" customWidth="1"/>
    <col min="15935" max="15935" width="10.44140625" style="7" bestFit="1" customWidth="1"/>
    <col min="15936" max="15939" width="7.5546875" style="7" bestFit="1" customWidth="1"/>
    <col min="15940" max="15940" width="6.88671875" style="7" bestFit="1" customWidth="1"/>
    <col min="15941" max="15941" width="9" style="7" bestFit="1" customWidth="1"/>
    <col min="15942" max="15943" width="7.5546875" style="7" bestFit="1" customWidth="1"/>
    <col min="15944" max="15945" width="9" style="7" bestFit="1" customWidth="1"/>
    <col min="15946" max="15946" width="9" style="7" customWidth="1"/>
    <col min="15947" max="15947" width="7.5546875" style="7" bestFit="1" customWidth="1"/>
    <col min="15948" max="15948" width="9" style="7" bestFit="1" customWidth="1"/>
    <col min="15949" max="16128" width="11.44140625" style="7"/>
    <col min="16129" max="16129" width="27.5546875" style="7" customWidth="1"/>
    <col min="16130" max="16130" width="10.44140625" style="7" bestFit="1" customWidth="1"/>
    <col min="16131" max="16131" width="9.109375" style="7" bestFit="1" customWidth="1"/>
    <col min="16132" max="16132" width="10.44140625" style="7" bestFit="1" customWidth="1"/>
    <col min="16133" max="16134" width="9.44140625" style="7" bestFit="1" customWidth="1"/>
    <col min="16135" max="16135" width="10.109375" style="7" bestFit="1" customWidth="1"/>
    <col min="16136" max="16136" width="9.109375" style="7" bestFit="1" customWidth="1"/>
    <col min="16137" max="16137" width="10" style="7" customWidth="1"/>
    <col min="16138" max="16141" width="9.44140625" style="7" bestFit="1" customWidth="1"/>
    <col min="16142" max="16142" width="9.109375" style="7" bestFit="1" customWidth="1"/>
    <col min="16143" max="16143" width="8.109375" style="7" bestFit="1" customWidth="1"/>
    <col min="16144" max="16144" width="7.5546875" style="7" bestFit="1" customWidth="1"/>
    <col min="16145" max="16146" width="7.5546875" style="7" customWidth="1"/>
    <col min="16147" max="16147" width="13.6640625" style="7" bestFit="1" customWidth="1"/>
    <col min="16148" max="16152" width="10.109375" style="7" customWidth="1"/>
    <col min="16153" max="16153" width="9" style="7" bestFit="1" customWidth="1"/>
    <col min="16154" max="16154" width="7.5546875" style="7" bestFit="1" customWidth="1"/>
    <col min="16155" max="16155" width="10.44140625" style="7" bestFit="1" customWidth="1"/>
    <col min="16156" max="16159" width="7.5546875" style="7" bestFit="1" customWidth="1"/>
    <col min="16160" max="16160" width="6.88671875" style="7" bestFit="1" customWidth="1"/>
    <col min="16161" max="16161" width="9" style="7" bestFit="1" customWidth="1"/>
    <col min="16162" max="16163" width="7.5546875" style="7" bestFit="1" customWidth="1"/>
    <col min="16164" max="16165" width="9" style="7" bestFit="1" customWidth="1"/>
    <col min="16166" max="16166" width="9" style="7" customWidth="1"/>
    <col min="16167" max="16167" width="7.5546875" style="7" bestFit="1" customWidth="1"/>
    <col min="16168" max="16168" width="10.5546875" style="7" bestFit="1" customWidth="1"/>
    <col min="16169" max="16169" width="11.44140625" style="7"/>
    <col min="16170" max="16170" width="29.44140625" style="7" customWidth="1"/>
    <col min="16171" max="16171" width="9" style="7" bestFit="1" customWidth="1"/>
    <col min="16172" max="16172" width="7.5546875" style="7" bestFit="1" customWidth="1"/>
    <col min="16173" max="16173" width="10.44140625" style="7" bestFit="1" customWidth="1"/>
    <col min="16174" max="16177" width="7.5546875" style="7" bestFit="1" customWidth="1"/>
    <col min="16178" max="16178" width="6.88671875" style="7" bestFit="1" customWidth="1"/>
    <col min="16179" max="16179" width="9" style="7" bestFit="1" customWidth="1"/>
    <col min="16180" max="16181" width="7.5546875" style="7" bestFit="1" customWidth="1"/>
    <col min="16182" max="16183" width="9" style="7" bestFit="1" customWidth="1"/>
    <col min="16184" max="16184" width="9" style="7" customWidth="1"/>
    <col min="16185" max="16185" width="7.5546875" style="7" bestFit="1" customWidth="1"/>
    <col min="16186" max="16186" width="9" style="7" bestFit="1" customWidth="1"/>
    <col min="16187" max="16187" width="11.44140625" style="7"/>
    <col min="16188" max="16188" width="29.44140625" style="7" customWidth="1"/>
    <col min="16189" max="16189" width="9" style="7" bestFit="1" customWidth="1"/>
    <col min="16190" max="16190" width="7.5546875" style="7" bestFit="1" customWidth="1"/>
    <col min="16191" max="16191" width="10.44140625" style="7" bestFit="1" customWidth="1"/>
    <col min="16192" max="16195" width="7.5546875" style="7" bestFit="1" customWidth="1"/>
    <col min="16196" max="16196" width="6.88671875" style="7" bestFit="1" customWidth="1"/>
    <col min="16197" max="16197" width="9" style="7" bestFit="1" customWidth="1"/>
    <col min="16198" max="16199" width="7.5546875" style="7" bestFit="1" customWidth="1"/>
    <col min="16200" max="16201" width="9" style="7" bestFit="1" customWidth="1"/>
    <col min="16202" max="16202" width="9" style="7" customWidth="1"/>
    <col min="16203" max="16203" width="7.5546875" style="7" bestFit="1" customWidth="1"/>
    <col min="16204" max="16204" width="9" style="7" bestFit="1" customWidth="1"/>
    <col min="16205" max="16384" width="11.44140625" style="7"/>
  </cols>
  <sheetData>
    <row r="1" spans="1:20" ht="18" customHeight="1">
      <c r="A1" s="1402" t="s">
        <v>1234</v>
      </c>
    </row>
    <row r="2" spans="1:20" ht="42" customHeight="1">
      <c r="A2" s="352" t="s">
        <v>786</v>
      </c>
      <c r="B2" s="352"/>
      <c r="C2" s="352"/>
      <c r="D2" s="352"/>
      <c r="E2" s="352"/>
      <c r="F2" s="352"/>
      <c r="G2" s="352"/>
      <c r="H2" s="352"/>
      <c r="I2" s="352"/>
      <c r="J2" s="352"/>
      <c r="K2" s="352"/>
      <c r="L2" s="352"/>
      <c r="M2" s="352"/>
      <c r="N2" s="352"/>
      <c r="O2" s="352"/>
      <c r="P2" s="352"/>
      <c r="Q2" s="352"/>
      <c r="R2" s="352"/>
      <c r="S2" s="352"/>
    </row>
    <row r="3" spans="1:20" ht="17.399999999999999">
      <c r="A3" s="800">
        <v>45596</v>
      </c>
      <c r="B3" s="800"/>
      <c r="C3" s="800"/>
      <c r="D3" s="800"/>
      <c r="E3" s="800"/>
      <c r="F3" s="800"/>
      <c r="G3" s="800"/>
      <c r="H3" s="800"/>
      <c r="I3" s="800"/>
      <c r="J3" s="800"/>
      <c r="K3" s="800"/>
      <c r="L3" s="800"/>
      <c r="M3" s="800"/>
      <c r="N3" s="800"/>
      <c r="O3" s="800"/>
      <c r="P3" s="800"/>
      <c r="Q3" s="800"/>
      <c r="R3" s="800"/>
      <c r="S3" s="800"/>
    </row>
    <row r="4" spans="1:20" ht="16.8">
      <c r="A4" s="801" t="s">
        <v>174</v>
      </c>
      <c r="B4" s="801"/>
      <c r="C4" s="801"/>
      <c r="D4" s="801"/>
      <c r="E4" s="801"/>
      <c r="F4" s="801"/>
      <c r="G4" s="801"/>
      <c r="H4" s="801"/>
      <c r="I4" s="801"/>
      <c r="J4" s="801"/>
      <c r="K4" s="801"/>
      <c r="L4" s="801"/>
      <c r="M4" s="801"/>
      <c r="N4" s="801"/>
      <c r="O4" s="801"/>
      <c r="P4" s="801"/>
      <c r="Q4" s="801"/>
      <c r="R4" s="801"/>
      <c r="S4" s="801"/>
    </row>
    <row r="5" spans="1:20" ht="15.75" customHeight="1" thickBot="1">
      <c r="A5" s="802"/>
      <c r="B5" s="803"/>
      <c r="C5" s="803"/>
      <c r="D5" s="803"/>
      <c r="E5" s="803"/>
      <c r="F5" s="803"/>
      <c r="G5" s="803"/>
      <c r="H5" s="803"/>
      <c r="I5" s="803"/>
      <c r="J5" s="803"/>
      <c r="K5" s="803"/>
      <c r="L5" s="803"/>
      <c r="M5" s="803"/>
      <c r="N5" s="803"/>
      <c r="O5" s="803"/>
      <c r="P5" s="803"/>
      <c r="Q5" s="803"/>
      <c r="R5" s="803"/>
      <c r="S5" s="804"/>
    </row>
    <row r="6" spans="1:20" ht="96.75" customHeight="1">
      <c r="A6" s="356" t="s">
        <v>787</v>
      </c>
      <c r="B6" s="805" t="s">
        <v>29</v>
      </c>
      <c r="C6" s="806" t="s">
        <v>30</v>
      </c>
      <c r="D6" s="806" t="s">
        <v>31</v>
      </c>
      <c r="E6" s="806" t="s">
        <v>32</v>
      </c>
      <c r="F6" s="806" t="s">
        <v>33</v>
      </c>
      <c r="G6" s="806" t="s">
        <v>114</v>
      </c>
      <c r="H6" s="806" t="s">
        <v>35</v>
      </c>
      <c r="I6" s="806" t="s">
        <v>788</v>
      </c>
      <c r="J6" s="806" t="s">
        <v>37</v>
      </c>
      <c r="K6" s="806" t="s">
        <v>38</v>
      </c>
      <c r="L6" s="806" t="s">
        <v>39</v>
      </c>
      <c r="M6" s="806" t="s">
        <v>115</v>
      </c>
      <c r="N6" s="806" t="s">
        <v>150</v>
      </c>
      <c r="O6" s="806" t="s">
        <v>42</v>
      </c>
      <c r="P6" s="806" t="s">
        <v>43</v>
      </c>
      <c r="Q6" s="806" t="s">
        <v>44</v>
      </c>
      <c r="R6" s="806" t="s">
        <v>770</v>
      </c>
      <c r="S6" s="807" t="s">
        <v>46</v>
      </c>
    </row>
    <row r="7" spans="1:20">
      <c r="A7" s="808" t="s">
        <v>789</v>
      </c>
      <c r="B7" s="809">
        <v>26.521519251252478</v>
      </c>
      <c r="C7" s="809">
        <v>4.6466480720170535</v>
      </c>
      <c r="D7" s="809">
        <v>34.957902952450162</v>
      </c>
      <c r="E7" s="809">
        <v>14.710819937630706</v>
      </c>
      <c r="F7" s="809">
        <v>29.230180169030096</v>
      </c>
      <c r="G7" s="809">
        <v>33.528583734423627</v>
      </c>
      <c r="H7" s="809">
        <v>47.211623808659681</v>
      </c>
      <c r="I7" s="809">
        <v>29.022745941637808</v>
      </c>
      <c r="J7" s="809">
        <v>0</v>
      </c>
      <c r="K7" s="809">
        <v>29.970367540787336</v>
      </c>
      <c r="L7" s="809">
        <v>0</v>
      </c>
      <c r="M7" s="809">
        <v>66.305348631953592</v>
      </c>
      <c r="N7" s="809">
        <v>0</v>
      </c>
      <c r="O7" s="809">
        <v>4.9918483362453996</v>
      </c>
      <c r="P7" s="810">
        <v>88.9585706411156</v>
      </c>
      <c r="Q7" s="810">
        <v>100</v>
      </c>
      <c r="R7" s="810">
        <v>85.475671833293546</v>
      </c>
      <c r="S7" s="809">
        <v>30.3757863359941</v>
      </c>
      <c r="T7" s="35"/>
    </row>
    <row r="8" spans="1:20">
      <c r="A8" s="811" t="s">
        <v>790</v>
      </c>
      <c r="B8" s="812">
        <v>5.7668582496589434E-3</v>
      </c>
      <c r="C8" s="812">
        <v>0</v>
      </c>
      <c r="D8" s="812">
        <v>1.6821749312504377E-2</v>
      </c>
      <c r="E8" s="812">
        <v>3.6511760062302957E-3</v>
      </c>
      <c r="F8" s="812">
        <v>4.9921461320933981E-3</v>
      </c>
      <c r="G8" s="812">
        <v>2.6039626982949141E-3</v>
      </c>
      <c r="H8" s="812">
        <v>0.84280102469457652</v>
      </c>
      <c r="I8" s="812">
        <v>5.973691866019106E-3</v>
      </c>
      <c r="J8" s="812">
        <v>0</v>
      </c>
      <c r="K8" s="812">
        <v>0</v>
      </c>
      <c r="L8" s="812">
        <v>0</v>
      </c>
      <c r="M8" s="812">
        <v>0</v>
      </c>
      <c r="N8" s="812">
        <v>0</v>
      </c>
      <c r="O8" s="812">
        <v>0</v>
      </c>
      <c r="P8" s="813">
        <v>0</v>
      </c>
      <c r="Q8" s="813">
        <v>0</v>
      </c>
      <c r="R8" s="813">
        <v>0</v>
      </c>
      <c r="S8" s="809">
        <v>1.2438901267746978E-2</v>
      </c>
      <c r="T8" s="35"/>
    </row>
    <row r="9" spans="1:20">
      <c r="A9" s="811" t="s">
        <v>123</v>
      </c>
      <c r="B9" s="812">
        <v>0.24448939087202151</v>
      </c>
      <c r="C9" s="812">
        <v>0</v>
      </c>
      <c r="D9" s="812">
        <v>0.55754777192700034</v>
      </c>
      <c r="E9" s="812">
        <v>0.43545541191050297</v>
      </c>
      <c r="F9" s="812">
        <v>1.6441183162939372</v>
      </c>
      <c r="G9" s="812">
        <v>0.21890014089302542</v>
      </c>
      <c r="H9" s="812">
        <v>0</v>
      </c>
      <c r="I9" s="812">
        <v>1.2167872628941077</v>
      </c>
      <c r="J9" s="812">
        <v>0</v>
      </c>
      <c r="K9" s="812">
        <v>1.2905197210149327E-2</v>
      </c>
      <c r="L9" s="812">
        <v>0</v>
      </c>
      <c r="M9" s="812">
        <v>1.0139301053149374</v>
      </c>
      <c r="N9" s="812">
        <v>0</v>
      </c>
      <c r="O9" s="812">
        <v>0</v>
      </c>
      <c r="P9" s="813">
        <v>0.26579394616417273</v>
      </c>
      <c r="Q9" s="813">
        <v>0</v>
      </c>
      <c r="R9" s="813">
        <v>0</v>
      </c>
      <c r="S9" s="809">
        <v>0.53642286413952101</v>
      </c>
      <c r="T9" s="35"/>
    </row>
    <row r="10" spans="1:20">
      <c r="A10" s="811" t="s">
        <v>133</v>
      </c>
      <c r="B10" s="812">
        <v>15.546845071070106</v>
      </c>
      <c r="C10" s="812">
        <v>3.2636872640142145</v>
      </c>
      <c r="D10" s="812">
        <v>24.467814897549061</v>
      </c>
      <c r="E10" s="812">
        <v>2.7690852856786154</v>
      </c>
      <c r="F10" s="812">
        <v>16.878818262264417</v>
      </c>
      <c r="G10" s="812">
        <v>23.83217600440846</v>
      </c>
      <c r="H10" s="812">
        <v>12.678070845339581</v>
      </c>
      <c r="I10" s="812">
        <v>19.201867288402006</v>
      </c>
      <c r="J10" s="812">
        <v>0</v>
      </c>
      <c r="K10" s="812">
        <v>21.002089880109359</v>
      </c>
      <c r="L10" s="812">
        <v>0</v>
      </c>
      <c r="M10" s="812">
        <v>43.452628740423464</v>
      </c>
      <c r="N10" s="812">
        <v>0</v>
      </c>
      <c r="O10" s="812">
        <v>4.9918483362453996</v>
      </c>
      <c r="P10" s="813">
        <v>57.549180479741437</v>
      </c>
      <c r="Q10" s="813">
        <v>98.339066217399477</v>
      </c>
      <c r="R10" s="813">
        <v>59.994335782280913</v>
      </c>
      <c r="S10" s="809">
        <v>20.023983178107375</v>
      </c>
      <c r="T10" s="35"/>
    </row>
    <row r="11" spans="1:20">
      <c r="A11" s="811" t="s">
        <v>710</v>
      </c>
      <c r="B11" s="812">
        <v>2.5305606523315344E-2</v>
      </c>
      <c r="C11" s="812">
        <v>0</v>
      </c>
      <c r="D11" s="812">
        <v>2.3319955273752035</v>
      </c>
      <c r="E11" s="812">
        <v>0</v>
      </c>
      <c r="F11" s="812">
        <v>1.6622663942596305</v>
      </c>
      <c r="G11" s="812">
        <v>1.7613326345905653</v>
      </c>
      <c r="H11" s="812">
        <v>22.824109272254319</v>
      </c>
      <c r="I11" s="812">
        <v>2.3322367515532907</v>
      </c>
      <c r="J11" s="812">
        <v>0</v>
      </c>
      <c r="K11" s="812">
        <v>0</v>
      </c>
      <c r="L11" s="812">
        <v>0</v>
      </c>
      <c r="M11" s="812">
        <v>1.4250336574666933</v>
      </c>
      <c r="N11" s="812">
        <v>0</v>
      </c>
      <c r="O11" s="812">
        <v>0</v>
      </c>
      <c r="P11" s="813">
        <v>0</v>
      </c>
      <c r="Q11" s="813">
        <v>0</v>
      </c>
      <c r="R11" s="813">
        <v>0</v>
      </c>
      <c r="S11" s="809">
        <v>1.5641527986135619</v>
      </c>
      <c r="T11" s="35"/>
    </row>
    <row r="12" spans="1:20">
      <c r="A12" s="811" t="s">
        <v>791</v>
      </c>
      <c r="B12" s="812">
        <v>1.2837680055805663</v>
      </c>
      <c r="C12" s="812">
        <v>0</v>
      </c>
      <c r="D12" s="812">
        <v>3.4021347378880149</v>
      </c>
      <c r="E12" s="812">
        <v>1.7547640098776376E-2</v>
      </c>
      <c r="F12" s="812">
        <v>2.2061568558543594</v>
      </c>
      <c r="G12" s="812">
        <v>3.8509229752380532</v>
      </c>
      <c r="H12" s="812">
        <v>0</v>
      </c>
      <c r="I12" s="812">
        <v>2.4093338135504174</v>
      </c>
      <c r="J12" s="812">
        <v>0</v>
      </c>
      <c r="K12" s="812">
        <v>9.9190450331594973E-2</v>
      </c>
      <c r="L12" s="812">
        <v>0</v>
      </c>
      <c r="M12" s="812">
        <v>5.6121248925519271</v>
      </c>
      <c r="N12" s="812">
        <v>0</v>
      </c>
      <c r="O12" s="812">
        <v>0</v>
      </c>
      <c r="P12" s="813">
        <v>5.4713513064929131</v>
      </c>
      <c r="Q12" s="813">
        <v>0</v>
      </c>
      <c r="R12" s="813">
        <v>0</v>
      </c>
      <c r="S12" s="809">
        <v>2.5166268979394379</v>
      </c>
      <c r="T12" s="35"/>
    </row>
    <row r="13" spans="1:20">
      <c r="A13" s="811" t="s">
        <v>792</v>
      </c>
      <c r="B13" s="812">
        <v>4.3419122331182125</v>
      </c>
      <c r="C13" s="812">
        <v>1.3829567313731088</v>
      </c>
      <c r="D13" s="812">
        <v>2.9394248580603732</v>
      </c>
      <c r="E13" s="812">
        <v>7.7657785864844673</v>
      </c>
      <c r="F13" s="812">
        <v>6.5551570393410339</v>
      </c>
      <c r="G13" s="812">
        <v>3.5832011099029137</v>
      </c>
      <c r="H13" s="812">
        <v>2.9168925980772213</v>
      </c>
      <c r="I13" s="812">
        <v>3.4281676439342093</v>
      </c>
      <c r="J13" s="812">
        <v>0</v>
      </c>
      <c r="K13" s="812">
        <v>8.8561820131362357</v>
      </c>
      <c r="L13" s="812">
        <v>0</v>
      </c>
      <c r="M13" s="812">
        <v>5.9781119979039632</v>
      </c>
      <c r="N13" s="812">
        <v>0</v>
      </c>
      <c r="O13" s="812">
        <v>0</v>
      </c>
      <c r="P13" s="813">
        <v>25.068304523761636</v>
      </c>
      <c r="Q13" s="813">
        <v>1.6609337826005186</v>
      </c>
      <c r="R13" s="813">
        <v>21.656452200378293</v>
      </c>
      <c r="S13" s="809">
        <v>3.7739745199851309</v>
      </c>
      <c r="T13" s="35"/>
    </row>
    <row r="14" spans="1:20">
      <c r="A14" s="811" t="s">
        <v>793</v>
      </c>
      <c r="B14" s="812">
        <v>5.0734320858385997</v>
      </c>
      <c r="C14" s="812">
        <v>4.0766297304658903E-6</v>
      </c>
      <c r="D14" s="812">
        <v>1.2421634103380041</v>
      </c>
      <c r="E14" s="812">
        <v>3.7193018374521132</v>
      </c>
      <c r="F14" s="812">
        <v>0.2786711548846259</v>
      </c>
      <c r="G14" s="812">
        <v>0.27944690669231431</v>
      </c>
      <c r="H14" s="812">
        <v>7.9497500682939819</v>
      </c>
      <c r="I14" s="812">
        <v>0.4283794894377555</v>
      </c>
      <c r="J14" s="812">
        <v>0</v>
      </c>
      <c r="K14" s="812">
        <v>0</v>
      </c>
      <c r="L14" s="812">
        <v>0</v>
      </c>
      <c r="M14" s="812">
        <v>8.8235192382926133</v>
      </c>
      <c r="N14" s="812">
        <v>0</v>
      </c>
      <c r="O14" s="812">
        <v>0</v>
      </c>
      <c r="P14" s="813">
        <v>0.60394038495543267</v>
      </c>
      <c r="Q14" s="813">
        <v>0</v>
      </c>
      <c r="R14" s="813">
        <v>3.8248838506343281</v>
      </c>
      <c r="S14" s="809">
        <v>1.9481871759413258</v>
      </c>
      <c r="T14" s="35"/>
    </row>
    <row r="15" spans="1:20" ht="3" customHeight="1">
      <c r="A15" s="811"/>
      <c r="B15" s="814"/>
      <c r="C15" s="815"/>
      <c r="D15" s="815"/>
      <c r="E15" s="815"/>
      <c r="F15" s="815"/>
      <c r="G15" s="815"/>
      <c r="H15" s="815"/>
      <c r="I15" s="815"/>
      <c r="J15" s="815"/>
      <c r="K15" s="815"/>
      <c r="L15" s="815"/>
      <c r="M15" s="815"/>
      <c r="N15" s="815"/>
      <c r="O15" s="815"/>
      <c r="P15" s="816"/>
      <c r="Q15" s="816"/>
      <c r="R15" s="816"/>
      <c r="S15" s="817"/>
      <c r="T15" s="35"/>
    </row>
    <row r="16" spans="1:20">
      <c r="A16" s="808" t="s">
        <v>794</v>
      </c>
      <c r="B16" s="818">
        <v>13.742956085072983</v>
      </c>
      <c r="C16" s="818">
        <v>6.4361897329410045</v>
      </c>
      <c r="D16" s="818">
        <v>10.895282105516777</v>
      </c>
      <c r="E16" s="818">
        <v>9.3181332714531653</v>
      </c>
      <c r="F16" s="818">
        <v>14.395135134186543</v>
      </c>
      <c r="G16" s="818">
        <v>7.9460087001385817</v>
      </c>
      <c r="H16" s="818">
        <v>47.609383203536694</v>
      </c>
      <c r="I16" s="818">
        <v>8.2765068155356545</v>
      </c>
      <c r="J16" s="818">
        <v>0</v>
      </c>
      <c r="K16" s="818">
        <v>11.338760622843736</v>
      </c>
      <c r="L16" s="818">
        <v>0</v>
      </c>
      <c r="M16" s="818">
        <v>27.875730358950179</v>
      </c>
      <c r="N16" s="818">
        <v>0</v>
      </c>
      <c r="O16" s="818">
        <v>3.7734914518361444</v>
      </c>
      <c r="P16" s="810">
        <v>11.041429358884409</v>
      </c>
      <c r="Q16" s="810">
        <v>0</v>
      </c>
      <c r="R16" s="810">
        <v>14.524328166706457</v>
      </c>
      <c r="S16" s="809">
        <v>10.76402433838231</v>
      </c>
      <c r="T16" s="35"/>
    </row>
    <row r="17" spans="1:20">
      <c r="A17" s="811" t="s">
        <v>790</v>
      </c>
      <c r="B17" s="814">
        <v>1.4130695912068907E-2</v>
      </c>
      <c r="C17" s="814">
        <v>0</v>
      </c>
      <c r="D17" s="814">
        <v>1.6056860846042239E-2</v>
      </c>
      <c r="E17" s="814">
        <v>4.7170353113756497E-3</v>
      </c>
      <c r="F17" s="814">
        <v>7.773425595257657E-3</v>
      </c>
      <c r="G17" s="814">
        <v>4.9230623304660406E-3</v>
      </c>
      <c r="H17" s="814">
        <v>0.42296422897109126</v>
      </c>
      <c r="I17" s="814">
        <v>2.5109350994151195E-3</v>
      </c>
      <c r="J17" s="814">
        <v>0</v>
      </c>
      <c r="K17" s="814">
        <v>0</v>
      </c>
      <c r="L17" s="814">
        <v>0</v>
      </c>
      <c r="M17" s="814">
        <v>0</v>
      </c>
      <c r="N17" s="814">
        <v>0</v>
      </c>
      <c r="O17" s="814">
        <v>0</v>
      </c>
      <c r="P17" s="813">
        <v>0</v>
      </c>
      <c r="Q17" s="813">
        <v>0</v>
      </c>
      <c r="R17" s="813">
        <v>0</v>
      </c>
      <c r="S17" s="809">
        <v>1.2050045148444918E-2</v>
      </c>
      <c r="T17" s="35"/>
    </row>
    <row r="18" spans="1:20">
      <c r="A18" s="811" t="s">
        <v>123</v>
      </c>
      <c r="B18" s="814">
        <v>0.81116962795462078</v>
      </c>
      <c r="C18" s="814">
        <v>7.2137736008575884E-2</v>
      </c>
      <c r="D18" s="814">
        <v>1.1842899869631929</v>
      </c>
      <c r="E18" s="814">
        <v>0.50404065614959503</v>
      </c>
      <c r="F18" s="814">
        <v>0.61261181496033268</v>
      </c>
      <c r="G18" s="814">
        <v>0.69942530569789818</v>
      </c>
      <c r="H18" s="814">
        <v>0</v>
      </c>
      <c r="I18" s="814">
        <v>1.133068715927847</v>
      </c>
      <c r="J18" s="814">
        <v>0</v>
      </c>
      <c r="K18" s="814">
        <v>0.15440835737431444</v>
      </c>
      <c r="L18" s="814">
        <v>0</v>
      </c>
      <c r="M18" s="814">
        <v>0.39979329549438863</v>
      </c>
      <c r="N18" s="814">
        <v>0</v>
      </c>
      <c r="O18" s="814">
        <v>0</v>
      </c>
      <c r="P18" s="813">
        <v>0</v>
      </c>
      <c r="Q18" s="813">
        <v>0</v>
      </c>
      <c r="R18" s="813">
        <v>0</v>
      </c>
      <c r="S18" s="809">
        <v>0.88162801573513794</v>
      </c>
      <c r="T18" s="35"/>
    </row>
    <row r="19" spans="1:20">
      <c r="A19" s="811" t="s">
        <v>133</v>
      </c>
      <c r="B19" s="814">
        <v>7.6559821191322079</v>
      </c>
      <c r="C19" s="814">
        <v>1.9062123653435163</v>
      </c>
      <c r="D19" s="814">
        <v>7.3521002741957897</v>
      </c>
      <c r="E19" s="814">
        <v>2.1865772811468975</v>
      </c>
      <c r="F19" s="814">
        <v>8.1215836812357232</v>
      </c>
      <c r="G19" s="814">
        <v>4.7969466658014559</v>
      </c>
      <c r="H19" s="814">
        <v>10.832209085610677</v>
      </c>
      <c r="I19" s="814">
        <v>5.0657501061116417</v>
      </c>
      <c r="J19" s="814">
        <v>0</v>
      </c>
      <c r="K19" s="814">
        <v>8.4720814535137148</v>
      </c>
      <c r="L19" s="814">
        <v>0</v>
      </c>
      <c r="M19" s="814">
        <v>17.593844682074192</v>
      </c>
      <c r="N19" s="814">
        <v>0</v>
      </c>
      <c r="O19" s="814">
        <v>3.7734914518361444</v>
      </c>
      <c r="P19" s="813">
        <v>6.1052890861982556</v>
      </c>
      <c r="Q19" s="813">
        <v>0</v>
      </c>
      <c r="R19" s="813">
        <v>6.996501994142859</v>
      </c>
      <c r="S19" s="809">
        <v>6.451164652483639</v>
      </c>
      <c r="T19" s="35"/>
    </row>
    <row r="20" spans="1:20">
      <c r="A20" s="811" t="s">
        <v>710</v>
      </c>
      <c r="B20" s="814">
        <v>0</v>
      </c>
      <c r="C20" s="814">
        <v>0</v>
      </c>
      <c r="D20" s="814">
        <v>0.16430455319249698</v>
      </c>
      <c r="E20" s="814">
        <v>0</v>
      </c>
      <c r="F20" s="814">
        <v>0.27325427202539609</v>
      </c>
      <c r="G20" s="814">
        <v>4.8252922451428773E-2</v>
      </c>
      <c r="H20" s="814">
        <v>13.403121164509296</v>
      </c>
      <c r="I20" s="814">
        <v>3.0297153786309181E-2</v>
      </c>
      <c r="J20" s="814">
        <v>0</v>
      </c>
      <c r="K20" s="814">
        <v>0</v>
      </c>
      <c r="L20" s="814">
        <v>0</v>
      </c>
      <c r="M20" s="814">
        <v>0.47621770809596076</v>
      </c>
      <c r="N20" s="814">
        <v>0</v>
      </c>
      <c r="O20" s="814">
        <v>0</v>
      </c>
      <c r="P20" s="813">
        <v>0</v>
      </c>
      <c r="Q20" s="813">
        <v>0</v>
      </c>
      <c r="R20" s="813">
        <v>0</v>
      </c>
      <c r="S20" s="809">
        <v>0.14908517715297417</v>
      </c>
      <c r="T20" s="35"/>
    </row>
    <row r="21" spans="1:20">
      <c r="A21" s="811" t="s">
        <v>795</v>
      </c>
      <c r="B21" s="814">
        <v>1.8002709836305117</v>
      </c>
      <c r="C21" s="814">
        <v>0.3142559673817093</v>
      </c>
      <c r="D21" s="814">
        <v>0.98028957152617935</v>
      </c>
      <c r="E21" s="814">
        <v>2.9265134135620284E-2</v>
      </c>
      <c r="F21" s="814">
        <v>2.1167123744061751</v>
      </c>
      <c r="G21" s="814">
        <v>0.94264652871595933</v>
      </c>
      <c r="H21" s="814">
        <v>0</v>
      </c>
      <c r="I21" s="814">
        <v>0.59504765187677389</v>
      </c>
      <c r="J21" s="814">
        <v>0</v>
      </c>
      <c r="K21" s="814">
        <v>0.13106695220241182</v>
      </c>
      <c r="L21" s="814">
        <v>0</v>
      </c>
      <c r="M21" s="814">
        <v>3.5823616447532785</v>
      </c>
      <c r="N21" s="814">
        <v>0</v>
      </c>
      <c r="O21" s="814">
        <v>0</v>
      </c>
      <c r="P21" s="813">
        <v>0</v>
      </c>
      <c r="Q21" s="813">
        <v>0</v>
      </c>
      <c r="R21" s="813">
        <v>0</v>
      </c>
      <c r="S21" s="809">
        <v>1.0982291648020839</v>
      </c>
      <c r="T21" s="35"/>
    </row>
    <row r="22" spans="1:20">
      <c r="A22" s="811" t="s">
        <v>792</v>
      </c>
      <c r="B22" s="814">
        <v>2.7455283315938708</v>
      </c>
      <c r="C22" s="814">
        <v>4.1378959030187143</v>
      </c>
      <c r="D22" s="814">
        <v>0.74511583698713313</v>
      </c>
      <c r="E22" s="814">
        <v>3.926206940222992</v>
      </c>
      <c r="F22" s="814">
        <v>2.9738755021133212</v>
      </c>
      <c r="G22" s="814">
        <v>1.4521122900283063</v>
      </c>
      <c r="H22" s="814">
        <v>22.667623924505278</v>
      </c>
      <c r="I22" s="814">
        <v>1.0127979050263154</v>
      </c>
      <c r="J22" s="814">
        <v>0</v>
      </c>
      <c r="K22" s="814">
        <v>2.5812038597532951</v>
      </c>
      <c r="L22" s="814">
        <v>0</v>
      </c>
      <c r="M22" s="814">
        <v>4.7810836995239585</v>
      </c>
      <c r="N22" s="814">
        <v>0</v>
      </c>
      <c r="O22" s="814">
        <v>0</v>
      </c>
      <c r="P22" s="813">
        <v>1.4568825951244018</v>
      </c>
      <c r="Q22" s="813">
        <v>0</v>
      </c>
      <c r="R22" s="813">
        <v>0.80125353325628756</v>
      </c>
      <c r="S22" s="809">
        <v>1.6692719199819877</v>
      </c>
      <c r="T22" s="35"/>
    </row>
    <row r="23" spans="1:20">
      <c r="A23" s="811" t="s">
        <v>793</v>
      </c>
      <c r="B23" s="814">
        <v>0.71587432684970453</v>
      </c>
      <c r="C23" s="814">
        <v>5.6877611884883312E-3</v>
      </c>
      <c r="D23" s="814">
        <v>0.45312502180594394</v>
      </c>
      <c r="E23" s="814">
        <v>2.6673262244866849</v>
      </c>
      <c r="F23" s="814">
        <v>0.28932406385033987</v>
      </c>
      <c r="G23" s="814">
        <v>1.7019251130677561E-3</v>
      </c>
      <c r="H23" s="814">
        <v>0.28346479994035212</v>
      </c>
      <c r="I23" s="814">
        <v>0.43703434770735261</v>
      </c>
      <c r="J23" s="814">
        <v>0</v>
      </c>
      <c r="K23" s="814">
        <v>0</v>
      </c>
      <c r="L23" s="814">
        <v>0</v>
      </c>
      <c r="M23" s="814">
        <v>1.0424293290083997</v>
      </c>
      <c r="N23" s="814">
        <v>0</v>
      </c>
      <c r="O23" s="814">
        <v>0</v>
      </c>
      <c r="P23" s="813">
        <v>3.4792576775617521</v>
      </c>
      <c r="Q23" s="813">
        <v>0</v>
      </c>
      <c r="R23" s="813">
        <v>6.7265726393073102</v>
      </c>
      <c r="S23" s="809">
        <v>0.5025953630780422</v>
      </c>
      <c r="T23" s="35"/>
    </row>
    <row r="24" spans="1:20" ht="2.25" customHeight="1">
      <c r="A24" s="811"/>
      <c r="B24" s="814"/>
      <c r="C24" s="815"/>
      <c r="D24" s="815"/>
      <c r="E24" s="815"/>
      <c r="F24" s="815"/>
      <c r="G24" s="815"/>
      <c r="H24" s="815"/>
      <c r="I24" s="815"/>
      <c r="J24" s="815"/>
      <c r="K24" s="815"/>
      <c r="L24" s="815"/>
      <c r="M24" s="815"/>
      <c r="N24" s="815"/>
      <c r="O24" s="815"/>
      <c r="P24" s="816"/>
      <c r="Q24" s="816"/>
      <c r="R24" s="816"/>
      <c r="S24" s="817"/>
      <c r="T24" s="35"/>
    </row>
    <row r="25" spans="1:20">
      <c r="A25" s="808" t="s">
        <v>796</v>
      </c>
      <c r="B25" s="818">
        <v>10.087647786819778</v>
      </c>
      <c r="C25" s="818">
        <v>2.2763551617575994</v>
      </c>
      <c r="D25" s="818">
        <v>1.7391076503488554</v>
      </c>
      <c r="E25" s="818">
        <v>4.4716611064387841</v>
      </c>
      <c r="F25" s="818">
        <v>7.8536043416355064</v>
      </c>
      <c r="G25" s="818">
        <v>4.0582409104082835</v>
      </c>
      <c r="H25" s="818">
        <v>5.1334960924649922</v>
      </c>
      <c r="I25" s="818">
        <v>5.0566223080779817</v>
      </c>
      <c r="J25" s="818">
        <v>2.8241078552908784E-2</v>
      </c>
      <c r="K25" s="818">
        <v>1.9052073707671213</v>
      </c>
      <c r="L25" s="818">
        <v>1.798089482188217E-3</v>
      </c>
      <c r="M25" s="818">
        <v>4.5782827954146459</v>
      </c>
      <c r="N25" s="818">
        <v>0</v>
      </c>
      <c r="O25" s="818">
        <v>4.0108634727188415</v>
      </c>
      <c r="P25" s="810">
        <v>0</v>
      </c>
      <c r="Q25" s="810">
        <v>0</v>
      </c>
      <c r="R25" s="810">
        <v>0</v>
      </c>
      <c r="S25" s="809">
        <v>4.6813718040334473</v>
      </c>
      <c r="T25" s="35"/>
    </row>
    <row r="26" spans="1:20">
      <c r="A26" s="811" t="s">
        <v>790</v>
      </c>
      <c r="B26" s="814">
        <v>0.11942621323702748</v>
      </c>
      <c r="C26" s="814">
        <v>0</v>
      </c>
      <c r="D26" s="814">
        <v>6.7793939620672721E-3</v>
      </c>
      <c r="E26" s="814">
        <v>7.1822873532099568E-3</v>
      </c>
      <c r="F26" s="814">
        <v>7.621801744865161E-3</v>
      </c>
      <c r="G26" s="814">
        <v>1.9349823541460935E-3</v>
      </c>
      <c r="H26" s="814">
        <v>2.167053437763463E-2</v>
      </c>
      <c r="I26" s="814">
        <v>1.6006856272511726E-3</v>
      </c>
      <c r="J26" s="814">
        <v>0</v>
      </c>
      <c r="K26" s="814">
        <v>0</v>
      </c>
      <c r="L26" s="814">
        <v>0</v>
      </c>
      <c r="M26" s="814">
        <v>0</v>
      </c>
      <c r="N26" s="814">
        <v>0</v>
      </c>
      <c r="O26" s="814">
        <v>0</v>
      </c>
      <c r="P26" s="813">
        <v>0</v>
      </c>
      <c r="Q26" s="813">
        <v>0</v>
      </c>
      <c r="R26" s="813">
        <v>0</v>
      </c>
      <c r="S26" s="809">
        <v>3.0003370942342809E-2</v>
      </c>
      <c r="T26" s="35"/>
    </row>
    <row r="27" spans="1:20">
      <c r="A27" s="811" t="s">
        <v>123</v>
      </c>
      <c r="B27" s="814">
        <v>0.21633394459826114</v>
      </c>
      <c r="C27" s="814">
        <v>2.7846427070864106E-2</v>
      </c>
      <c r="D27" s="814">
        <v>0.14521011313151724</v>
      </c>
      <c r="E27" s="814">
        <v>0.17967760444355049</v>
      </c>
      <c r="F27" s="814">
        <v>0.39880367029813324</v>
      </c>
      <c r="G27" s="814">
        <v>0.26432301199650915</v>
      </c>
      <c r="H27" s="814">
        <v>0</v>
      </c>
      <c r="I27" s="814">
        <v>0.5104044385386528</v>
      </c>
      <c r="J27" s="814">
        <v>0</v>
      </c>
      <c r="K27" s="814">
        <v>0</v>
      </c>
      <c r="L27" s="814">
        <v>0</v>
      </c>
      <c r="M27" s="814">
        <v>9.1583961842636329E-4</v>
      </c>
      <c r="N27" s="814">
        <v>0</v>
      </c>
      <c r="O27" s="814">
        <v>0</v>
      </c>
      <c r="P27" s="813">
        <v>0</v>
      </c>
      <c r="Q27" s="813">
        <v>0</v>
      </c>
      <c r="R27" s="813">
        <v>0</v>
      </c>
      <c r="S27" s="809">
        <v>0.2259283280957454</v>
      </c>
      <c r="T27" s="35"/>
    </row>
    <row r="28" spans="1:20">
      <c r="A28" s="811" t="s">
        <v>133</v>
      </c>
      <c r="B28" s="814">
        <v>7.6879374877497204</v>
      </c>
      <c r="C28" s="814">
        <v>1.348942951734474</v>
      </c>
      <c r="D28" s="814">
        <v>1.1040686030442253</v>
      </c>
      <c r="E28" s="814">
        <v>1.4425178101033882</v>
      </c>
      <c r="F28" s="814">
        <v>4.8466011594695217</v>
      </c>
      <c r="G28" s="814">
        <v>3.3049908883178851</v>
      </c>
      <c r="H28" s="814">
        <v>2.2795029263221691</v>
      </c>
      <c r="I28" s="814">
        <v>3.3210044737529794</v>
      </c>
      <c r="J28" s="814">
        <v>2.8241078552908784E-2</v>
      </c>
      <c r="K28" s="814">
        <v>1.0187207978619086</v>
      </c>
      <c r="L28" s="814">
        <v>1.798089482188217E-3</v>
      </c>
      <c r="M28" s="814">
        <v>3.1469364237784103</v>
      </c>
      <c r="N28" s="814">
        <v>0</v>
      </c>
      <c r="O28" s="814">
        <v>4.0108634727188415</v>
      </c>
      <c r="P28" s="813">
        <v>0</v>
      </c>
      <c r="Q28" s="813">
        <v>0</v>
      </c>
      <c r="R28" s="813">
        <v>0</v>
      </c>
      <c r="S28" s="809">
        <v>3.3390399908953707</v>
      </c>
      <c r="T28" s="35"/>
    </row>
    <row r="29" spans="1:20">
      <c r="A29" s="811" t="s">
        <v>710</v>
      </c>
      <c r="B29" s="814">
        <v>0</v>
      </c>
      <c r="C29" s="814">
        <v>0</v>
      </c>
      <c r="D29" s="814">
        <v>3.6461651500627116E-3</v>
      </c>
      <c r="E29" s="814">
        <v>1.662185392590607E-4</v>
      </c>
      <c r="F29" s="814">
        <v>8.7776368361737606E-2</v>
      </c>
      <c r="G29" s="814">
        <v>2.9923613521549391E-3</v>
      </c>
      <c r="H29" s="814">
        <v>0.48489628596178702</v>
      </c>
      <c r="I29" s="814">
        <v>0</v>
      </c>
      <c r="J29" s="814">
        <v>0</v>
      </c>
      <c r="K29" s="814">
        <v>0</v>
      </c>
      <c r="L29" s="814">
        <v>0</v>
      </c>
      <c r="M29" s="814">
        <v>8.9127536200707097E-2</v>
      </c>
      <c r="N29" s="814">
        <v>0</v>
      </c>
      <c r="O29" s="814">
        <v>0</v>
      </c>
      <c r="P29" s="813">
        <v>0</v>
      </c>
      <c r="Q29" s="813">
        <v>0</v>
      </c>
      <c r="R29" s="813">
        <v>0</v>
      </c>
      <c r="S29" s="809">
        <v>9.0296935757476805E-3</v>
      </c>
      <c r="T29" s="35"/>
    </row>
    <row r="30" spans="1:20">
      <c r="A30" s="811" t="s">
        <v>791</v>
      </c>
      <c r="B30" s="814">
        <v>0.86952628924134279</v>
      </c>
      <c r="C30" s="814">
        <v>0.42547494090164428</v>
      </c>
      <c r="D30" s="814">
        <v>0.12884080546020316</v>
      </c>
      <c r="E30" s="814">
        <v>6.0943097956141841E-2</v>
      </c>
      <c r="F30" s="814">
        <v>0.96134066932146967</v>
      </c>
      <c r="G30" s="814">
        <v>0.24604585117227121</v>
      </c>
      <c r="H30" s="814">
        <v>0</v>
      </c>
      <c r="I30" s="814">
        <v>0.1315083937979413</v>
      </c>
      <c r="J30" s="814">
        <v>0</v>
      </c>
      <c r="K30" s="814">
        <v>0.3451559463805603</v>
      </c>
      <c r="L30" s="814">
        <v>0</v>
      </c>
      <c r="M30" s="814">
        <v>1.0762756781831229</v>
      </c>
      <c r="N30" s="814">
        <v>0</v>
      </c>
      <c r="O30" s="814">
        <v>0</v>
      </c>
      <c r="P30" s="813">
        <v>0</v>
      </c>
      <c r="Q30" s="813">
        <v>0</v>
      </c>
      <c r="R30" s="813">
        <v>0</v>
      </c>
      <c r="S30" s="809">
        <v>0.35526914357450562</v>
      </c>
      <c r="T30" s="35"/>
    </row>
    <row r="31" spans="1:20">
      <c r="A31" s="811" t="s">
        <v>792</v>
      </c>
      <c r="B31" s="814">
        <v>0.55076968919753144</v>
      </c>
      <c r="C31" s="814">
        <v>0.4739265938047828</v>
      </c>
      <c r="D31" s="814">
        <v>9.4869766523495755E-2</v>
      </c>
      <c r="E31" s="814">
        <v>1.2735872115871658</v>
      </c>
      <c r="F31" s="814">
        <v>1.2850935211815364</v>
      </c>
      <c r="G31" s="814">
        <v>0.2163705546409421</v>
      </c>
      <c r="H31" s="814">
        <v>2.3472588519453335</v>
      </c>
      <c r="I31" s="814">
        <v>0.47078396636249797</v>
      </c>
      <c r="J31" s="814">
        <v>0</v>
      </c>
      <c r="K31" s="814">
        <v>8.823088591366425E-2</v>
      </c>
      <c r="L31" s="814">
        <v>0</v>
      </c>
      <c r="M31" s="814">
        <v>0.14829438549639257</v>
      </c>
      <c r="N31" s="814">
        <v>0</v>
      </c>
      <c r="O31" s="814">
        <v>0</v>
      </c>
      <c r="P31" s="813">
        <v>0</v>
      </c>
      <c r="Q31" s="813">
        <v>0</v>
      </c>
      <c r="R31" s="813">
        <v>0</v>
      </c>
      <c r="S31" s="809">
        <v>0.35033124737667237</v>
      </c>
      <c r="T31" s="35"/>
    </row>
    <row r="32" spans="1:20">
      <c r="A32" s="811" t="s">
        <v>793</v>
      </c>
      <c r="B32" s="814">
        <v>0.64365416279589527</v>
      </c>
      <c r="C32" s="814">
        <v>1.6424824583463046E-4</v>
      </c>
      <c r="D32" s="814">
        <v>0.25569280307728409</v>
      </c>
      <c r="E32" s="814">
        <v>1.507586876456068</v>
      </c>
      <c r="F32" s="814">
        <v>0.26636715125824167</v>
      </c>
      <c r="G32" s="814">
        <v>2.1583260574374642E-2</v>
      </c>
      <c r="H32" s="814">
        <v>1.6749385806770533E-4</v>
      </c>
      <c r="I32" s="814">
        <v>0.62132034999865915</v>
      </c>
      <c r="J32" s="814">
        <v>0</v>
      </c>
      <c r="K32" s="814">
        <v>0.45309974061098812</v>
      </c>
      <c r="L32" s="814">
        <v>0</v>
      </c>
      <c r="M32" s="814">
        <v>0.11673293213758698</v>
      </c>
      <c r="N32" s="814">
        <v>0</v>
      </c>
      <c r="O32" s="814">
        <v>0</v>
      </c>
      <c r="P32" s="813">
        <v>0</v>
      </c>
      <c r="Q32" s="813">
        <v>0</v>
      </c>
      <c r="R32" s="813">
        <v>0</v>
      </c>
      <c r="S32" s="809">
        <v>0.37177002957306254</v>
      </c>
      <c r="T32" s="35"/>
    </row>
    <row r="33" spans="1:20" ht="3.75" customHeight="1">
      <c r="A33" s="811"/>
      <c r="B33" s="814"/>
      <c r="C33" s="815"/>
      <c r="D33" s="815"/>
      <c r="E33" s="815"/>
      <c r="F33" s="815"/>
      <c r="G33" s="815"/>
      <c r="H33" s="815"/>
      <c r="I33" s="815"/>
      <c r="J33" s="815"/>
      <c r="K33" s="815"/>
      <c r="L33" s="815"/>
      <c r="M33" s="815"/>
      <c r="N33" s="815"/>
      <c r="O33" s="815"/>
      <c r="P33" s="816"/>
      <c r="Q33" s="816"/>
      <c r="R33" s="816"/>
      <c r="S33" s="817"/>
      <c r="T33" s="35"/>
    </row>
    <row r="34" spans="1:20">
      <c r="A34" s="808" t="s">
        <v>797</v>
      </c>
      <c r="B34" s="818">
        <v>11.118996526886594</v>
      </c>
      <c r="C34" s="818">
        <v>1.9180302398797584</v>
      </c>
      <c r="D34" s="818">
        <v>17.551891953424771</v>
      </c>
      <c r="E34" s="818">
        <v>5.403218709925901</v>
      </c>
      <c r="F34" s="818">
        <v>11.11703446356181</v>
      </c>
      <c r="G34" s="818">
        <v>11.718107615242817</v>
      </c>
      <c r="H34" s="818">
        <v>4.0934378277134462E-2</v>
      </c>
      <c r="I34" s="818">
        <v>3.9065471551388704</v>
      </c>
      <c r="J34" s="818">
        <v>72.330095207850022</v>
      </c>
      <c r="K34" s="818">
        <v>0.14567248953629314</v>
      </c>
      <c r="L34" s="818">
        <v>0.11674017213433624</v>
      </c>
      <c r="M34" s="818">
        <v>1.10240572116261E-3</v>
      </c>
      <c r="N34" s="818">
        <v>0</v>
      </c>
      <c r="O34" s="818">
        <v>7.2662097947471151</v>
      </c>
      <c r="P34" s="810">
        <v>0</v>
      </c>
      <c r="Q34" s="810">
        <v>0</v>
      </c>
      <c r="R34" s="810">
        <v>0</v>
      </c>
      <c r="S34" s="809">
        <v>13.726350304949758</v>
      </c>
      <c r="T34" s="35"/>
    </row>
    <row r="35" spans="1:20">
      <c r="A35" s="811" t="s">
        <v>790</v>
      </c>
      <c r="B35" s="814">
        <v>0.40726979314024309</v>
      </c>
      <c r="C35" s="814">
        <v>0</v>
      </c>
      <c r="D35" s="814">
        <v>0.29024987838714106</v>
      </c>
      <c r="E35" s="814">
        <v>6.3091564350015381E-3</v>
      </c>
      <c r="F35" s="814">
        <v>2.3352822824123886E-2</v>
      </c>
      <c r="G35" s="814">
        <v>2.9733922794703748E-3</v>
      </c>
      <c r="H35" s="814">
        <v>4.0934378277134462E-2</v>
      </c>
      <c r="I35" s="814">
        <v>5.6333111430696551E-4</v>
      </c>
      <c r="J35" s="814">
        <v>0</v>
      </c>
      <c r="K35" s="814">
        <v>0</v>
      </c>
      <c r="L35" s="814">
        <v>0</v>
      </c>
      <c r="M35" s="814">
        <v>0</v>
      </c>
      <c r="N35" s="814">
        <v>0</v>
      </c>
      <c r="O35" s="814">
        <v>0</v>
      </c>
      <c r="P35" s="813">
        <v>0</v>
      </c>
      <c r="Q35" s="813">
        <v>0</v>
      </c>
      <c r="R35" s="813">
        <v>0</v>
      </c>
      <c r="S35" s="809">
        <v>0.19047254785881665</v>
      </c>
      <c r="T35" s="35"/>
    </row>
    <row r="36" spans="1:20">
      <c r="A36" s="811" t="s">
        <v>123</v>
      </c>
      <c r="B36" s="814">
        <v>2.2866969167838327E-2</v>
      </c>
      <c r="C36" s="814">
        <v>3.4544304311574965E-2</v>
      </c>
      <c r="D36" s="814">
        <v>0.6682358462389929</v>
      </c>
      <c r="E36" s="814">
        <v>5.2895806372730864E-2</v>
      </c>
      <c r="F36" s="814">
        <v>0.32399515548394048</v>
      </c>
      <c r="G36" s="814">
        <v>8.7931784353390011E-2</v>
      </c>
      <c r="H36" s="814">
        <v>0</v>
      </c>
      <c r="I36" s="814">
        <v>6.6659758099286343E-2</v>
      </c>
      <c r="J36" s="814">
        <v>0</v>
      </c>
      <c r="K36" s="814">
        <v>0</v>
      </c>
      <c r="L36" s="814">
        <v>0</v>
      </c>
      <c r="M36" s="814">
        <v>0</v>
      </c>
      <c r="N36" s="814">
        <v>0</v>
      </c>
      <c r="O36" s="814">
        <v>0</v>
      </c>
      <c r="P36" s="813">
        <v>0</v>
      </c>
      <c r="Q36" s="813">
        <v>0</v>
      </c>
      <c r="R36" s="813">
        <v>0</v>
      </c>
      <c r="S36" s="809">
        <v>0.26679727967424965</v>
      </c>
      <c r="T36" s="35"/>
    </row>
    <row r="37" spans="1:20">
      <c r="A37" s="811" t="s">
        <v>133</v>
      </c>
      <c r="B37" s="814">
        <v>10.027990205939879</v>
      </c>
      <c r="C37" s="814">
        <v>1.3270847540645461</v>
      </c>
      <c r="D37" s="814">
        <v>16.13063138228388</v>
      </c>
      <c r="E37" s="814">
        <v>3.1893432015573326</v>
      </c>
      <c r="F37" s="814">
        <v>5.7570719461018482</v>
      </c>
      <c r="G37" s="814">
        <v>11.271561559694494</v>
      </c>
      <c r="H37" s="814">
        <v>0</v>
      </c>
      <c r="I37" s="814">
        <v>3.8259164148076765</v>
      </c>
      <c r="J37" s="814">
        <v>72.330095207850022</v>
      </c>
      <c r="K37" s="814">
        <v>0.12528610247220617</v>
      </c>
      <c r="L37" s="814">
        <v>0.11674017213433624</v>
      </c>
      <c r="M37" s="814">
        <v>0</v>
      </c>
      <c r="N37" s="814">
        <v>0</v>
      </c>
      <c r="O37" s="814">
        <v>7.2662097947471151</v>
      </c>
      <c r="P37" s="813">
        <v>0</v>
      </c>
      <c r="Q37" s="813">
        <v>0</v>
      </c>
      <c r="R37" s="813">
        <v>0</v>
      </c>
      <c r="S37" s="809">
        <v>12.653335046611359</v>
      </c>
      <c r="T37" s="35"/>
    </row>
    <row r="38" spans="1:20">
      <c r="A38" s="811" t="s">
        <v>710</v>
      </c>
      <c r="B38" s="814">
        <v>0</v>
      </c>
      <c r="C38" s="814">
        <v>0</v>
      </c>
      <c r="D38" s="814">
        <v>1.7522466305886556E-3</v>
      </c>
      <c r="E38" s="814">
        <v>1.3336072875912689E-2</v>
      </c>
      <c r="F38" s="814">
        <v>0.23246183873615375</v>
      </c>
      <c r="G38" s="814">
        <v>0</v>
      </c>
      <c r="H38" s="814">
        <v>0</v>
      </c>
      <c r="I38" s="814">
        <v>1.7797529314103734E-3</v>
      </c>
      <c r="J38" s="814">
        <v>0</v>
      </c>
      <c r="K38" s="814">
        <v>0</v>
      </c>
      <c r="L38" s="814">
        <v>0</v>
      </c>
      <c r="M38" s="814">
        <v>0</v>
      </c>
      <c r="N38" s="814">
        <v>0</v>
      </c>
      <c r="O38" s="814">
        <v>0</v>
      </c>
      <c r="P38" s="813">
        <v>0</v>
      </c>
      <c r="Q38" s="813">
        <v>0</v>
      </c>
      <c r="R38" s="813">
        <v>0</v>
      </c>
      <c r="S38" s="809">
        <v>1.0681221877744174E-2</v>
      </c>
      <c r="T38" s="35"/>
    </row>
    <row r="39" spans="1:20">
      <c r="A39" s="811" t="s">
        <v>791</v>
      </c>
      <c r="B39" s="814">
        <v>0.34086637776589662</v>
      </c>
      <c r="C39" s="814">
        <v>2.8617114446106994E-2</v>
      </c>
      <c r="D39" s="814">
        <v>0.22025873911847824</v>
      </c>
      <c r="E39" s="814">
        <v>0.14077552975997135</v>
      </c>
      <c r="F39" s="814">
        <v>0.99948740623147425</v>
      </c>
      <c r="G39" s="814">
        <v>0.2271818331762617</v>
      </c>
      <c r="H39" s="814">
        <v>0</v>
      </c>
      <c r="I39" s="814">
        <v>8.6235351714675744E-3</v>
      </c>
      <c r="J39" s="814">
        <v>0</v>
      </c>
      <c r="K39" s="814">
        <v>0</v>
      </c>
      <c r="L39" s="814">
        <v>0</v>
      </c>
      <c r="M39" s="814">
        <v>1.10240572116261E-3</v>
      </c>
      <c r="N39" s="814">
        <v>0</v>
      </c>
      <c r="O39" s="814">
        <v>0</v>
      </c>
      <c r="P39" s="813">
        <v>0</v>
      </c>
      <c r="Q39" s="813">
        <v>0</v>
      </c>
      <c r="R39" s="813">
        <v>0</v>
      </c>
      <c r="S39" s="809">
        <v>0.22842960177676189</v>
      </c>
      <c r="T39" s="35"/>
    </row>
    <row r="40" spans="1:20">
      <c r="A40" s="811" t="s">
        <v>792</v>
      </c>
      <c r="B40" s="814">
        <v>7.1275743911663011E-2</v>
      </c>
      <c r="C40" s="814">
        <v>0.44254622307864655</v>
      </c>
      <c r="D40" s="814">
        <v>0.18688510364673525</v>
      </c>
      <c r="E40" s="814">
        <v>0.51017849308800101</v>
      </c>
      <c r="F40" s="814">
        <v>3.1341839096798454</v>
      </c>
      <c r="G40" s="814">
        <v>0.1017557646022659</v>
      </c>
      <c r="H40" s="814">
        <v>0</v>
      </c>
      <c r="I40" s="814">
        <v>1.1795737527064002E-3</v>
      </c>
      <c r="J40" s="814">
        <v>0</v>
      </c>
      <c r="K40" s="814">
        <v>2.6275613660566577E-3</v>
      </c>
      <c r="L40" s="814">
        <v>0</v>
      </c>
      <c r="M40" s="814">
        <v>0</v>
      </c>
      <c r="N40" s="814">
        <v>0</v>
      </c>
      <c r="O40" s="814">
        <v>0</v>
      </c>
      <c r="P40" s="813">
        <v>0</v>
      </c>
      <c r="Q40" s="813">
        <v>0</v>
      </c>
      <c r="R40" s="813">
        <v>0</v>
      </c>
      <c r="S40" s="809">
        <v>0.2365072178114539</v>
      </c>
      <c r="T40" s="35"/>
    </row>
    <row r="41" spans="1:20">
      <c r="A41" s="811" t="s">
        <v>793</v>
      </c>
      <c r="B41" s="814">
        <v>0.24872743696107463</v>
      </c>
      <c r="C41" s="814">
        <v>8.5237843978883676E-2</v>
      </c>
      <c r="D41" s="814">
        <v>5.3878757118955005E-2</v>
      </c>
      <c r="E41" s="814">
        <v>1.4903804498369504</v>
      </c>
      <c r="F41" s="814">
        <v>0.64648138450442449</v>
      </c>
      <c r="G41" s="814">
        <v>2.6703281136935521E-2</v>
      </c>
      <c r="H41" s="814">
        <v>0</v>
      </c>
      <c r="I41" s="814">
        <v>1.8247892620163423E-3</v>
      </c>
      <c r="J41" s="814">
        <v>0</v>
      </c>
      <c r="K41" s="814">
        <v>1.7758825698030289E-2</v>
      </c>
      <c r="L41" s="814">
        <v>0</v>
      </c>
      <c r="M41" s="814">
        <v>0</v>
      </c>
      <c r="N41" s="814">
        <v>0</v>
      </c>
      <c r="O41" s="814">
        <v>0</v>
      </c>
      <c r="P41" s="813">
        <v>0</v>
      </c>
      <c r="Q41" s="813">
        <v>0</v>
      </c>
      <c r="R41" s="813">
        <v>0</v>
      </c>
      <c r="S41" s="809">
        <v>0.1401273893393753</v>
      </c>
      <c r="T41" s="35"/>
    </row>
    <row r="42" spans="1:20" ht="3" customHeight="1">
      <c r="A42" s="811"/>
      <c r="B42" s="814"/>
      <c r="C42" s="815"/>
      <c r="D42" s="815"/>
      <c r="E42" s="815"/>
      <c r="F42" s="815"/>
      <c r="G42" s="815"/>
      <c r="H42" s="815"/>
      <c r="I42" s="815"/>
      <c r="J42" s="815"/>
      <c r="K42" s="815"/>
      <c r="L42" s="815"/>
      <c r="M42" s="815"/>
      <c r="N42" s="815"/>
      <c r="O42" s="815"/>
      <c r="P42" s="816"/>
      <c r="Q42" s="816"/>
      <c r="R42" s="816"/>
      <c r="S42" s="817"/>
      <c r="T42" s="35"/>
    </row>
    <row r="43" spans="1:20">
      <c r="A43" s="808" t="s">
        <v>798</v>
      </c>
      <c r="B43" s="818">
        <v>7.9023815032945768E-2</v>
      </c>
      <c r="C43" s="818">
        <v>5.3408709832418173E-4</v>
      </c>
      <c r="D43" s="818">
        <v>0.54246118865583004</v>
      </c>
      <c r="E43" s="818">
        <v>6.7451519069207447E-2</v>
      </c>
      <c r="F43" s="818">
        <v>1.0180458656349298E-2</v>
      </c>
      <c r="G43" s="818">
        <v>1.9901417668039354E-2</v>
      </c>
      <c r="H43" s="818">
        <v>4.5625170615043106E-3</v>
      </c>
      <c r="I43" s="818">
        <v>2.5652453351378491E-2</v>
      </c>
      <c r="J43" s="818">
        <v>21.194439340905184</v>
      </c>
      <c r="K43" s="818">
        <v>0</v>
      </c>
      <c r="L43" s="818">
        <v>1.2049434280805019E-2</v>
      </c>
      <c r="M43" s="818">
        <v>0</v>
      </c>
      <c r="N43" s="818">
        <v>0</v>
      </c>
      <c r="O43" s="818">
        <v>0.30961633140000716</v>
      </c>
      <c r="P43" s="810">
        <v>0</v>
      </c>
      <c r="Q43" s="810">
        <v>0</v>
      </c>
      <c r="R43" s="810">
        <v>0</v>
      </c>
      <c r="S43" s="809">
        <v>0.94382881484207648</v>
      </c>
      <c r="T43" s="35"/>
    </row>
    <row r="44" spans="1:20" ht="13.5" customHeight="1">
      <c r="A44" s="811" t="s">
        <v>790</v>
      </c>
      <c r="B44" s="814">
        <v>9.0233662524592771E-3</v>
      </c>
      <c r="C44" s="814">
        <v>0</v>
      </c>
      <c r="D44" s="814">
        <v>6.3087695356647822E-3</v>
      </c>
      <c r="E44" s="814">
        <v>4.5655520089535453E-4</v>
      </c>
      <c r="F44" s="814">
        <v>3.9081236205240578E-4</v>
      </c>
      <c r="G44" s="814">
        <v>6.304682007994615E-4</v>
      </c>
      <c r="H44" s="814">
        <v>4.5625170615043106E-3</v>
      </c>
      <c r="I44" s="814">
        <v>1.8676361087771007E-4</v>
      </c>
      <c r="J44" s="814">
        <v>0</v>
      </c>
      <c r="K44" s="814">
        <v>0</v>
      </c>
      <c r="L44" s="814">
        <v>0</v>
      </c>
      <c r="M44" s="814">
        <v>0</v>
      </c>
      <c r="N44" s="814">
        <v>0</v>
      </c>
      <c r="O44" s="814">
        <v>0</v>
      </c>
      <c r="P44" s="813">
        <v>0</v>
      </c>
      <c r="Q44" s="813">
        <v>0</v>
      </c>
      <c r="R44" s="813">
        <v>0</v>
      </c>
      <c r="S44" s="809">
        <v>4.3033397840452677E-3</v>
      </c>
      <c r="T44" s="35"/>
    </row>
    <row r="45" spans="1:20">
      <c r="A45" s="811" t="s">
        <v>123</v>
      </c>
      <c r="B45" s="814">
        <v>1.9818049338166627E-3</v>
      </c>
      <c r="C45" s="814">
        <v>0</v>
      </c>
      <c r="D45" s="814">
        <v>3.0181561893857654E-2</v>
      </c>
      <c r="E45" s="814">
        <v>0</v>
      </c>
      <c r="F45" s="814">
        <v>0</v>
      </c>
      <c r="G45" s="814">
        <v>0</v>
      </c>
      <c r="H45" s="814">
        <v>0</v>
      </c>
      <c r="I45" s="814">
        <v>4.0818893407836633E-4</v>
      </c>
      <c r="J45" s="814">
        <v>0</v>
      </c>
      <c r="K45" s="814">
        <v>0</v>
      </c>
      <c r="L45" s="814">
        <v>0</v>
      </c>
      <c r="M45" s="814">
        <v>0</v>
      </c>
      <c r="N45" s="814">
        <v>0</v>
      </c>
      <c r="O45" s="814">
        <v>0</v>
      </c>
      <c r="P45" s="813">
        <v>0</v>
      </c>
      <c r="Q45" s="813">
        <v>0</v>
      </c>
      <c r="R45" s="813">
        <v>0</v>
      </c>
      <c r="S45" s="809">
        <v>1.0671326296453005E-2</v>
      </c>
      <c r="T45" s="35"/>
    </row>
    <row r="46" spans="1:20" ht="12.75" customHeight="1">
      <c r="A46" s="811" t="s">
        <v>133</v>
      </c>
      <c r="B46" s="814">
        <v>6.380001755194295E-2</v>
      </c>
      <c r="C46" s="814">
        <v>0</v>
      </c>
      <c r="D46" s="814">
        <v>0.49432342937880075</v>
      </c>
      <c r="E46" s="814">
        <v>6.5370093759620593E-2</v>
      </c>
      <c r="F46" s="814">
        <v>7.6997722973001798E-3</v>
      </c>
      <c r="G46" s="814">
        <v>1.7564791500182066E-2</v>
      </c>
      <c r="H46" s="814">
        <v>0</v>
      </c>
      <c r="I46" s="814">
        <v>2.4776247526062133E-2</v>
      </c>
      <c r="J46" s="814">
        <v>21.194439340905184</v>
      </c>
      <c r="K46" s="814">
        <v>0</v>
      </c>
      <c r="L46" s="814">
        <v>1.2049434280805019E-2</v>
      </c>
      <c r="M46" s="814">
        <v>0</v>
      </c>
      <c r="N46" s="814">
        <v>0</v>
      </c>
      <c r="O46" s="814">
        <v>0.30961633140000716</v>
      </c>
      <c r="P46" s="813">
        <v>0</v>
      </c>
      <c r="Q46" s="813">
        <v>0</v>
      </c>
      <c r="R46" s="813">
        <v>0</v>
      </c>
      <c r="S46" s="809">
        <v>0.92357761879647493</v>
      </c>
      <c r="T46" s="35"/>
    </row>
    <row r="47" spans="1:20">
      <c r="A47" s="811" t="s">
        <v>710</v>
      </c>
      <c r="B47" s="814">
        <v>0</v>
      </c>
      <c r="C47" s="814">
        <v>0</v>
      </c>
      <c r="D47" s="814">
        <v>2.5994422399989984E-5</v>
      </c>
      <c r="E47" s="814">
        <v>0</v>
      </c>
      <c r="F47" s="814">
        <v>4.4076349404195112E-4</v>
      </c>
      <c r="G47" s="814">
        <v>0</v>
      </c>
      <c r="H47" s="814">
        <v>0</v>
      </c>
      <c r="I47" s="814">
        <v>0</v>
      </c>
      <c r="J47" s="814">
        <v>0</v>
      </c>
      <c r="K47" s="814">
        <v>0</v>
      </c>
      <c r="L47" s="814">
        <v>0</v>
      </c>
      <c r="M47" s="814">
        <v>0</v>
      </c>
      <c r="N47" s="814">
        <v>0</v>
      </c>
      <c r="O47" s="814">
        <v>0</v>
      </c>
      <c r="P47" s="813">
        <v>0</v>
      </c>
      <c r="Q47" s="813">
        <v>0</v>
      </c>
      <c r="R47" s="813">
        <v>0</v>
      </c>
      <c r="S47" s="809">
        <v>2.6831972121548289E-5</v>
      </c>
      <c r="T47" s="35"/>
    </row>
    <row r="48" spans="1:20">
      <c r="A48" s="811" t="s">
        <v>791</v>
      </c>
      <c r="B48" s="814">
        <v>6.3017034698477424E-4</v>
      </c>
      <c r="C48" s="814">
        <v>4.7167616716134275E-7</v>
      </c>
      <c r="D48" s="814">
        <v>2.3631712372105917E-3</v>
      </c>
      <c r="E48" s="814">
        <v>4.6191584950472479E-8</v>
      </c>
      <c r="F48" s="814">
        <v>6.9997802706723988E-11</v>
      </c>
      <c r="G48" s="814">
        <v>8.16988659935601E-4</v>
      </c>
      <c r="H48" s="814">
        <v>0</v>
      </c>
      <c r="I48" s="814">
        <v>1.2074725305054067E-4</v>
      </c>
      <c r="J48" s="814">
        <v>0</v>
      </c>
      <c r="K48" s="814">
        <v>0</v>
      </c>
      <c r="L48" s="814">
        <v>0</v>
      </c>
      <c r="M48" s="814">
        <v>0</v>
      </c>
      <c r="N48" s="814">
        <v>0</v>
      </c>
      <c r="O48" s="814">
        <v>0</v>
      </c>
      <c r="P48" s="813">
        <v>0</v>
      </c>
      <c r="Q48" s="813">
        <v>0</v>
      </c>
      <c r="R48" s="813">
        <v>0</v>
      </c>
      <c r="S48" s="809">
        <v>1.0705806678216194E-3</v>
      </c>
      <c r="T48" s="35"/>
    </row>
    <row r="49" spans="1:20">
      <c r="A49" s="811" t="s">
        <v>792</v>
      </c>
      <c r="B49" s="814">
        <v>2.4240903430084219E-3</v>
      </c>
      <c r="C49" s="814">
        <v>0</v>
      </c>
      <c r="D49" s="814">
        <v>4.8120823200938355E-4</v>
      </c>
      <c r="E49" s="814">
        <v>0</v>
      </c>
      <c r="F49" s="814">
        <v>0</v>
      </c>
      <c r="G49" s="814">
        <v>0</v>
      </c>
      <c r="H49" s="814">
        <v>0</v>
      </c>
      <c r="I49" s="814">
        <v>0</v>
      </c>
      <c r="J49" s="814">
        <v>0</v>
      </c>
      <c r="K49" s="814">
        <v>0</v>
      </c>
      <c r="L49" s="814">
        <v>0</v>
      </c>
      <c r="M49" s="814">
        <v>0</v>
      </c>
      <c r="N49" s="814">
        <v>0</v>
      </c>
      <c r="O49" s="814">
        <v>0</v>
      </c>
      <c r="P49" s="813">
        <v>0</v>
      </c>
      <c r="Q49" s="813">
        <v>0</v>
      </c>
      <c r="R49" s="813">
        <v>0</v>
      </c>
      <c r="S49" s="809">
        <v>7.0285472251180011E-4</v>
      </c>
      <c r="T49" s="35"/>
    </row>
    <row r="50" spans="1:20">
      <c r="A50" s="811" t="s">
        <v>793</v>
      </c>
      <c r="B50" s="814">
        <v>1.1643656047336738E-3</v>
      </c>
      <c r="C50" s="814">
        <v>5.3361542215702047E-4</v>
      </c>
      <c r="D50" s="814">
        <v>8.7770539558868314E-3</v>
      </c>
      <c r="E50" s="814">
        <v>1.6248239171065329E-3</v>
      </c>
      <c r="F50" s="814">
        <v>1.6491104329569555E-3</v>
      </c>
      <c r="G50" s="814">
        <v>8.8916930712222954E-4</v>
      </c>
      <c r="H50" s="814">
        <v>0</v>
      </c>
      <c r="I50" s="814">
        <v>1.6050602730974077E-4</v>
      </c>
      <c r="J50" s="814">
        <v>0</v>
      </c>
      <c r="K50" s="814">
        <v>0</v>
      </c>
      <c r="L50" s="814">
        <v>0</v>
      </c>
      <c r="M50" s="814">
        <v>0</v>
      </c>
      <c r="N50" s="814">
        <v>0</v>
      </c>
      <c r="O50" s="814">
        <v>0</v>
      </c>
      <c r="P50" s="813">
        <v>0</v>
      </c>
      <c r="Q50" s="813">
        <v>0</v>
      </c>
      <c r="R50" s="813">
        <v>0</v>
      </c>
      <c r="S50" s="809">
        <v>3.476262602648265E-3</v>
      </c>
      <c r="T50" s="35"/>
    </row>
    <row r="51" spans="1:20" ht="3" customHeight="1">
      <c r="A51" s="811"/>
      <c r="B51" s="814"/>
      <c r="C51" s="815"/>
      <c r="D51" s="815"/>
      <c r="E51" s="815"/>
      <c r="F51" s="815"/>
      <c r="G51" s="815"/>
      <c r="H51" s="815"/>
      <c r="I51" s="815"/>
      <c r="J51" s="815"/>
      <c r="K51" s="815"/>
      <c r="L51" s="815"/>
      <c r="M51" s="815"/>
      <c r="N51" s="815"/>
      <c r="O51" s="815"/>
      <c r="P51" s="816"/>
      <c r="Q51" s="816"/>
      <c r="R51" s="816"/>
      <c r="S51" s="817"/>
      <c r="T51" s="35"/>
    </row>
    <row r="52" spans="1:20">
      <c r="A52" s="808" t="s">
        <v>799</v>
      </c>
      <c r="B52" s="818">
        <v>16.775750744501273</v>
      </c>
      <c r="C52" s="818">
        <v>78.802240848714291</v>
      </c>
      <c r="D52" s="818">
        <v>15.768834042847359</v>
      </c>
      <c r="E52" s="818">
        <v>46.935291942987774</v>
      </c>
      <c r="F52" s="818">
        <v>14.15334968255689</v>
      </c>
      <c r="G52" s="818">
        <v>20.403840731647076</v>
      </c>
      <c r="H52" s="818">
        <v>0</v>
      </c>
      <c r="I52" s="818">
        <v>31.85635075322768</v>
      </c>
      <c r="J52" s="818">
        <v>2.9671621739656993</v>
      </c>
      <c r="K52" s="818">
        <v>41.175352068368909</v>
      </c>
      <c r="L52" s="818">
        <v>99.868502678161732</v>
      </c>
      <c r="M52" s="818">
        <v>1.239535807960416</v>
      </c>
      <c r="N52" s="818">
        <v>100</v>
      </c>
      <c r="O52" s="818">
        <v>79.647970613052493</v>
      </c>
      <c r="P52" s="810">
        <v>0</v>
      </c>
      <c r="Q52" s="810">
        <v>0</v>
      </c>
      <c r="R52" s="810">
        <v>0</v>
      </c>
      <c r="S52" s="809">
        <v>20.498805753765268</v>
      </c>
      <c r="T52" s="35"/>
    </row>
    <row r="53" spans="1:20">
      <c r="A53" s="811" t="s">
        <v>790</v>
      </c>
      <c r="B53" s="814">
        <v>4.2516087795915718</v>
      </c>
      <c r="C53" s="814">
        <v>0.18565127268936341</v>
      </c>
      <c r="D53" s="814">
        <v>5.0270314569688486</v>
      </c>
      <c r="E53" s="814">
        <v>9.7920407059183336</v>
      </c>
      <c r="F53" s="814">
        <v>1.980156393889843</v>
      </c>
      <c r="G53" s="814">
        <v>4.7724350505870783</v>
      </c>
      <c r="H53" s="814">
        <v>0</v>
      </c>
      <c r="I53" s="814">
        <v>6.0035072984089037</v>
      </c>
      <c r="J53" s="814">
        <v>0</v>
      </c>
      <c r="K53" s="814">
        <v>0.31423384285971073</v>
      </c>
      <c r="L53" s="814">
        <v>49.965048391015266</v>
      </c>
      <c r="M53" s="814">
        <v>0</v>
      </c>
      <c r="N53" s="814">
        <v>44.074638996629901</v>
      </c>
      <c r="O53" s="814">
        <v>0</v>
      </c>
      <c r="P53" s="813">
        <v>0</v>
      </c>
      <c r="Q53" s="813">
        <v>0</v>
      </c>
      <c r="R53" s="813">
        <v>0</v>
      </c>
      <c r="S53" s="809">
        <v>5.0987177977546816</v>
      </c>
      <c r="T53" s="35"/>
    </row>
    <row r="54" spans="1:20">
      <c r="A54" s="811" t="s">
        <v>133</v>
      </c>
      <c r="B54" s="814">
        <v>12.523879671270757</v>
      </c>
      <c r="C54" s="814">
        <v>57.76483966704231</v>
      </c>
      <c r="D54" s="814">
        <v>10.74004868784405</v>
      </c>
      <c r="E54" s="814">
        <v>35.55541753391698</v>
      </c>
      <c r="F54" s="814">
        <v>12.172977676535304</v>
      </c>
      <c r="G54" s="814">
        <v>14.211008705449723</v>
      </c>
      <c r="H54" s="814">
        <v>0</v>
      </c>
      <c r="I54" s="814">
        <v>25.85175186619303</v>
      </c>
      <c r="J54" s="814">
        <v>2.9671621739656993</v>
      </c>
      <c r="K54" s="814">
        <v>40.860640375668488</v>
      </c>
      <c r="L54" s="814">
        <v>49.903454287146459</v>
      </c>
      <c r="M54" s="814">
        <v>1.1631732417303526</v>
      </c>
      <c r="N54" s="814">
        <v>55.925361003370099</v>
      </c>
      <c r="O54" s="814">
        <v>79.647970613052493</v>
      </c>
      <c r="P54" s="813">
        <v>0</v>
      </c>
      <c r="Q54" s="813">
        <v>0</v>
      </c>
      <c r="R54" s="813">
        <v>0</v>
      </c>
      <c r="S54" s="809">
        <v>15.048877345481875</v>
      </c>
      <c r="T54" s="35"/>
    </row>
    <row r="55" spans="1:20">
      <c r="A55" s="819" t="s">
        <v>800</v>
      </c>
      <c r="B55" s="814">
        <v>0</v>
      </c>
      <c r="C55" s="814">
        <v>0</v>
      </c>
      <c r="D55" s="814">
        <v>0</v>
      </c>
      <c r="E55" s="814">
        <v>0</v>
      </c>
      <c r="F55" s="814">
        <v>1.5400973949731634E-3</v>
      </c>
      <c r="G55" s="814">
        <v>9.7988943114695306E-4</v>
      </c>
      <c r="H55" s="814">
        <v>0</v>
      </c>
      <c r="I55" s="814">
        <v>2.6760525929296359E-2</v>
      </c>
      <c r="J55" s="814">
        <v>0.26102928605527354</v>
      </c>
      <c r="K55" s="814">
        <v>0</v>
      </c>
      <c r="L55" s="814">
        <v>0</v>
      </c>
      <c r="M55" s="814">
        <v>0</v>
      </c>
      <c r="N55" s="814">
        <v>0</v>
      </c>
      <c r="O55" s="814">
        <v>0</v>
      </c>
      <c r="P55" s="813">
        <v>0</v>
      </c>
      <c r="Q55" s="813">
        <v>0</v>
      </c>
      <c r="R55" s="813">
        <v>0</v>
      </c>
      <c r="S55" s="809">
        <v>1.292398902917162E-2</v>
      </c>
      <c r="T55" s="35"/>
    </row>
    <row r="56" spans="1:20">
      <c r="A56" s="819" t="s">
        <v>801</v>
      </c>
      <c r="B56" s="814">
        <v>12.523879671270757</v>
      </c>
      <c r="C56" s="814">
        <v>57.76483966704231</v>
      </c>
      <c r="D56" s="814">
        <v>10.74004868784405</v>
      </c>
      <c r="E56" s="814">
        <v>35.55541753391698</v>
      </c>
      <c r="F56" s="814">
        <v>12.171437579140331</v>
      </c>
      <c r="G56" s="814">
        <v>14.210028816018577</v>
      </c>
      <c r="H56" s="814">
        <v>0</v>
      </c>
      <c r="I56" s="814">
        <v>25.824991340263736</v>
      </c>
      <c r="J56" s="814">
        <v>2.7061328879104263</v>
      </c>
      <c r="K56" s="814">
        <v>40.860640375668488</v>
      </c>
      <c r="L56" s="814">
        <v>49.903454287146459</v>
      </c>
      <c r="M56" s="814">
        <v>1.1631732417303526</v>
      </c>
      <c r="N56" s="814">
        <v>55.925361003370099</v>
      </c>
      <c r="O56" s="814">
        <v>79.647970613052493</v>
      </c>
      <c r="P56" s="813">
        <v>0</v>
      </c>
      <c r="Q56" s="813">
        <v>0</v>
      </c>
      <c r="R56" s="813">
        <v>0</v>
      </c>
      <c r="S56" s="809">
        <v>15.035953356452703</v>
      </c>
      <c r="T56" s="35"/>
    </row>
    <row r="57" spans="1:20">
      <c r="A57" s="820" t="s">
        <v>802</v>
      </c>
      <c r="B57" s="814">
        <v>1.1692674187659311</v>
      </c>
      <c r="C57" s="814">
        <v>0</v>
      </c>
      <c r="D57" s="814">
        <v>0.81145444949561552</v>
      </c>
      <c r="E57" s="814">
        <v>3.7478044373874756E-3</v>
      </c>
      <c r="F57" s="814">
        <v>1.3651785087925556</v>
      </c>
      <c r="G57" s="814">
        <v>0.15359636406449176</v>
      </c>
      <c r="H57" s="814">
        <v>0</v>
      </c>
      <c r="I57" s="814">
        <v>6.5838568661451241E-2</v>
      </c>
      <c r="J57" s="814">
        <v>0</v>
      </c>
      <c r="K57" s="814">
        <v>0</v>
      </c>
      <c r="L57" s="814">
        <v>2.7520451524116578E-2</v>
      </c>
      <c r="M57" s="814">
        <v>1.1631732417303526</v>
      </c>
      <c r="N57" s="814">
        <v>0</v>
      </c>
      <c r="O57" s="814">
        <v>0.2821018731444459</v>
      </c>
      <c r="P57" s="813">
        <v>0</v>
      </c>
      <c r="Q57" s="813">
        <v>0</v>
      </c>
      <c r="R57" s="813">
        <v>0</v>
      </c>
      <c r="S57" s="809">
        <v>0.64139320299418634</v>
      </c>
      <c r="T57" s="35"/>
    </row>
    <row r="58" spans="1:20">
      <c r="A58" s="811" t="s">
        <v>791</v>
      </c>
      <c r="B58" s="814">
        <v>0</v>
      </c>
      <c r="C58" s="814">
        <v>0</v>
      </c>
      <c r="D58" s="814">
        <v>0</v>
      </c>
      <c r="E58" s="814">
        <v>0</v>
      </c>
      <c r="F58" s="814">
        <v>0</v>
      </c>
      <c r="G58" s="814">
        <v>0</v>
      </c>
      <c r="H58" s="814">
        <v>0</v>
      </c>
      <c r="I58" s="814">
        <v>0</v>
      </c>
      <c r="J58" s="814">
        <v>0</v>
      </c>
      <c r="K58" s="814">
        <v>0</v>
      </c>
      <c r="L58" s="814">
        <v>0</v>
      </c>
      <c r="M58" s="814">
        <v>0</v>
      </c>
      <c r="N58" s="814">
        <v>0</v>
      </c>
      <c r="O58" s="814">
        <v>0</v>
      </c>
      <c r="P58" s="813">
        <v>0</v>
      </c>
      <c r="Q58" s="813">
        <v>0</v>
      </c>
      <c r="R58" s="813">
        <v>0</v>
      </c>
      <c r="S58" s="809">
        <v>0</v>
      </c>
      <c r="T58" s="35"/>
    </row>
    <row r="59" spans="1:20">
      <c r="A59" s="811" t="s">
        <v>793</v>
      </c>
      <c r="B59" s="814">
        <v>2.6229363894365089E-4</v>
      </c>
      <c r="C59" s="814">
        <v>20.851749908982612</v>
      </c>
      <c r="D59" s="814">
        <v>1.7538980344623735E-3</v>
      </c>
      <c r="E59" s="814">
        <v>1.5878337031524599</v>
      </c>
      <c r="F59" s="814">
        <v>2.1561213174344074E-4</v>
      </c>
      <c r="G59" s="814">
        <v>1.420396975610275</v>
      </c>
      <c r="H59" s="814">
        <v>0</v>
      </c>
      <c r="I59" s="814">
        <v>1.0915886257495584E-3</v>
      </c>
      <c r="J59" s="814">
        <v>0</v>
      </c>
      <c r="K59" s="814">
        <v>4.7784984070529723E-4</v>
      </c>
      <c r="L59" s="814">
        <v>0</v>
      </c>
      <c r="M59" s="814">
        <v>7.6362566230063461E-2</v>
      </c>
      <c r="N59" s="814">
        <v>0</v>
      </c>
      <c r="O59" s="814">
        <v>0</v>
      </c>
      <c r="P59" s="813">
        <v>0</v>
      </c>
      <c r="Q59" s="813">
        <v>0</v>
      </c>
      <c r="R59" s="813">
        <v>0</v>
      </c>
      <c r="S59" s="809">
        <v>0.35121061052871244</v>
      </c>
      <c r="T59" s="35"/>
    </row>
    <row r="60" spans="1:20" ht="3" customHeight="1">
      <c r="A60" s="811"/>
      <c r="B60" s="814"/>
      <c r="C60" s="815"/>
      <c r="D60" s="815"/>
      <c r="E60" s="815"/>
      <c r="F60" s="815"/>
      <c r="G60" s="815"/>
      <c r="H60" s="815"/>
      <c r="I60" s="815"/>
      <c r="J60" s="815"/>
      <c r="K60" s="815"/>
      <c r="L60" s="815"/>
      <c r="M60" s="815"/>
      <c r="N60" s="815"/>
      <c r="O60" s="815"/>
      <c r="P60" s="816"/>
      <c r="Q60" s="816"/>
      <c r="R60" s="816"/>
      <c r="S60" s="817"/>
      <c r="T60" s="35"/>
    </row>
    <row r="61" spans="1:20">
      <c r="A61" s="808" t="s">
        <v>803</v>
      </c>
      <c r="B61" s="818">
        <v>21.674105790433938</v>
      </c>
      <c r="C61" s="818">
        <v>5.9200018575919762</v>
      </c>
      <c r="D61" s="818">
        <v>18.544520106756249</v>
      </c>
      <c r="E61" s="818">
        <v>19.093423512494464</v>
      </c>
      <c r="F61" s="818">
        <v>23.240515750372808</v>
      </c>
      <c r="G61" s="818">
        <v>22.32531689047158</v>
      </c>
      <c r="H61" s="818">
        <v>0</v>
      </c>
      <c r="I61" s="818">
        <v>21.85557457303063</v>
      </c>
      <c r="J61" s="818">
        <v>3.4800621987261762</v>
      </c>
      <c r="K61" s="818">
        <v>15.464639907696609</v>
      </c>
      <c r="L61" s="818">
        <v>9.0962594094561088E-4</v>
      </c>
      <c r="M61" s="818">
        <v>0</v>
      </c>
      <c r="N61" s="818">
        <v>0</v>
      </c>
      <c r="O61" s="818">
        <v>0</v>
      </c>
      <c r="P61" s="810">
        <v>0</v>
      </c>
      <c r="Q61" s="810">
        <v>0</v>
      </c>
      <c r="R61" s="810">
        <v>0</v>
      </c>
      <c r="S61" s="809">
        <v>19.009832648033036</v>
      </c>
      <c r="T61" s="35"/>
    </row>
    <row r="62" spans="1:20">
      <c r="A62" s="811" t="s">
        <v>133</v>
      </c>
      <c r="B62" s="814">
        <v>20.253852086972639</v>
      </c>
      <c r="C62" s="814">
        <v>1.706777443070526E-2</v>
      </c>
      <c r="D62" s="814">
        <v>14.569400304221952</v>
      </c>
      <c r="E62" s="814">
        <v>7.6066615153083381</v>
      </c>
      <c r="F62" s="814">
        <v>17.639882499021205</v>
      </c>
      <c r="G62" s="814">
        <v>20.722293889183462</v>
      </c>
      <c r="H62" s="814">
        <v>0</v>
      </c>
      <c r="I62" s="814">
        <v>17.614700385981493</v>
      </c>
      <c r="J62" s="814">
        <v>3.4787518239391337</v>
      </c>
      <c r="K62" s="814">
        <v>9.9512142824167906</v>
      </c>
      <c r="L62" s="814">
        <v>4.3511831375567397E-4</v>
      </c>
      <c r="M62" s="814">
        <v>0</v>
      </c>
      <c r="N62" s="814">
        <v>0</v>
      </c>
      <c r="O62" s="814">
        <v>0</v>
      </c>
      <c r="P62" s="813">
        <v>0</v>
      </c>
      <c r="Q62" s="813">
        <v>0</v>
      </c>
      <c r="R62" s="813">
        <v>0</v>
      </c>
      <c r="S62" s="809">
        <v>15.947781175825654</v>
      </c>
      <c r="T62" s="35"/>
    </row>
    <row r="63" spans="1:20">
      <c r="A63" s="811" t="s">
        <v>804</v>
      </c>
      <c r="B63" s="814">
        <v>1.4202537034612972</v>
      </c>
      <c r="C63" s="814">
        <v>5.9029340831612718</v>
      </c>
      <c r="D63" s="814">
        <v>3.9751198025342953</v>
      </c>
      <c r="E63" s="814">
        <v>11.431205461076036</v>
      </c>
      <c r="F63" s="814">
        <v>5.6006332513515966</v>
      </c>
      <c r="G63" s="814">
        <v>1.6030230012881168</v>
      </c>
      <c r="H63" s="814">
        <v>0</v>
      </c>
      <c r="I63" s="814">
        <v>4.2408741870491387</v>
      </c>
      <c r="J63" s="814">
        <v>1.3103747870423859E-3</v>
      </c>
      <c r="K63" s="814">
        <v>5.5134256252798162</v>
      </c>
      <c r="L63" s="814">
        <v>4.7450762718993691E-4</v>
      </c>
      <c r="M63" s="814">
        <v>0</v>
      </c>
      <c r="N63" s="814">
        <v>0</v>
      </c>
      <c r="O63" s="814">
        <v>0</v>
      </c>
      <c r="P63" s="813">
        <v>0</v>
      </c>
      <c r="Q63" s="813">
        <v>0</v>
      </c>
      <c r="R63" s="813">
        <v>0</v>
      </c>
      <c r="S63" s="809">
        <v>3.0607364387124152</v>
      </c>
      <c r="T63" s="35"/>
    </row>
    <row r="64" spans="1:20">
      <c r="A64" s="811" t="s">
        <v>735</v>
      </c>
      <c r="B64" s="814">
        <v>0</v>
      </c>
      <c r="C64" s="814">
        <v>0</v>
      </c>
      <c r="D64" s="814">
        <v>0</v>
      </c>
      <c r="E64" s="814">
        <v>5.5556536110089823E-2</v>
      </c>
      <c r="F64" s="814">
        <v>0</v>
      </c>
      <c r="G64" s="814">
        <v>0</v>
      </c>
      <c r="H64" s="814">
        <v>0</v>
      </c>
      <c r="I64" s="814">
        <v>0</v>
      </c>
      <c r="J64" s="814">
        <v>0</v>
      </c>
      <c r="K64" s="814">
        <v>0</v>
      </c>
      <c r="L64" s="814">
        <v>0</v>
      </c>
      <c r="M64" s="814">
        <v>0</v>
      </c>
      <c r="N64" s="814">
        <v>0</v>
      </c>
      <c r="O64" s="814">
        <v>0</v>
      </c>
      <c r="P64" s="813">
        <v>0</v>
      </c>
      <c r="Q64" s="813">
        <v>0</v>
      </c>
      <c r="R64" s="813">
        <v>0</v>
      </c>
      <c r="S64" s="809">
        <v>1.3150334949696455E-3</v>
      </c>
      <c r="T64" s="35"/>
    </row>
    <row r="65" spans="1:20" ht="4.5" customHeight="1">
      <c r="A65" s="821"/>
      <c r="B65" s="822"/>
      <c r="C65" s="18"/>
      <c r="D65" s="18"/>
      <c r="E65" s="18"/>
      <c r="F65" s="18"/>
      <c r="G65" s="18"/>
      <c r="H65" s="18"/>
      <c r="I65" s="18"/>
      <c r="J65" s="18"/>
      <c r="K65" s="18"/>
      <c r="L65" s="18"/>
      <c r="M65" s="18"/>
      <c r="N65" s="18"/>
      <c r="O65" s="18"/>
      <c r="P65" s="823"/>
      <c r="Q65" s="823"/>
      <c r="R65" s="823"/>
      <c r="S65" s="824"/>
      <c r="T65" s="35"/>
    </row>
    <row r="66" spans="1:20" ht="20.399999999999999">
      <c r="A66" s="825" t="s">
        <v>805</v>
      </c>
      <c r="B66" s="826">
        <v>77719875.640520006</v>
      </c>
      <c r="C66" s="826">
        <v>1810564.2376199998</v>
      </c>
      <c r="D66" s="826">
        <v>117456427.88359</v>
      </c>
      <c r="E66" s="826">
        <v>8248255.61644</v>
      </c>
      <c r="F66" s="826">
        <v>14286162.726989999</v>
      </c>
      <c r="G66" s="826">
        <v>49853833.960449994</v>
      </c>
      <c r="H66" s="826">
        <v>1652991.9556099998</v>
      </c>
      <c r="I66" s="826">
        <v>47896220.028949998</v>
      </c>
      <c r="J66" s="826">
        <v>12071403.659790002</v>
      </c>
      <c r="K66" s="826">
        <v>3851440.0199099998</v>
      </c>
      <c r="L66" s="826">
        <v>3263854.8070799997</v>
      </c>
      <c r="M66" s="826">
        <v>5746901.4160399996</v>
      </c>
      <c r="N66" s="826">
        <v>1286174.8267600001</v>
      </c>
      <c r="O66" s="826">
        <v>703867.5382999999</v>
      </c>
      <c r="P66" s="827">
        <v>1079121.81274</v>
      </c>
      <c r="Q66" s="827">
        <v>215548.11139999999</v>
      </c>
      <c r="R66" s="827">
        <v>1323393.1271300002</v>
      </c>
      <c r="S66" s="826">
        <v>348466037.36932003</v>
      </c>
      <c r="T66" s="35"/>
    </row>
    <row r="67" spans="1:20" ht="4.5" customHeight="1" thickBot="1">
      <c r="A67" s="828"/>
      <c r="B67" s="28"/>
      <c r="C67" s="28"/>
      <c r="D67" s="28"/>
      <c r="E67" s="28"/>
      <c r="F67" s="28"/>
      <c r="G67" s="28"/>
      <c r="H67" s="28"/>
      <c r="I67" s="28"/>
      <c r="J67" s="28"/>
      <c r="K67" s="28"/>
      <c r="L67" s="28"/>
      <c r="M67" s="28"/>
      <c r="N67" s="28"/>
      <c r="O67" s="28"/>
      <c r="P67" s="28"/>
      <c r="Q67" s="28"/>
      <c r="R67" s="28"/>
      <c r="S67" s="28"/>
      <c r="T67" s="35"/>
    </row>
    <row r="68" spans="1:20">
      <c r="A68" s="18" t="s">
        <v>674</v>
      </c>
      <c r="B68" s="18"/>
      <c r="C68" s="18"/>
      <c r="D68" s="18"/>
      <c r="E68" s="18"/>
      <c r="F68" s="18"/>
      <c r="G68" s="18"/>
      <c r="H68" s="18"/>
      <c r="I68" s="18"/>
      <c r="J68" s="18"/>
      <c r="K68" s="18"/>
      <c r="L68" s="18"/>
      <c r="M68" s="18"/>
      <c r="N68" s="18"/>
      <c r="O68" s="18"/>
      <c r="P68" s="18"/>
      <c r="Q68" s="18"/>
      <c r="R68" s="18"/>
      <c r="S68" s="18"/>
      <c r="T68" s="35"/>
    </row>
    <row r="69" spans="1:20">
      <c r="A69" s="18" t="s">
        <v>806</v>
      </c>
      <c r="B69" s="815"/>
      <c r="C69" s="815"/>
      <c r="D69" s="815"/>
      <c r="E69" s="815"/>
      <c r="F69" s="815"/>
      <c r="G69" s="815"/>
      <c r="H69" s="815"/>
      <c r="I69" s="815"/>
      <c r="J69" s="815"/>
      <c r="K69" s="815"/>
      <c r="L69" s="815"/>
      <c r="M69" s="815"/>
      <c r="N69" s="815"/>
      <c r="O69" s="815"/>
      <c r="P69" s="815"/>
      <c r="Q69" s="815"/>
      <c r="R69" s="815"/>
      <c r="S69" s="815"/>
      <c r="T69" s="35"/>
    </row>
    <row r="70" spans="1:20">
      <c r="A70" s="18" t="s">
        <v>807</v>
      </c>
      <c r="B70" s="829"/>
      <c r="C70" s="829"/>
      <c r="D70" s="829"/>
      <c r="E70" s="829"/>
      <c r="F70" s="829"/>
      <c r="G70" s="829"/>
      <c r="H70" s="829"/>
      <c r="I70" s="829"/>
      <c r="J70" s="829"/>
      <c r="K70" s="829"/>
      <c r="L70" s="829"/>
      <c r="M70" s="829"/>
      <c r="N70" s="829"/>
      <c r="O70" s="829"/>
      <c r="P70" s="829"/>
      <c r="Q70" s="829"/>
      <c r="R70" s="829"/>
      <c r="S70" s="829"/>
      <c r="T70" s="35"/>
    </row>
    <row r="71" spans="1:20">
      <c r="A71" s="830" t="s">
        <v>808</v>
      </c>
      <c r="B71" s="829"/>
      <c r="C71" s="829"/>
      <c r="D71" s="829"/>
      <c r="E71" s="829"/>
      <c r="F71" s="829"/>
      <c r="G71" s="829"/>
      <c r="H71" s="829"/>
      <c r="I71" s="829"/>
      <c r="J71" s="829"/>
      <c r="K71" s="829"/>
      <c r="L71" s="829"/>
      <c r="M71" s="829"/>
      <c r="N71" s="829"/>
      <c r="O71" s="829"/>
      <c r="P71" s="829"/>
      <c r="Q71" s="829"/>
      <c r="R71" s="829"/>
      <c r="S71" s="829"/>
      <c r="T71" s="35"/>
    </row>
    <row r="72" spans="1:20">
      <c r="A72" s="149" t="s">
        <v>172</v>
      </c>
      <c r="B72" s="149"/>
      <c r="C72" s="149"/>
      <c r="D72" s="149"/>
      <c r="E72" s="149"/>
      <c r="F72" s="149"/>
      <c r="G72" s="149"/>
      <c r="H72" s="149"/>
      <c r="I72" s="149"/>
      <c r="J72" s="149"/>
      <c r="K72" s="149"/>
      <c r="L72" s="149"/>
      <c r="M72" s="149"/>
      <c r="N72" s="149"/>
      <c r="O72" s="149"/>
      <c r="P72" s="149"/>
      <c r="Q72" s="149"/>
      <c r="R72" s="149"/>
      <c r="S72" s="149"/>
      <c r="T72" s="35"/>
    </row>
    <row r="73" spans="1:20">
      <c r="A73" s="149"/>
      <c r="B73" s="149"/>
      <c r="C73" s="149"/>
      <c r="D73" s="149"/>
      <c r="E73" s="149"/>
      <c r="F73" s="149"/>
      <c r="G73" s="149"/>
      <c r="H73" s="149"/>
      <c r="I73" s="149"/>
      <c r="J73" s="149"/>
      <c r="K73" s="149"/>
      <c r="L73" s="149"/>
      <c r="M73" s="149"/>
      <c r="N73" s="149"/>
      <c r="O73" s="149"/>
      <c r="P73" s="149"/>
      <c r="Q73" s="149"/>
      <c r="R73" s="149"/>
      <c r="S73" s="149"/>
      <c r="T73" s="35"/>
    </row>
    <row r="74" spans="1:20">
      <c r="A74" s="149"/>
      <c r="B74" s="149"/>
      <c r="C74" s="149"/>
      <c r="D74" s="149"/>
      <c r="E74" s="149"/>
      <c r="F74" s="149"/>
      <c r="G74" s="149"/>
      <c r="H74" s="149"/>
      <c r="I74" s="149"/>
      <c r="J74" s="149"/>
      <c r="K74" s="149"/>
      <c r="L74" s="149"/>
      <c r="M74" s="149"/>
      <c r="N74" s="149"/>
      <c r="O74" s="149"/>
      <c r="P74" s="149"/>
      <c r="Q74" s="149"/>
      <c r="R74" s="149"/>
      <c r="S74" s="149"/>
      <c r="T74" s="35"/>
    </row>
    <row r="76" spans="1:20">
      <c r="B76" s="831"/>
      <c r="C76" s="831"/>
      <c r="D76" s="831"/>
      <c r="E76" s="831"/>
      <c r="F76" s="831"/>
      <c r="G76" s="831"/>
      <c r="H76" s="831"/>
      <c r="I76" s="831"/>
      <c r="J76" s="831"/>
      <c r="K76" s="831"/>
      <c r="L76" s="831"/>
      <c r="M76" s="831"/>
      <c r="N76" s="831"/>
      <c r="O76" s="831"/>
      <c r="P76" s="831"/>
      <c r="Q76" s="831"/>
      <c r="R76" s="831"/>
      <c r="S76" s="831"/>
    </row>
    <row r="77" spans="1:20">
      <c r="B77" s="831"/>
      <c r="C77" s="831"/>
      <c r="D77" s="831"/>
      <c r="E77" s="831"/>
      <c r="F77" s="831"/>
      <c r="G77" s="831"/>
      <c r="H77" s="831"/>
      <c r="I77" s="831"/>
      <c r="J77" s="831"/>
      <c r="K77" s="831"/>
      <c r="L77" s="831"/>
      <c r="M77" s="831"/>
      <c r="N77" s="831"/>
      <c r="O77" s="831"/>
      <c r="P77" s="831"/>
      <c r="Q77" s="831"/>
      <c r="R77" s="831"/>
      <c r="S77" s="831"/>
    </row>
    <row r="200" spans="3:3">
      <c r="C200" s="7" t="s">
        <v>155</v>
      </c>
    </row>
  </sheetData>
  <mergeCells count="4">
    <mergeCell ref="A2:S2"/>
    <mergeCell ref="A3:S3"/>
    <mergeCell ref="A4:S4"/>
    <mergeCell ref="A72:S74"/>
  </mergeCells>
  <hyperlinks>
    <hyperlink ref="A71" r:id="rId1" xr:uid="{582ACD59-DEF6-4BB0-A95F-1C33E3D513A0}"/>
    <hyperlink ref="A1" location="Índice!A1" display="Volver al Índice" xr:uid="{FEE9B13E-86F2-43C3-9F48-45ADFF5B9467}"/>
  </hyperlinks>
  <pageMargins left="0.15748031496062992" right="0.19685039370078741" top="0.98425196850393704" bottom="0.98425196850393704" header="0" footer="0"/>
  <pageSetup paperSize="9" scale="58" orientation="portrait" r:id="rId2"/>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3EFD9-2DF7-4B37-820B-C22313E91D7B}">
  <sheetPr codeName="Hoja24"/>
  <dimension ref="A1:AD284"/>
  <sheetViews>
    <sheetView showGridLines="0" zoomScaleNormal="100" workbookViewId="0"/>
  </sheetViews>
  <sheetFormatPr baseColWidth="10" defaultRowHeight="13.2"/>
  <cols>
    <col min="1" max="1" width="45.109375" style="7" customWidth="1"/>
    <col min="2" max="6" width="15.5546875" style="7" customWidth="1"/>
    <col min="7" max="7" width="18.44140625" style="7" customWidth="1"/>
    <col min="8" max="16384" width="11.5546875" style="7"/>
  </cols>
  <sheetData>
    <row r="1" spans="1:30" s="602" customFormat="1" ht="18" customHeight="1">
      <c r="A1" s="1402" t="s">
        <v>1234</v>
      </c>
      <c r="B1" s="601"/>
      <c r="C1" s="601"/>
      <c r="D1" s="601"/>
      <c r="E1" s="601"/>
      <c r="F1" s="601"/>
      <c r="G1" s="601"/>
    </row>
    <row r="2" spans="1:30" s="41" customFormat="1" ht="24.9" customHeight="1">
      <c r="A2" s="168" t="s">
        <v>675</v>
      </c>
      <c r="B2" s="168"/>
      <c r="C2" s="168"/>
      <c r="D2" s="168"/>
      <c r="E2" s="168"/>
      <c r="F2" s="168"/>
      <c r="G2" s="168"/>
    </row>
    <row r="3" spans="1:30" s="603" customFormat="1" ht="18" customHeight="1">
      <c r="A3" s="170">
        <v>45596</v>
      </c>
      <c r="B3" s="170"/>
      <c r="C3" s="170"/>
      <c r="D3" s="170"/>
      <c r="E3" s="170"/>
      <c r="F3" s="170"/>
      <c r="G3" s="170"/>
    </row>
    <row r="4" spans="1:30" s="385" customFormat="1" ht="18" customHeight="1">
      <c r="A4" s="171" t="s">
        <v>174</v>
      </c>
      <c r="B4" s="171"/>
      <c r="C4" s="171"/>
      <c r="D4" s="171"/>
      <c r="E4" s="171"/>
      <c r="F4" s="171"/>
      <c r="G4" s="171"/>
    </row>
    <row r="5" spans="1:30" ht="7.5" customHeight="1" thickBot="1">
      <c r="A5" s="604"/>
      <c r="B5" s="604"/>
      <c r="C5" s="604"/>
    </row>
    <row r="6" spans="1:30" ht="27" customHeight="1">
      <c r="A6" s="47" t="s">
        <v>1</v>
      </c>
      <c r="B6" s="48" t="s">
        <v>676</v>
      </c>
      <c r="C6" s="48" t="s">
        <v>677</v>
      </c>
      <c r="D6" s="48" t="s">
        <v>678</v>
      </c>
      <c r="E6" s="48" t="s">
        <v>679</v>
      </c>
      <c r="F6" s="48" t="s">
        <v>680</v>
      </c>
      <c r="G6" s="47" t="s">
        <v>681</v>
      </c>
      <c r="H6" s="604"/>
      <c r="I6" s="604"/>
      <c r="J6" s="604"/>
      <c r="K6" s="604"/>
      <c r="L6" s="604"/>
      <c r="M6" s="604"/>
      <c r="N6" s="604"/>
      <c r="O6" s="604"/>
      <c r="P6" s="604"/>
      <c r="Q6" s="604"/>
      <c r="R6" s="604"/>
      <c r="S6" s="604"/>
      <c r="T6" s="604"/>
      <c r="U6" s="604"/>
      <c r="V6" s="604"/>
      <c r="W6" s="604"/>
      <c r="X6" s="604"/>
      <c r="Y6" s="604"/>
      <c r="Z6" s="604"/>
      <c r="AA6" s="604"/>
      <c r="AB6" s="604"/>
      <c r="AC6" s="604"/>
      <c r="AD6" s="604"/>
    </row>
    <row r="7" spans="1:30" ht="39" customHeight="1">
      <c r="A7" s="605"/>
      <c r="B7" s="50"/>
      <c r="C7" s="50"/>
      <c r="D7" s="50"/>
      <c r="E7" s="50"/>
      <c r="F7" s="50"/>
      <c r="G7" s="605"/>
      <c r="H7" s="604"/>
      <c r="I7" s="604"/>
      <c r="J7" s="604"/>
      <c r="K7" s="604"/>
      <c r="L7" s="604"/>
      <c r="M7" s="604"/>
      <c r="N7" s="604"/>
      <c r="O7" s="604"/>
      <c r="P7" s="604"/>
      <c r="Q7" s="604"/>
      <c r="R7" s="604"/>
      <c r="S7" s="604"/>
      <c r="T7" s="604"/>
      <c r="U7" s="604"/>
      <c r="V7" s="604"/>
      <c r="W7" s="604"/>
      <c r="X7" s="604"/>
      <c r="Y7" s="604"/>
      <c r="Z7" s="604"/>
      <c r="AA7" s="604"/>
      <c r="AB7" s="604"/>
      <c r="AC7" s="604"/>
      <c r="AD7" s="604"/>
    </row>
    <row r="8" spans="1:30" ht="3" customHeight="1">
      <c r="A8" s="606"/>
      <c r="B8" s="607"/>
      <c r="C8" s="607"/>
      <c r="D8" s="607"/>
      <c r="E8" s="607"/>
      <c r="F8" s="607"/>
      <c r="G8" s="389"/>
      <c r="H8" s="604"/>
      <c r="I8" s="604"/>
      <c r="J8" s="604"/>
      <c r="K8" s="604"/>
      <c r="L8" s="604"/>
      <c r="M8" s="604"/>
      <c r="N8" s="604"/>
      <c r="O8" s="604"/>
      <c r="P8" s="604"/>
      <c r="Q8" s="604"/>
      <c r="R8" s="604"/>
      <c r="S8" s="604"/>
      <c r="T8" s="604"/>
      <c r="U8" s="604"/>
      <c r="V8" s="604"/>
      <c r="W8" s="604"/>
      <c r="X8" s="604"/>
      <c r="Y8" s="604"/>
      <c r="Z8" s="604"/>
      <c r="AA8" s="604"/>
      <c r="AB8" s="604"/>
      <c r="AC8" s="604"/>
      <c r="AD8" s="604"/>
    </row>
    <row r="9" spans="1:30" s="24" customFormat="1" ht="6" customHeight="1">
      <c r="A9" s="290"/>
      <c r="B9" s="608"/>
      <c r="C9" s="608"/>
      <c r="D9" s="608"/>
      <c r="E9" s="608"/>
      <c r="F9" s="608"/>
      <c r="G9" s="609"/>
      <c r="H9" s="610"/>
      <c r="I9" s="610"/>
      <c r="J9" s="610"/>
      <c r="K9" s="610"/>
      <c r="L9" s="610"/>
      <c r="M9" s="610"/>
      <c r="N9" s="611"/>
      <c r="O9" s="611"/>
    </row>
    <row r="10" spans="1:30" s="24" customFormat="1" ht="20.100000000000001" customHeight="1">
      <c r="A10" s="290" t="s">
        <v>29</v>
      </c>
      <c r="B10" s="612">
        <v>8.6753719518062441E-4</v>
      </c>
      <c r="C10" s="612">
        <v>48.682407388402638</v>
      </c>
      <c r="D10" s="612">
        <v>2.6110597846318804</v>
      </c>
      <c r="E10" s="612">
        <v>0.57156514468251585</v>
      </c>
      <c r="F10" s="612">
        <v>48.134100145087785</v>
      </c>
      <c r="G10" s="613">
        <v>40268014.090999998</v>
      </c>
      <c r="H10" s="610"/>
      <c r="I10" s="610"/>
      <c r="J10" s="610"/>
      <c r="K10" s="610"/>
      <c r="L10" s="610"/>
      <c r="M10" s="610"/>
      <c r="N10" s="611"/>
      <c r="O10" s="611"/>
    </row>
    <row r="11" spans="1:30" s="24" customFormat="1" ht="20.100000000000001" customHeight="1">
      <c r="A11" s="290" t="s">
        <v>30</v>
      </c>
      <c r="B11" s="612" t="s">
        <v>131</v>
      </c>
      <c r="C11" s="612">
        <v>50.693568418422785</v>
      </c>
      <c r="D11" s="612" t="s">
        <v>131</v>
      </c>
      <c r="E11" s="612" t="s">
        <v>131</v>
      </c>
      <c r="F11" s="612">
        <v>49.306431581577222</v>
      </c>
      <c r="G11" s="613">
        <v>202300.878</v>
      </c>
      <c r="H11" s="610"/>
      <c r="I11" s="610"/>
      <c r="J11" s="610"/>
      <c r="K11" s="610"/>
      <c r="L11" s="610"/>
      <c r="M11" s="610"/>
      <c r="N11" s="611"/>
      <c r="O11" s="611"/>
    </row>
    <row r="12" spans="1:30" s="24" customFormat="1" ht="20.100000000000001" customHeight="1">
      <c r="A12" s="290" t="s">
        <v>31</v>
      </c>
      <c r="B12" s="612">
        <v>0.25836684294422441</v>
      </c>
      <c r="C12" s="612">
        <v>19.701003847926241</v>
      </c>
      <c r="D12" s="612">
        <v>2.41379858304545</v>
      </c>
      <c r="E12" s="612">
        <v>0.50862348049727046</v>
      </c>
      <c r="F12" s="612">
        <v>77.118207245586817</v>
      </c>
      <c r="G12" s="613">
        <v>97676132.944999993</v>
      </c>
      <c r="H12" s="610"/>
      <c r="I12" s="610"/>
      <c r="J12" s="610"/>
      <c r="K12" s="610"/>
      <c r="L12" s="610"/>
      <c r="M12" s="610"/>
      <c r="N12" s="611"/>
      <c r="O12" s="611"/>
    </row>
    <row r="13" spans="1:30" s="24" customFormat="1" ht="20.100000000000001" customHeight="1">
      <c r="A13" s="290" t="s">
        <v>32</v>
      </c>
      <c r="B13" s="612">
        <v>1.2941450833284358</v>
      </c>
      <c r="C13" s="612">
        <v>10.714554270313533</v>
      </c>
      <c r="D13" s="612">
        <v>0.88038386759592879</v>
      </c>
      <c r="E13" s="612">
        <v>0.16948723304969235</v>
      </c>
      <c r="F13" s="612">
        <v>86.94142954571241</v>
      </c>
      <c r="G13" s="613">
        <v>7565447.125</v>
      </c>
      <c r="H13" s="610"/>
      <c r="I13" s="610"/>
      <c r="J13" s="610"/>
      <c r="K13" s="610"/>
      <c r="L13" s="610"/>
      <c r="M13" s="610"/>
      <c r="N13" s="611"/>
      <c r="O13" s="611"/>
    </row>
    <row r="14" spans="1:30" s="24" customFormat="1" ht="20.100000000000001" customHeight="1">
      <c r="A14" s="290" t="s">
        <v>33</v>
      </c>
      <c r="B14" s="612" t="s">
        <v>131</v>
      </c>
      <c r="C14" s="612">
        <v>23.459240894245923</v>
      </c>
      <c r="D14" s="612">
        <v>3.7822939781984788</v>
      </c>
      <c r="E14" s="612">
        <v>0.40093457113124298</v>
      </c>
      <c r="F14" s="612">
        <v>72.357530556424351</v>
      </c>
      <c r="G14" s="613">
        <v>10424576.23</v>
      </c>
      <c r="H14" s="610"/>
      <c r="I14" s="610"/>
      <c r="J14" s="610"/>
      <c r="K14" s="610"/>
      <c r="L14" s="610"/>
      <c r="M14" s="610"/>
      <c r="N14" s="611"/>
      <c r="O14" s="611"/>
    </row>
    <row r="15" spans="1:30" s="24" customFormat="1" ht="20.100000000000001" customHeight="1">
      <c r="A15" s="290" t="s">
        <v>114</v>
      </c>
      <c r="B15" s="612" t="s">
        <v>131</v>
      </c>
      <c r="C15" s="612">
        <v>24.920486857027097</v>
      </c>
      <c r="D15" s="612">
        <v>2.2943011911247786</v>
      </c>
      <c r="E15" s="612">
        <v>0.70043678699203804</v>
      </c>
      <c r="F15" s="612">
        <v>72.084775164856083</v>
      </c>
      <c r="G15" s="613">
        <v>29003694.090999998</v>
      </c>
      <c r="H15" s="610"/>
      <c r="I15" s="610"/>
      <c r="J15" s="610"/>
      <c r="K15" s="610"/>
      <c r="L15" s="610"/>
      <c r="M15" s="610"/>
      <c r="N15" s="611"/>
      <c r="O15" s="611"/>
    </row>
    <row r="16" spans="1:30" s="24" customFormat="1" ht="20.100000000000001" customHeight="1">
      <c r="A16" s="290" t="s">
        <v>35</v>
      </c>
      <c r="B16" s="612" t="s">
        <v>131</v>
      </c>
      <c r="C16" s="612">
        <v>67.454342009099804</v>
      </c>
      <c r="D16" s="612">
        <v>5.4832904727752965</v>
      </c>
      <c r="E16" s="612">
        <v>0.58196464952218063</v>
      </c>
      <c r="F16" s="612">
        <v>26.480402868602717</v>
      </c>
      <c r="G16" s="613">
        <v>2069483.088</v>
      </c>
      <c r="H16" s="610"/>
      <c r="I16" s="610"/>
      <c r="J16" s="610"/>
      <c r="K16" s="610"/>
      <c r="L16" s="610"/>
      <c r="M16" s="610"/>
      <c r="N16" s="611"/>
      <c r="O16" s="611"/>
    </row>
    <row r="17" spans="1:15" s="24" customFormat="1" ht="20.100000000000001" customHeight="1">
      <c r="A17" s="290" t="s">
        <v>36</v>
      </c>
      <c r="B17" s="612" t="s">
        <v>131</v>
      </c>
      <c r="C17" s="612">
        <v>25.564347804831623</v>
      </c>
      <c r="D17" s="612">
        <v>1.8423711703859251</v>
      </c>
      <c r="E17" s="612">
        <v>3.9440593488055946E-2</v>
      </c>
      <c r="F17" s="612">
        <v>72.55384043129439</v>
      </c>
      <c r="G17" s="613">
        <v>17994952.338</v>
      </c>
      <c r="H17" s="610"/>
      <c r="I17" s="610"/>
      <c r="J17" s="610"/>
      <c r="K17" s="610"/>
      <c r="L17" s="610"/>
      <c r="M17" s="610"/>
      <c r="N17" s="611"/>
      <c r="O17" s="611"/>
    </row>
    <row r="18" spans="1:15" s="24" customFormat="1" ht="20.100000000000001" customHeight="1">
      <c r="A18" s="290" t="s">
        <v>37</v>
      </c>
      <c r="B18" s="612" t="s">
        <v>131</v>
      </c>
      <c r="C18" s="612">
        <v>3.4932217620410752E-2</v>
      </c>
      <c r="D18" s="612" t="s">
        <v>131</v>
      </c>
      <c r="E18" s="612" t="s">
        <v>131</v>
      </c>
      <c r="F18" s="612">
        <v>99.965067782379592</v>
      </c>
      <c r="G18" s="613">
        <v>4294030.2740000002</v>
      </c>
      <c r="H18" s="610"/>
      <c r="I18" s="610"/>
      <c r="J18" s="610"/>
      <c r="K18" s="610"/>
      <c r="L18" s="610"/>
      <c r="M18" s="610"/>
      <c r="N18" s="611"/>
      <c r="O18" s="611"/>
    </row>
    <row r="19" spans="1:15" s="24" customFormat="1" ht="20.100000000000001" customHeight="1">
      <c r="A19" s="290" t="s">
        <v>38</v>
      </c>
      <c r="B19" s="612" t="s">
        <v>131</v>
      </c>
      <c r="C19" s="612">
        <v>82.857829213591188</v>
      </c>
      <c r="D19" s="612">
        <v>3.0957161051876447</v>
      </c>
      <c r="E19" s="612" t="s">
        <v>131</v>
      </c>
      <c r="F19" s="612">
        <v>14.046454681221169</v>
      </c>
      <c r="G19" s="613">
        <v>454628.413</v>
      </c>
      <c r="H19" s="610"/>
      <c r="I19" s="610"/>
      <c r="J19" s="610"/>
      <c r="K19" s="610"/>
      <c r="L19" s="610"/>
      <c r="M19" s="610"/>
      <c r="N19" s="611"/>
      <c r="O19" s="611"/>
    </row>
    <row r="20" spans="1:15" s="24" customFormat="1" ht="20.100000000000001" customHeight="1">
      <c r="A20" s="26" t="s">
        <v>39</v>
      </c>
      <c r="B20" s="612" t="s">
        <v>131</v>
      </c>
      <c r="C20" s="612">
        <v>0.8636450537300786</v>
      </c>
      <c r="D20" s="612" t="s">
        <v>131</v>
      </c>
      <c r="E20" s="612" t="s">
        <v>131</v>
      </c>
      <c r="F20" s="612">
        <v>99.136354946269918</v>
      </c>
      <c r="G20" s="613">
        <v>5503858.4189999998</v>
      </c>
      <c r="H20" s="610"/>
      <c r="I20" s="610"/>
      <c r="J20" s="610"/>
      <c r="K20" s="610"/>
      <c r="L20" s="610"/>
      <c r="M20" s="610"/>
      <c r="N20" s="611"/>
      <c r="O20" s="611"/>
    </row>
    <row r="21" spans="1:15" s="24" customFormat="1" ht="20.100000000000001" customHeight="1">
      <c r="A21" s="26" t="s">
        <v>115</v>
      </c>
      <c r="B21" s="612">
        <v>3.6574992906888855</v>
      </c>
      <c r="C21" s="612">
        <v>39.38557511593396</v>
      </c>
      <c r="D21" s="612">
        <v>1.0535013126616122</v>
      </c>
      <c r="E21" s="612">
        <v>0.56118744921945929</v>
      </c>
      <c r="F21" s="612">
        <v>55.342236831496081</v>
      </c>
      <c r="G21" s="613">
        <v>4999135.6789999995</v>
      </c>
      <c r="H21" s="610"/>
      <c r="I21" s="610"/>
      <c r="J21" s="610"/>
      <c r="K21" s="610"/>
      <c r="L21" s="610"/>
      <c r="M21" s="610"/>
      <c r="N21" s="611"/>
      <c r="O21" s="611"/>
    </row>
    <row r="22" spans="1:15" s="24" customFormat="1" ht="20.100000000000001" customHeight="1">
      <c r="A22" s="26" t="s">
        <v>150</v>
      </c>
      <c r="B22" s="612" t="s">
        <v>131</v>
      </c>
      <c r="C22" s="612" t="s">
        <v>131</v>
      </c>
      <c r="D22" s="612" t="s">
        <v>131</v>
      </c>
      <c r="E22" s="612" t="s">
        <v>131</v>
      </c>
      <c r="F22" s="612">
        <v>100</v>
      </c>
      <c r="G22" s="613">
        <v>3748918.9509999999</v>
      </c>
      <c r="H22" s="610"/>
      <c r="I22" s="610"/>
      <c r="J22" s="610"/>
      <c r="K22" s="610"/>
      <c r="L22" s="610"/>
      <c r="M22" s="610"/>
      <c r="N22" s="611"/>
      <c r="O22" s="611"/>
    </row>
    <row r="23" spans="1:15" s="24" customFormat="1" ht="20.100000000000001" customHeight="1">
      <c r="A23" s="27" t="s">
        <v>42</v>
      </c>
      <c r="B23" s="612" t="s">
        <v>131</v>
      </c>
      <c r="C23" s="612">
        <v>100</v>
      </c>
      <c r="D23" s="612" t="s">
        <v>131</v>
      </c>
      <c r="E23" s="612" t="s">
        <v>131</v>
      </c>
      <c r="F23" s="612" t="s">
        <v>131</v>
      </c>
      <c r="G23" s="613">
        <v>13177.39</v>
      </c>
      <c r="H23" s="610"/>
      <c r="I23" s="610"/>
      <c r="J23" s="610"/>
      <c r="K23" s="610"/>
      <c r="L23" s="610"/>
      <c r="M23" s="610"/>
      <c r="N23" s="611"/>
      <c r="O23" s="611"/>
    </row>
    <row r="24" spans="1:15" s="24" customFormat="1" ht="20.100000000000001" customHeight="1">
      <c r="A24" s="26" t="s">
        <v>43</v>
      </c>
      <c r="B24" s="612" t="s">
        <v>131</v>
      </c>
      <c r="C24" s="612">
        <v>65.623533060192784</v>
      </c>
      <c r="D24" s="612">
        <v>0.49525984617371499</v>
      </c>
      <c r="E24" s="612" t="s">
        <v>131</v>
      </c>
      <c r="F24" s="612">
        <v>33.881207093633506</v>
      </c>
      <c r="G24" s="613">
        <v>2030070.0889999999</v>
      </c>
      <c r="H24" s="610"/>
      <c r="I24" s="610"/>
      <c r="J24" s="610"/>
      <c r="K24" s="610"/>
      <c r="L24" s="610"/>
      <c r="M24" s="610"/>
      <c r="N24" s="611"/>
      <c r="O24" s="611"/>
    </row>
    <row r="25" spans="1:15" s="24" customFormat="1" ht="20.100000000000001" customHeight="1">
      <c r="A25" s="26" t="s">
        <v>44</v>
      </c>
      <c r="B25" s="612" t="s">
        <v>131</v>
      </c>
      <c r="C25" s="612">
        <v>21.418652704294207</v>
      </c>
      <c r="D25" s="612" t="s">
        <v>131</v>
      </c>
      <c r="E25" s="612" t="s">
        <v>131</v>
      </c>
      <c r="F25" s="612">
        <v>78.581347295705797</v>
      </c>
      <c r="G25" s="613">
        <v>3209080.6060000001</v>
      </c>
      <c r="H25" s="610"/>
      <c r="I25" s="610"/>
      <c r="J25" s="610"/>
      <c r="K25" s="610"/>
      <c r="L25" s="610"/>
      <c r="M25" s="610"/>
      <c r="N25" s="611"/>
      <c r="O25" s="611"/>
    </row>
    <row r="26" spans="1:15" s="24" customFormat="1" ht="20.100000000000001" customHeight="1">
      <c r="A26" s="26" t="s">
        <v>45</v>
      </c>
      <c r="B26" s="612" t="s">
        <v>131</v>
      </c>
      <c r="C26" s="612">
        <v>2.9026653253972809</v>
      </c>
      <c r="D26" s="612">
        <v>0.75009247159100412</v>
      </c>
      <c r="E26" s="612" t="s">
        <v>131</v>
      </c>
      <c r="F26" s="612">
        <v>96.347242203011717</v>
      </c>
      <c r="G26" s="613">
        <v>627922.57999999996</v>
      </c>
      <c r="H26" s="610"/>
      <c r="I26" s="610"/>
      <c r="J26" s="610"/>
      <c r="K26" s="610"/>
      <c r="L26" s="610"/>
      <c r="M26" s="610"/>
      <c r="N26" s="611"/>
      <c r="O26" s="611"/>
    </row>
    <row r="27" spans="1:15" s="474" customFormat="1" ht="30" customHeight="1" thickBot="1">
      <c r="A27" s="365" t="s">
        <v>46</v>
      </c>
      <c r="B27" s="614">
        <v>0.23185445110376776</v>
      </c>
      <c r="C27" s="614">
        <v>26.022955929431944</v>
      </c>
      <c r="D27" s="614">
        <v>2.2000376333645133</v>
      </c>
      <c r="E27" s="614">
        <v>0.44849773779945601</v>
      </c>
      <c r="F27" s="614">
        <v>71.096654248300311</v>
      </c>
      <c r="G27" s="615">
        <v>230085423.18700001</v>
      </c>
      <c r="H27" s="610"/>
      <c r="I27" s="616"/>
      <c r="J27" s="616"/>
      <c r="K27" s="616"/>
      <c r="L27" s="616"/>
      <c r="M27" s="616"/>
    </row>
    <row r="28" spans="1:15" s="176" customFormat="1" ht="6" customHeight="1">
      <c r="A28" s="24"/>
      <c r="B28" s="184"/>
      <c r="C28" s="617"/>
      <c r="D28" s="184"/>
      <c r="E28" s="184"/>
      <c r="F28" s="184"/>
      <c r="G28" s="184"/>
    </row>
    <row r="29" spans="1:15" s="367" customFormat="1" ht="11.25" customHeight="1">
      <c r="A29" s="204" t="s">
        <v>682</v>
      </c>
      <c r="B29" s="24"/>
      <c r="C29" s="24"/>
      <c r="D29" s="24"/>
      <c r="E29" s="194"/>
      <c r="F29" s="194"/>
      <c r="G29" s="24"/>
    </row>
    <row r="30" spans="1:15" s="176" customFormat="1">
      <c r="A30" s="422"/>
      <c r="B30" s="422"/>
      <c r="C30" s="422"/>
      <c r="D30" s="422"/>
      <c r="E30" s="422"/>
      <c r="F30" s="422"/>
      <c r="G30" s="422"/>
      <c r="H30" s="422"/>
      <c r="I30" s="422"/>
      <c r="J30" s="422"/>
      <c r="K30" s="422"/>
      <c r="L30" s="422"/>
    </row>
    <row r="31" spans="1:15" s="176" customFormat="1">
      <c r="A31" s="18"/>
      <c r="B31" s="24"/>
      <c r="C31" s="24"/>
      <c r="D31" s="24"/>
      <c r="E31" s="24"/>
      <c r="F31" s="24"/>
      <c r="G31" s="24"/>
      <c r="H31" s="24"/>
      <c r="I31" s="7"/>
    </row>
    <row r="32" spans="1:15" s="176" customFormat="1">
      <c r="A32" s="474"/>
      <c r="B32" s="474"/>
      <c r="C32" s="474"/>
      <c r="D32" s="474"/>
      <c r="E32" s="474"/>
      <c r="F32" s="474"/>
      <c r="G32" s="474"/>
    </row>
    <row r="33" s="176" customFormat="1"/>
    <row r="34" s="176" customFormat="1"/>
    <row r="35" s="176" customFormat="1"/>
    <row r="36" s="176" customFormat="1"/>
    <row r="37" s="176" customFormat="1"/>
    <row r="38" s="176" customFormat="1"/>
    <row r="39" s="176" customFormat="1"/>
    <row r="40" s="176" customFormat="1"/>
    <row r="41" s="176" customFormat="1"/>
    <row r="42" s="176" customFormat="1"/>
    <row r="43" s="176" customFormat="1"/>
    <row r="44" s="176" customFormat="1"/>
    <row r="45" s="176" customFormat="1"/>
    <row r="46" s="176" customFormat="1"/>
    <row r="47" s="176" customFormat="1"/>
    <row r="48" s="176" customFormat="1"/>
    <row r="49" s="176" customFormat="1"/>
    <row r="50" s="176" customFormat="1"/>
    <row r="51" s="176" customFormat="1"/>
    <row r="52" s="176" customFormat="1"/>
    <row r="53" s="176" customFormat="1"/>
    <row r="54" s="176" customFormat="1"/>
    <row r="55" s="176" customFormat="1"/>
    <row r="56" s="176" customFormat="1"/>
    <row r="57" s="176" customFormat="1"/>
    <row r="58" s="176" customFormat="1"/>
    <row r="59" s="176" customFormat="1"/>
    <row r="60" s="176" customFormat="1"/>
    <row r="61" s="176" customFormat="1"/>
    <row r="62" s="176" customFormat="1"/>
    <row r="63" s="176" customFormat="1"/>
    <row r="64" s="176" customFormat="1"/>
    <row r="65" s="176" customFormat="1"/>
    <row r="66" s="176" customFormat="1"/>
    <row r="67" s="176" customFormat="1"/>
    <row r="68" s="176" customFormat="1"/>
    <row r="69" s="176" customFormat="1"/>
    <row r="70" s="176" customFormat="1"/>
    <row r="71" s="176" customFormat="1"/>
    <row r="72" s="176" customFormat="1"/>
    <row r="73" s="176" customFormat="1"/>
    <row r="74" s="176" customFormat="1"/>
    <row r="75" s="176" customFormat="1"/>
    <row r="76" s="176" customFormat="1"/>
    <row r="77" s="176" customFormat="1"/>
    <row r="78" s="176" customFormat="1"/>
    <row r="79" s="176" customFormat="1"/>
    <row r="80" s="176" customFormat="1"/>
    <row r="81" s="176" customFormat="1"/>
    <row r="82" s="176" customFormat="1"/>
    <row r="83" s="176" customFormat="1"/>
    <row r="84" s="176" customFormat="1"/>
    <row r="85" s="176" customFormat="1"/>
    <row r="86" s="176" customFormat="1"/>
    <row r="87" s="176" customFormat="1"/>
    <row r="88" s="176" customFormat="1"/>
    <row r="89" s="176" customFormat="1"/>
    <row r="90" s="176" customFormat="1"/>
    <row r="91" s="176" customFormat="1"/>
    <row r="92" s="176" customFormat="1"/>
    <row r="93" s="176" customFormat="1"/>
    <row r="94" s="176" customFormat="1"/>
    <row r="95" s="176" customFormat="1"/>
    <row r="96" s="176" customFormat="1"/>
    <row r="97" s="176" customFormat="1"/>
    <row r="98" s="176" customFormat="1"/>
    <row r="99" s="176" customFormat="1"/>
    <row r="100" s="176" customFormat="1"/>
    <row r="101" s="176" customFormat="1"/>
    <row r="102" s="176" customFormat="1"/>
    <row r="103" s="176" customFormat="1"/>
    <row r="104" s="176" customFormat="1"/>
    <row r="105" s="176" customFormat="1"/>
    <row r="106" s="176" customFormat="1"/>
    <row r="107" s="176" customFormat="1"/>
    <row r="108" s="176" customFormat="1"/>
    <row r="109" s="176" customFormat="1"/>
    <row r="110" s="176" customFormat="1"/>
    <row r="111" s="176" customFormat="1"/>
    <row r="112" s="176" customFormat="1"/>
    <row r="113" s="176" customFormat="1"/>
    <row r="114" s="176" customFormat="1"/>
    <row r="115" s="176" customFormat="1"/>
    <row r="116" s="176" customFormat="1"/>
    <row r="117" s="176" customFormat="1"/>
    <row r="118" s="176" customFormat="1"/>
    <row r="119" s="176" customFormat="1"/>
    <row r="120" s="176" customFormat="1"/>
    <row r="121" s="176" customFormat="1"/>
    <row r="122" s="176" customFormat="1"/>
    <row r="123" s="176" customFormat="1"/>
    <row r="124" s="176" customFormat="1"/>
    <row r="125" s="176" customFormat="1"/>
    <row r="126" s="176" customFormat="1"/>
    <row r="127" s="176" customFormat="1"/>
    <row r="128" s="176" customFormat="1"/>
    <row r="129" s="176" customFormat="1"/>
    <row r="130" s="176" customFormat="1"/>
    <row r="131" s="176" customFormat="1"/>
    <row r="132" s="176" customFormat="1"/>
    <row r="133" s="176" customFormat="1"/>
    <row r="134" s="176" customFormat="1"/>
    <row r="135" s="176" customFormat="1"/>
    <row r="136" s="176" customFormat="1"/>
    <row r="137" s="176" customFormat="1"/>
    <row r="138" s="176" customFormat="1"/>
    <row r="139" s="176" customFormat="1"/>
    <row r="140" s="176" customFormat="1"/>
    <row r="141" s="176" customFormat="1"/>
    <row r="142" s="176" customFormat="1"/>
    <row r="143" s="176" customFormat="1"/>
    <row r="144" s="176" customFormat="1"/>
    <row r="145" s="176" customFormat="1"/>
    <row r="146" s="176" customFormat="1"/>
    <row r="147" s="176" customFormat="1"/>
    <row r="148" s="176" customFormat="1"/>
    <row r="149" s="176" customFormat="1"/>
    <row r="150" s="176" customFormat="1"/>
    <row r="151" s="176" customFormat="1"/>
    <row r="152" s="176" customFormat="1"/>
    <row r="153" s="176" customFormat="1"/>
    <row r="154" s="176" customFormat="1"/>
    <row r="155" s="176" customFormat="1"/>
    <row r="156" s="176" customFormat="1"/>
    <row r="157" s="176" customFormat="1"/>
    <row r="158" s="176" customFormat="1"/>
    <row r="159" s="176" customFormat="1"/>
    <row r="160" s="176" customFormat="1"/>
    <row r="161" s="176" customFormat="1"/>
    <row r="162" s="176" customFormat="1"/>
    <row r="163" s="176" customFormat="1"/>
    <row r="164" s="176" customFormat="1"/>
    <row r="165" s="176" customFormat="1"/>
    <row r="166" s="176" customFormat="1"/>
    <row r="167" s="176" customFormat="1"/>
    <row r="168" s="176" customFormat="1"/>
    <row r="169" s="176" customFormat="1"/>
    <row r="170" s="176" customFormat="1"/>
    <row r="171" s="176" customFormat="1"/>
    <row r="172" s="176" customFormat="1"/>
    <row r="173" s="176" customFormat="1"/>
    <row r="174" s="176" customFormat="1"/>
    <row r="175" s="176" customFormat="1"/>
    <row r="176" s="176" customFormat="1"/>
    <row r="177" s="176" customFormat="1"/>
    <row r="178" s="176" customFormat="1"/>
    <row r="179" s="176" customFormat="1"/>
    <row r="180" s="176" customFormat="1"/>
    <row r="181" s="176" customFormat="1"/>
    <row r="182" s="176" customFormat="1"/>
    <row r="183" s="176" customFormat="1"/>
    <row r="184" s="176" customFormat="1"/>
    <row r="185" s="176" customFormat="1"/>
    <row r="186" s="176" customFormat="1"/>
    <row r="187" s="176" customFormat="1"/>
    <row r="188" s="176" customFormat="1"/>
    <row r="189" s="176" customFormat="1"/>
    <row r="190" s="176" customFormat="1"/>
    <row r="191" s="176" customFormat="1"/>
    <row r="192" s="176" customFormat="1"/>
    <row r="193" s="176" customFormat="1"/>
    <row r="194" s="176" customFormat="1"/>
    <row r="195" s="176" customFormat="1"/>
    <row r="196" s="176" customFormat="1"/>
    <row r="197" s="176" customFormat="1"/>
    <row r="198" s="176" customFormat="1"/>
    <row r="199" s="176" customFormat="1"/>
    <row r="200" s="176" customFormat="1"/>
    <row r="201" s="176" customFormat="1"/>
    <row r="202" s="176" customFormat="1"/>
    <row r="203" s="176" customFormat="1"/>
    <row r="204" s="176" customFormat="1"/>
    <row r="205" s="176" customFormat="1"/>
    <row r="206" s="176" customFormat="1"/>
    <row r="207" s="176" customFormat="1"/>
    <row r="208" s="176" customFormat="1"/>
    <row r="209" s="176" customFormat="1"/>
    <row r="210" s="176" customFormat="1"/>
    <row r="211" s="176" customFormat="1"/>
    <row r="212" s="176" customFormat="1"/>
    <row r="213" s="176" customFormat="1"/>
    <row r="214" s="176" customFormat="1"/>
    <row r="215" s="176" customFormat="1"/>
    <row r="216" s="176" customFormat="1"/>
    <row r="217" s="176" customFormat="1"/>
    <row r="218" s="176" customFormat="1"/>
    <row r="219" s="176" customFormat="1"/>
    <row r="220" s="176" customFormat="1"/>
    <row r="221" s="176" customFormat="1"/>
    <row r="222" s="176" customFormat="1"/>
    <row r="223" s="176" customFormat="1"/>
    <row r="224" s="176" customFormat="1"/>
    <row r="225" s="176" customFormat="1"/>
    <row r="226" s="176" customFormat="1"/>
    <row r="227" s="176" customFormat="1"/>
    <row r="228" s="176" customFormat="1"/>
    <row r="229" s="176" customFormat="1"/>
    <row r="230" s="176" customFormat="1"/>
    <row r="231" s="176" customFormat="1"/>
    <row r="232" s="176" customFormat="1"/>
    <row r="233" s="176" customFormat="1"/>
    <row r="234" s="176" customFormat="1"/>
    <row r="235" s="176" customFormat="1"/>
    <row r="236" s="176" customFormat="1"/>
    <row r="237" s="176" customFormat="1"/>
    <row r="238" s="176" customFormat="1"/>
    <row r="239" s="176" customFormat="1"/>
    <row r="240" s="176" customFormat="1"/>
    <row r="241" s="176" customFormat="1"/>
    <row r="242" s="176" customFormat="1"/>
    <row r="243" s="176" customFormat="1"/>
    <row r="244" s="176" customFormat="1"/>
    <row r="245" s="176" customFormat="1"/>
    <row r="246" s="176" customFormat="1"/>
    <row r="247" s="176" customFormat="1"/>
    <row r="248" s="176" customFormat="1"/>
    <row r="249" s="176" customFormat="1"/>
    <row r="250" s="176" customFormat="1"/>
    <row r="251" s="176" customFormat="1"/>
    <row r="252" s="176" customFormat="1"/>
    <row r="253" s="176" customFormat="1"/>
    <row r="254" s="176" customFormat="1"/>
    <row r="255" s="176" customFormat="1"/>
    <row r="256" s="176" customFormat="1"/>
    <row r="257" s="176" customFormat="1"/>
    <row r="258" s="176" customFormat="1"/>
    <row r="259" s="176" customFormat="1"/>
    <row r="260" s="176" customFormat="1"/>
    <row r="261" s="176" customFormat="1"/>
    <row r="262" s="176" customFormat="1"/>
    <row r="263" s="176" customFormat="1"/>
    <row r="264" s="176" customFormat="1"/>
    <row r="265" s="176" customFormat="1"/>
    <row r="266" s="176" customFormat="1"/>
    <row r="267" s="176" customFormat="1"/>
    <row r="268" s="176" customFormat="1"/>
    <row r="269" s="176" customFormat="1"/>
    <row r="270" s="176" customFormat="1"/>
    <row r="271" s="176" customFormat="1"/>
    <row r="272" s="176" customFormat="1"/>
    <row r="273" s="176" customFormat="1"/>
    <row r="274" s="176" customFormat="1"/>
    <row r="275" s="176" customFormat="1"/>
    <row r="276" s="176" customFormat="1"/>
    <row r="277" s="176" customFormat="1"/>
    <row r="278" s="176" customFormat="1"/>
    <row r="279" s="176" customFormat="1"/>
    <row r="280" s="176" customFormat="1"/>
    <row r="281" s="176" customFormat="1"/>
    <row r="282" s="176" customFormat="1"/>
    <row r="283" s="176" customFormat="1"/>
    <row r="284" s="176" customFormat="1"/>
  </sheetData>
  <mergeCells count="8">
    <mergeCell ref="G6:G7"/>
    <mergeCell ref="A30:L30"/>
    <mergeCell ref="A6:A7"/>
    <mergeCell ref="B6:B7"/>
    <mergeCell ref="C6:C7"/>
    <mergeCell ref="D6:D7"/>
    <mergeCell ref="E6:E7"/>
    <mergeCell ref="F6:F7"/>
  </mergeCells>
  <hyperlinks>
    <hyperlink ref="A1" location="Índice!A1" display="Volver al Índice" xr:uid="{FCBCDE75-50FF-4572-91F6-B05EC8FBDFAA}"/>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00BE2-6671-4EF2-989C-F888A7CA33D3}">
  <sheetPr codeName="Hoja13"/>
  <dimension ref="A1:L33"/>
  <sheetViews>
    <sheetView showGridLines="0" zoomScaleNormal="75" zoomScaleSheetLayoutView="100" workbookViewId="0"/>
  </sheetViews>
  <sheetFormatPr baseColWidth="10" defaultRowHeight="13.2"/>
  <cols>
    <col min="1" max="1" width="33.109375" style="7" customWidth="1"/>
    <col min="2" max="8" width="15.44140625" style="7" customWidth="1"/>
    <col min="9" max="9" width="16.5546875" style="7" customWidth="1"/>
    <col min="10" max="10" width="11.5546875" style="7"/>
    <col min="11" max="11" width="14.5546875" style="7" bestFit="1" customWidth="1"/>
    <col min="12" max="16384" width="11.5546875" style="7"/>
  </cols>
  <sheetData>
    <row r="1" spans="1:10" s="39" customFormat="1" ht="20.100000000000001" customHeight="1">
      <c r="A1" s="1402" t="s">
        <v>1234</v>
      </c>
      <c r="B1" s="275"/>
      <c r="C1" s="275"/>
      <c r="D1" s="275"/>
      <c r="E1" s="275"/>
      <c r="F1" s="275"/>
      <c r="G1" s="275"/>
      <c r="H1" s="275"/>
      <c r="I1" s="275"/>
    </row>
    <row r="2" spans="1:10" s="656" customFormat="1" ht="28.2">
      <c r="A2" s="168" t="s">
        <v>694</v>
      </c>
      <c r="B2" s="168"/>
      <c r="C2" s="168"/>
      <c r="D2" s="168"/>
      <c r="E2" s="168"/>
      <c r="F2" s="168"/>
      <c r="G2" s="168"/>
      <c r="H2" s="168"/>
      <c r="I2" s="168"/>
    </row>
    <row r="3" spans="1:10" s="657" customFormat="1" ht="19.8">
      <c r="A3" s="170">
        <v>45596</v>
      </c>
      <c r="B3" s="170"/>
      <c r="C3" s="170"/>
      <c r="D3" s="170"/>
      <c r="E3" s="170"/>
      <c r="F3" s="170"/>
      <c r="G3" s="170"/>
      <c r="H3" s="170"/>
      <c r="I3" s="170"/>
    </row>
    <row r="4" spans="1:10" s="556" customFormat="1" ht="18.600000000000001">
      <c r="A4" s="171" t="s">
        <v>174</v>
      </c>
      <c r="B4" s="171"/>
      <c r="C4" s="171"/>
      <c r="D4" s="171"/>
      <c r="E4" s="171"/>
      <c r="F4" s="171"/>
      <c r="G4" s="171"/>
      <c r="H4" s="171"/>
      <c r="I4" s="171"/>
    </row>
    <row r="5" spans="1:10" ht="15" customHeight="1" thickBot="1">
      <c r="A5" s="217"/>
    </row>
    <row r="6" spans="1:10" s="45" customFormat="1" ht="21" customHeight="1">
      <c r="A6" s="658" t="s">
        <v>1</v>
      </c>
      <c r="B6" s="659" t="s">
        <v>695</v>
      </c>
      <c r="C6" s="659"/>
      <c r="D6" s="660" t="s">
        <v>696</v>
      </c>
      <c r="E6" s="660" t="s">
        <v>697</v>
      </c>
      <c r="F6" s="660" t="s">
        <v>698</v>
      </c>
      <c r="G6" s="660" t="s">
        <v>699</v>
      </c>
      <c r="H6" s="660" t="s">
        <v>700</v>
      </c>
      <c r="I6" s="659" t="s">
        <v>701</v>
      </c>
      <c r="J6" s="13"/>
    </row>
    <row r="7" spans="1:10" s="45" customFormat="1" ht="45" customHeight="1">
      <c r="A7" s="661"/>
      <c r="B7" s="662" t="s">
        <v>702</v>
      </c>
      <c r="C7" s="662" t="s">
        <v>703</v>
      </c>
      <c r="D7" s="663"/>
      <c r="E7" s="663"/>
      <c r="F7" s="663"/>
      <c r="G7" s="663"/>
      <c r="H7" s="663"/>
      <c r="I7" s="664"/>
      <c r="J7" s="13"/>
    </row>
    <row r="8" spans="1:10" s="45" customFormat="1" ht="8.25" customHeight="1">
      <c r="A8" s="34"/>
      <c r="B8" s="389"/>
      <c r="C8" s="389"/>
      <c r="D8" s="389"/>
      <c r="E8" s="389"/>
      <c r="F8" s="389"/>
      <c r="G8" s="389"/>
      <c r="H8" s="389"/>
      <c r="I8" s="389"/>
      <c r="J8" s="13"/>
    </row>
    <row r="9" spans="1:10" s="24" customFormat="1" ht="20.100000000000001" customHeight="1">
      <c r="A9" s="290" t="s">
        <v>29</v>
      </c>
      <c r="B9" s="665">
        <v>78.045986903409343</v>
      </c>
      <c r="C9" s="665">
        <v>3.3616496258964146</v>
      </c>
      <c r="D9" s="665">
        <v>5.6894550439842456E-2</v>
      </c>
      <c r="E9" s="665">
        <v>5.4492642847408996</v>
      </c>
      <c r="F9" s="665">
        <v>1.7449534017939088</v>
      </c>
      <c r="G9" s="665">
        <v>7.4153464088275527</v>
      </c>
      <c r="H9" s="665">
        <v>3.9259048248920294</v>
      </c>
      <c r="I9" s="666">
        <v>99341676.07100001</v>
      </c>
      <c r="J9" s="591"/>
    </row>
    <row r="10" spans="1:10" s="24" customFormat="1" ht="20.100000000000001" customHeight="1">
      <c r="A10" s="290" t="s">
        <v>30</v>
      </c>
      <c r="B10" s="665">
        <v>85.143720872006639</v>
      </c>
      <c r="C10" s="665">
        <v>0.43663657739475825</v>
      </c>
      <c r="D10" s="665" t="s">
        <v>131</v>
      </c>
      <c r="E10" s="665">
        <v>7.5883005269554715</v>
      </c>
      <c r="F10" s="665">
        <v>2.5877120796448652</v>
      </c>
      <c r="G10" s="665">
        <v>2.8713139566358628</v>
      </c>
      <c r="H10" s="665">
        <v>1.3723159873623976</v>
      </c>
      <c r="I10" s="666">
        <v>1742203.561</v>
      </c>
      <c r="J10" s="591"/>
    </row>
    <row r="11" spans="1:10" s="24" customFormat="1" ht="20.100000000000001" customHeight="1">
      <c r="A11" s="290" t="s">
        <v>31</v>
      </c>
      <c r="B11" s="665">
        <v>76.50567850540267</v>
      </c>
      <c r="C11" s="665">
        <v>0.31785307239023064</v>
      </c>
      <c r="D11" s="665">
        <v>0.32033704696526621</v>
      </c>
      <c r="E11" s="665">
        <v>5.9160253578523072</v>
      </c>
      <c r="F11" s="665">
        <v>7.7576974029341548</v>
      </c>
      <c r="G11" s="665">
        <v>6.6774447061808324</v>
      </c>
      <c r="H11" s="665">
        <v>2.5049639082745561</v>
      </c>
      <c r="I11" s="666">
        <v>170133303.39499998</v>
      </c>
      <c r="J11" s="591"/>
    </row>
    <row r="12" spans="1:10" s="24" customFormat="1" ht="20.100000000000001" customHeight="1">
      <c r="A12" s="290" t="s">
        <v>32</v>
      </c>
      <c r="B12" s="665">
        <v>81.554059179882088</v>
      </c>
      <c r="C12" s="665">
        <v>9.3845592063507732E-2</v>
      </c>
      <c r="D12" s="665" t="s">
        <v>131</v>
      </c>
      <c r="E12" s="665">
        <v>10.773617602946658</v>
      </c>
      <c r="F12" s="665">
        <v>4.0983890411644559</v>
      </c>
      <c r="G12" s="665">
        <v>1.3488828598337987</v>
      </c>
      <c r="H12" s="665">
        <v>2.1312057241094813</v>
      </c>
      <c r="I12" s="666">
        <v>9931210.188000001</v>
      </c>
      <c r="J12" s="591"/>
    </row>
    <row r="13" spans="1:10" s="24" customFormat="1" ht="20.100000000000001" customHeight="1">
      <c r="A13" s="290" t="s">
        <v>33</v>
      </c>
      <c r="B13" s="665">
        <v>77.20886674168031</v>
      </c>
      <c r="C13" s="665">
        <v>1.0876366643675295</v>
      </c>
      <c r="D13" s="665">
        <v>0.83850723226106294</v>
      </c>
      <c r="E13" s="665">
        <v>9.5013979296332813</v>
      </c>
      <c r="F13" s="665">
        <v>4.2622529571292107</v>
      </c>
      <c r="G13" s="665">
        <v>3.1165158791622187</v>
      </c>
      <c r="H13" s="665">
        <v>3.9848225957663823</v>
      </c>
      <c r="I13" s="666">
        <v>20608051.230999999</v>
      </c>
      <c r="J13" s="591"/>
    </row>
    <row r="14" spans="1:10" s="24" customFormat="1" ht="20.100000000000001" customHeight="1">
      <c r="A14" s="290" t="s">
        <v>114</v>
      </c>
      <c r="B14" s="665">
        <v>73.996676019916194</v>
      </c>
      <c r="C14" s="665">
        <v>0.79402293596040707</v>
      </c>
      <c r="D14" s="665">
        <v>1.6882532008821864</v>
      </c>
      <c r="E14" s="665">
        <v>11.13588223317732</v>
      </c>
      <c r="F14" s="665">
        <v>0.15036183012244347</v>
      </c>
      <c r="G14" s="665">
        <v>5.6340257276241612</v>
      </c>
      <c r="H14" s="665">
        <v>6.6007780523172954</v>
      </c>
      <c r="I14" s="666">
        <v>59232821.206999995</v>
      </c>
      <c r="J14" s="591"/>
    </row>
    <row r="15" spans="1:10" s="24" customFormat="1" ht="20.100000000000001" customHeight="1">
      <c r="A15" s="290" t="s">
        <v>35</v>
      </c>
      <c r="B15" s="665">
        <v>49.944511234582727</v>
      </c>
      <c r="C15" s="665">
        <v>16.496258973521726</v>
      </c>
      <c r="D15" s="665" t="s">
        <v>131</v>
      </c>
      <c r="E15" s="665">
        <v>1.0575120689877691</v>
      </c>
      <c r="F15" s="665" t="s">
        <v>131</v>
      </c>
      <c r="G15" s="665">
        <v>4.1000893872031794</v>
      </c>
      <c r="H15" s="665">
        <v>28.401628335704594</v>
      </c>
      <c r="I15" s="666">
        <v>8478787.4890000001</v>
      </c>
      <c r="J15" s="591"/>
    </row>
    <row r="16" spans="1:10" s="24" customFormat="1" ht="20.100000000000001" customHeight="1">
      <c r="A16" s="290" t="s">
        <v>36</v>
      </c>
      <c r="B16" s="665">
        <v>75.917999846863751</v>
      </c>
      <c r="C16" s="665">
        <v>1.6203516569953975</v>
      </c>
      <c r="D16" s="665">
        <v>0.28096048220992792</v>
      </c>
      <c r="E16" s="665">
        <v>5.6481427730612719</v>
      </c>
      <c r="F16" s="665">
        <v>7.1034395218540105</v>
      </c>
      <c r="G16" s="665">
        <v>7.6569299917605109</v>
      </c>
      <c r="H16" s="665">
        <v>1.7721757272551404</v>
      </c>
      <c r="I16" s="666">
        <v>64188678.272999994</v>
      </c>
      <c r="J16" s="591"/>
    </row>
    <row r="17" spans="1:12" s="24" customFormat="1" ht="20.100000000000001" customHeight="1">
      <c r="A17" s="290" t="s">
        <v>37</v>
      </c>
      <c r="B17" s="665">
        <v>75.081557710118688</v>
      </c>
      <c r="C17" s="665">
        <v>1.3171002735409973</v>
      </c>
      <c r="D17" s="665" t="s">
        <v>131</v>
      </c>
      <c r="E17" s="665">
        <v>11.75245219121099</v>
      </c>
      <c r="F17" s="665">
        <v>2.2036474431788329</v>
      </c>
      <c r="G17" s="665">
        <v>8.862448141310713</v>
      </c>
      <c r="H17" s="665">
        <v>0.78279424063979131</v>
      </c>
      <c r="I17" s="666">
        <v>13834575.214999998</v>
      </c>
      <c r="J17" s="591"/>
    </row>
    <row r="18" spans="1:12" s="24" customFormat="1" ht="20.100000000000001" customHeight="1">
      <c r="A18" s="290" t="s">
        <v>38</v>
      </c>
      <c r="B18" s="665">
        <v>82.971595505927681</v>
      </c>
      <c r="C18" s="665">
        <v>3.7412288089174415</v>
      </c>
      <c r="D18" s="665" t="s">
        <v>131</v>
      </c>
      <c r="E18" s="665">
        <v>4.4661457648962362</v>
      </c>
      <c r="F18" s="665">
        <v>6.0906130851001414</v>
      </c>
      <c r="G18" s="665">
        <v>1.6305949224752321</v>
      </c>
      <c r="H18" s="665">
        <v>1.0998219126832773</v>
      </c>
      <c r="I18" s="666">
        <v>5066810.5769999996</v>
      </c>
      <c r="J18" s="591"/>
    </row>
    <row r="19" spans="1:12" s="24" customFormat="1" ht="20.100000000000001" customHeight="1">
      <c r="A19" s="26" t="s">
        <v>39</v>
      </c>
      <c r="B19" s="665">
        <v>83.119363122492743</v>
      </c>
      <c r="C19" s="665">
        <v>0.2322204288583542</v>
      </c>
      <c r="D19" s="665" t="s">
        <v>131</v>
      </c>
      <c r="E19" s="665">
        <v>1.246907592754933E-3</v>
      </c>
      <c r="F19" s="665">
        <v>7.9397946047636188</v>
      </c>
      <c r="G19" s="665">
        <v>6.3452748297004886</v>
      </c>
      <c r="H19" s="665">
        <v>2.3621001065920506</v>
      </c>
      <c r="I19" s="666">
        <v>3445002.6809999999</v>
      </c>
      <c r="J19" s="591"/>
    </row>
    <row r="20" spans="1:12" s="24" customFormat="1" ht="20.100000000000001" customHeight="1">
      <c r="A20" s="26" t="s">
        <v>115</v>
      </c>
      <c r="B20" s="665">
        <v>77.272445664965019</v>
      </c>
      <c r="C20" s="665">
        <v>0.4839655524505041</v>
      </c>
      <c r="D20" s="665">
        <v>0.7110502613890799</v>
      </c>
      <c r="E20" s="665">
        <v>7.0903146780266573</v>
      </c>
      <c r="F20" s="665">
        <v>1.5399110377043226</v>
      </c>
      <c r="G20" s="665">
        <v>7.3435637510656546</v>
      </c>
      <c r="H20" s="665">
        <v>5.5587490543987634</v>
      </c>
      <c r="I20" s="666">
        <v>9844592.4010000005</v>
      </c>
      <c r="J20" s="591"/>
    </row>
    <row r="21" spans="1:12" s="24" customFormat="1" ht="20.100000000000001" customHeight="1">
      <c r="A21" s="26" t="s">
        <v>150</v>
      </c>
      <c r="B21" s="665">
        <v>90.327744734896967</v>
      </c>
      <c r="C21" s="665" t="s">
        <v>131</v>
      </c>
      <c r="D21" s="665">
        <v>0.34818883747506202</v>
      </c>
      <c r="E21" s="665" t="s">
        <v>131</v>
      </c>
      <c r="F21" s="665">
        <v>1.8842642839014454</v>
      </c>
      <c r="G21" s="665">
        <v>4.4158501959922232</v>
      </c>
      <c r="H21" s="665">
        <v>3.0239519477343033</v>
      </c>
      <c r="I21" s="666">
        <v>1436002.3820000002</v>
      </c>
      <c r="J21" s="591"/>
    </row>
    <row r="22" spans="1:12" s="24" customFormat="1" ht="20.100000000000001" customHeight="1">
      <c r="A22" s="27" t="s">
        <v>42</v>
      </c>
      <c r="B22" s="665">
        <v>85.313488067653935</v>
      </c>
      <c r="C22" s="665">
        <v>0.70897952541041742</v>
      </c>
      <c r="D22" s="665" t="s">
        <v>131</v>
      </c>
      <c r="E22" s="665">
        <v>2.9324828854513822</v>
      </c>
      <c r="F22" s="665">
        <v>3.9973369878250162</v>
      </c>
      <c r="G22" s="665">
        <v>6.2314647605440188</v>
      </c>
      <c r="H22" s="665">
        <v>0.81624777311525099</v>
      </c>
      <c r="I22" s="666">
        <v>1128382.3739999998</v>
      </c>
      <c r="J22" s="591"/>
    </row>
    <row r="23" spans="1:12" s="24" customFormat="1" ht="20.100000000000001" customHeight="1">
      <c r="A23" s="26" t="s">
        <v>43</v>
      </c>
      <c r="B23" s="665">
        <v>81.415325320448488</v>
      </c>
      <c r="C23" s="665" t="s">
        <v>131</v>
      </c>
      <c r="D23" s="665" t="s">
        <v>131</v>
      </c>
      <c r="E23" s="665">
        <v>17.164953863555009</v>
      </c>
      <c r="F23" s="665" t="s">
        <v>131</v>
      </c>
      <c r="G23" s="665">
        <v>0.57798578267361622</v>
      </c>
      <c r="H23" s="665">
        <v>0.84173503332289312</v>
      </c>
      <c r="I23" s="666">
        <v>2546397.7559999996</v>
      </c>
      <c r="J23" s="591"/>
    </row>
    <row r="24" spans="1:12" s="24" customFormat="1" ht="20.100000000000001" customHeight="1">
      <c r="A24" s="26" t="s">
        <v>44</v>
      </c>
      <c r="B24" s="665">
        <v>98.830881661665359</v>
      </c>
      <c r="C24" s="665" t="s">
        <v>131</v>
      </c>
      <c r="D24" s="665" t="s">
        <v>131</v>
      </c>
      <c r="E24" s="665">
        <v>0.14910086766147382</v>
      </c>
      <c r="F24" s="665" t="s">
        <v>131</v>
      </c>
      <c r="G24" s="665">
        <v>0.40904638067201843</v>
      </c>
      <c r="H24" s="665">
        <v>0.61097109000115313</v>
      </c>
      <c r="I24" s="666">
        <v>2401133.5789999999</v>
      </c>
      <c r="J24" s="591"/>
    </row>
    <row r="25" spans="1:12" s="24" customFormat="1" ht="20.100000000000001" customHeight="1">
      <c r="A25" s="26" t="s">
        <v>45</v>
      </c>
      <c r="B25" s="665">
        <v>58.593776214167569</v>
      </c>
      <c r="C25" s="665">
        <v>6.9571352217836226</v>
      </c>
      <c r="D25" s="665">
        <v>4.0571356261989013</v>
      </c>
      <c r="E25" s="665">
        <v>10.701100927662221</v>
      </c>
      <c r="F25" s="665">
        <v>12.81148850807895</v>
      </c>
      <c r="G25" s="665">
        <v>3.7064138322350524</v>
      </c>
      <c r="H25" s="665">
        <v>3.1729496698736872</v>
      </c>
      <c r="I25" s="666">
        <v>1848594.844</v>
      </c>
      <c r="J25" s="591"/>
    </row>
    <row r="26" spans="1:12" s="671" customFormat="1" ht="24.75" customHeight="1" thickBot="1">
      <c r="A26" s="667" t="s">
        <v>46</v>
      </c>
      <c r="B26" s="668">
        <v>76.352745350951096</v>
      </c>
      <c r="C26" s="668">
        <v>1.5981368984896902</v>
      </c>
      <c r="D26" s="668">
        <v>0.4428931817974705</v>
      </c>
      <c r="E26" s="668">
        <v>6.7700391817157399</v>
      </c>
      <c r="F26" s="668">
        <v>4.6839710199012892</v>
      </c>
      <c r="G26" s="668">
        <v>6.4456080347670737</v>
      </c>
      <c r="H26" s="668">
        <v>3.7066063323776279</v>
      </c>
      <c r="I26" s="669">
        <v>475208223.2240001</v>
      </c>
      <c r="J26" s="591"/>
      <c r="K26" s="670"/>
    </row>
    <row r="27" spans="1:12" s="45" customFormat="1" ht="5.25" customHeight="1">
      <c r="A27" s="644"/>
      <c r="B27" s="672"/>
      <c r="C27" s="672"/>
      <c r="D27" s="672"/>
      <c r="E27" s="672"/>
      <c r="F27" s="672"/>
      <c r="G27" s="672"/>
      <c r="H27" s="672"/>
      <c r="I27" s="672"/>
      <c r="J27" s="13"/>
    </row>
    <row r="28" spans="1:12" s="74" customFormat="1" ht="12.75" customHeight="1">
      <c r="A28" s="30" t="s">
        <v>153</v>
      </c>
      <c r="B28" s="18"/>
      <c r="C28" s="18"/>
      <c r="D28" s="18"/>
      <c r="E28" s="18"/>
      <c r="F28" s="18"/>
      <c r="G28" s="18"/>
      <c r="H28" s="673"/>
      <c r="I28" s="18"/>
      <c r="J28" s="674"/>
    </row>
    <row r="29" spans="1:12" s="74" customFormat="1" ht="12.75" customHeight="1">
      <c r="A29" s="30" t="s">
        <v>704</v>
      </c>
      <c r="B29" s="18"/>
      <c r="C29" s="18"/>
      <c r="D29" s="18"/>
      <c r="E29" s="18"/>
      <c r="F29" s="18"/>
      <c r="G29" s="18"/>
      <c r="H29" s="673"/>
      <c r="I29" s="18"/>
      <c r="J29" s="674"/>
    </row>
    <row r="30" spans="1:12" s="653" customFormat="1" ht="10.5" customHeight="1">
      <c r="A30" s="422"/>
      <c r="B30" s="422"/>
      <c r="C30" s="422"/>
      <c r="D30" s="422"/>
      <c r="E30" s="422"/>
      <c r="F30" s="422"/>
      <c r="G30" s="422"/>
      <c r="H30" s="422"/>
      <c r="I30" s="422"/>
      <c r="J30" s="422"/>
      <c r="K30" s="422"/>
      <c r="L30" s="422"/>
    </row>
    <row r="31" spans="1:12" s="653" customFormat="1">
      <c r="A31" s="18"/>
      <c r="B31" s="24"/>
      <c r="C31" s="24"/>
      <c r="D31" s="24"/>
      <c r="E31" s="24"/>
      <c r="F31" s="24"/>
      <c r="G31" s="24"/>
      <c r="H31" s="24"/>
      <c r="I31" s="7"/>
      <c r="J31" s="675"/>
    </row>
    <row r="32" spans="1:12" s="45" customFormat="1">
      <c r="B32" s="643"/>
      <c r="C32" s="643"/>
      <c r="D32" s="643"/>
      <c r="E32" s="643"/>
      <c r="F32" s="643"/>
      <c r="G32" s="643"/>
      <c r="H32" s="643"/>
    </row>
    <row r="33" s="45" customFormat="1" ht="12" customHeight="1"/>
  </sheetData>
  <mergeCells count="9">
    <mergeCell ref="H6:H7"/>
    <mergeCell ref="I6:I7"/>
    <mergeCell ref="A30:L30"/>
    <mergeCell ref="A6:A7"/>
    <mergeCell ref="B6:C6"/>
    <mergeCell ref="D6:D7"/>
    <mergeCell ref="E6:E7"/>
    <mergeCell ref="F6:F7"/>
    <mergeCell ref="G6:G7"/>
  </mergeCells>
  <hyperlinks>
    <hyperlink ref="A1" location="Índice!A1" display="Volver al Índice" xr:uid="{2BEF8ABA-D7F7-4792-A94F-400CA7F21335}"/>
  </hyperlinks>
  <pageMargins left="1.1811023622047245" right="1.1811023622047245" top="0.98425196850393704" bottom="0.98425196850393704" header="0.59055118110236227" footer="0.59055118110236227"/>
  <pageSetup paperSize="9" scale="77" fitToWidth="0"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20BC3-4B75-42AF-9408-72592E375C5C}">
  <sheetPr codeName="Hoja18"/>
  <dimension ref="A1:AI32"/>
  <sheetViews>
    <sheetView showGridLines="0" zoomScaleNormal="75" workbookViewId="0"/>
  </sheetViews>
  <sheetFormatPr baseColWidth="10" defaultRowHeight="13.2"/>
  <cols>
    <col min="1" max="1" width="36.88671875" style="7" customWidth="1"/>
    <col min="2" max="7" width="18.5546875" style="7" customWidth="1"/>
    <col min="8" max="8" width="16.44140625" style="7" customWidth="1"/>
    <col min="9" max="10" width="11.5546875" style="7"/>
    <col min="11" max="11" width="13.88671875" style="7" customWidth="1"/>
    <col min="12" max="16384" width="11.5546875" style="7"/>
  </cols>
  <sheetData>
    <row r="1" spans="1:17" s="39" customFormat="1" ht="20.100000000000001" customHeight="1">
      <c r="A1" s="1402" t="s">
        <v>1234</v>
      </c>
      <c r="B1" s="275"/>
      <c r="C1" s="275"/>
      <c r="D1" s="275"/>
      <c r="E1" s="275"/>
      <c r="F1" s="275"/>
      <c r="G1" s="275"/>
      <c r="H1" s="275"/>
    </row>
    <row r="2" spans="1:17" s="41" customFormat="1" ht="24.9" customHeight="1">
      <c r="A2" s="168" t="s">
        <v>720</v>
      </c>
      <c r="B2" s="168"/>
      <c r="C2" s="168"/>
      <c r="D2" s="168"/>
      <c r="E2" s="168"/>
      <c r="F2" s="168"/>
      <c r="G2" s="168"/>
      <c r="H2" s="168"/>
    </row>
    <row r="3" spans="1:17" s="603" customFormat="1" ht="20.100000000000001" customHeight="1">
      <c r="A3" s="170">
        <v>45596</v>
      </c>
      <c r="B3" s="170"/>
      <c r="C3" s="170"/>
      <c r="D3" s="170"/>
      <c r="E3" s="170"/>
      <c r="F3" s="170"/>
      <c r="G3" s="170"/>
      <c r="H3" s="170"/>
    </row>
    <row r="4" spans="1:17" s="379" customFormat="1" ht="20.100000000000001" customHeight="1">
      <c r="A4" s="171" t="s">
        <v>174</v>
      </c>
      <c r="B4" s="171"/>
      <c r="C4" s="171"/>
      <c r="D4" s="171"/>
      <c r="E4" s="171"/>
      <c r="F4" s="171"/>
      <c r="G4" s="171"/>
      <c r="H4" s="171"/>
    </row>
    <row r="5" spans="1:17" ht="20.100000000000001" customHeight="1" thickBot="1"/>
    <row r="6" spans="1:17" s="45" customFormat="1" ht="24.9" customHeight="1">
      <c r="A6" s="177" t="s">
        <v>1</v>
      </c>
      <c r="B6" s="177" t="s">
        <v>721</v>
      </c>
      <c r="C6" s="177"/>
      <c r="D6" s="177"/>
      <c r="E6" s="177"/>
      <c r="F6" s="177"/>
      <c r="G6" s="48" t="s">
        <v>722</v>
      </c>
      <c r="H6" s="47" t="s">
        <v>723</v>
      </c>
      <c r="I6" s="687"/>
      <c r="J6" s="687"/>
      <c r="K6" s="687"/>
    </row>
    <row r="7" spans="1:17" ht="15.75" customHeight="1">
      <c r="A7" s="386"/>
      <c r="B7" s="584" t="s">
        <v>724</v>
      </c>
      <c r="C7" s="584" t="s">
        <v>725</v>
      </c>
      <c r="D7" s="584" t="s">
        <v>726</v>
      </c>
      <c r="E7" s="584" t="s">
        <v>727</v>
      </c>
      <c r="F7" s="584" t="s">
        <v>191</v>
      </c>
      <c r="G7" s="688"/>
      <c r="H7" s="583"/>
      <c r="I7" s="687"/>
      <c r="J7" s="687"/>
      <c r="K7" s="687"/>
      <c r="L7" s="45"/>
      <c r="M7" s="45"/>
      <c r="N7" s="45"/>
      <c r="O7" s="45"/>
    </row>
    <row r="8" spans="1:17" ht="24.9" customHeight="1">
      <c r="A8" s="689"/>
      <c r="B8" s="50"/>
      <c r="C8" s="50"/>
      <c r="D8" s="50"/>
      <c r="E8" s="50"/>
      <c r="F8" s="50"/>
      <c r="G8" s="50"/>
      <c r="H8" s="605"/>
      <c r="I8" s="687"/>
      <c r="J8" s="687"/>
      <c r="K8" s="687"/>
      <c r="L8" s="45"/>
      <c r="M8" s="45"/>
      <c r="N8" s="45"/>
      <c r="O8" s="45"/>
    </row>
    <row r="9" spans="1:17" ht="9.75" customHeight="1">
      <c r="A9" s="34"/>
      <c r="B9" s="690"/>
      <c r="C9" s="690"/>
      <c r="D9" s="690"/>
      <c r="E9" s="690"/>
      <c r="F9" s="690"/>
      <c r="G9" s="690"/>
      <c r="H9" s="691"/>
      <c r="I9" s="687"/>
      <c r="J9" s="687"/>
      <c r="K9" s="687"/>
    </row>
    <row r="10" spans="1:17" s="24" customFormat="1" ht="20.100000000000001" customHeight="1">
      <c r="A10" s="290" t="s">
        <v>29</v>
      </c>
      <c r="B10" s="692">
        <v>30.712572653866481</v>
      </c>
      <c r="C10" s="692">
        <v>31.207837671920903</v>
      </c>
      <c r="D10" s="692">
        <v>33.755409735439223</v>
      </c>
      <c r="E10" s="692">
        <v>0.19477664299696798</v>
      </c>
      <c r="F10" s="692">
        <v>95.870596704223559</v>
      </c>
      <c r="G10" s="692">
        <v>4.1294032957764282</v>
      </c>
      <c r="H10" s="693">
        <v>80871710.578999996</v>
      </c>
      <c r="I10" s="694"/>
      <c r="J10" s="592"/>
      <c r="K10" s="592"/>
      <c r="L10" s="592"/>
      <c r="M10" s="592"/>
      <c r="N10" s="592"/>
      <c r="O10" s="592"/>
      <c r="P10" s="592"/>
      <c r="Q10" s="592"/>
    </row>
    <row r="11" spans="1:17" s="24" customFormat="1" ht="20.100000000000001" customHeight="1">
      <c r="A11" s="290" t="s">
        <v>30</v>
      </c>
      <c r="B11" s="692">
        <v>16.55022078549591</v>
      </c>
      <c r="C11" s="692">
        <v>14.007132458655558</v>
      </c>
      <c r="D11" s="692">
        <v>66.151387910533344</v>
      </c>
      <c r="E11" s="692">
        <v>2.7810523098175866</v>
      </c>
      <c r="F11" s="692">
        <v>99.489793464502398</v>
      </c>
      <c r="G11" s="692">
        <v>0.51020653549760309</v>
      </c>
      <c r="H11" s="693">
        <v>1490984.037</v>
      </c>
      <c r="I11" s="694"/>
      <c r="J11" s="592"/>
      <c r="K11" s="592"/>
      <c r="L11" s="592"/>
      <c r="M11" s="592"/>
      <c r="N11" s="592"/>
      <c r="O11" s="592"/>
      <c r="P11" s="592"/>
      <c r="Q11" s="592"/>
    </row>
    <row r="12" spans="1:17" s="24" customFormat="1" ht="20.100000000000001" customHeight="1">
      <c r="A12" s="290" t="s">
        <v>31</v>
      </c>
      <c r="B12" s="692">
        <v>35.088269625234823</v>
      </c>
      <c r="C12" s="692">
        <v>39.197071281054725</v>
      </c>
      <c r="D12" s="692">
        <v>25.203425057965941</v>
      </c>
      <c r="E12" s="692">
        <v>9.748961934960805E-2</v>
      </c>
      <c r="F12" s="692">
        <v>99.586255583605094</v>
      </c>
      <c r="G12" s="692">
        <v>0.41374441639491588</v>
      </c>
      <c r="H12" s="693">
        <v>130702412.06199999</v>
      </c>
      <c r="I12" s="694"/>
      <c r="J12" s="592"/>
      <c r="K12" s="592"/>
      <c r="L12" s="592"/>
      <c r="M12" s="592"/>
      <c r="N12" s="592"/>
      <c r="O12" s="592"/>
      <c r="P12" s="592"/>
      <c r="Q12" s="592"/>
    </row>
    <row r="13" spans="1:17" s="24" customFormat="1" ht="20.100000000000001" customHeight="1">
      <c r="A13" s="290" t="s">
        <v>32</v>
      </c>
      <c r="B13" s="692">
        <v>7.714587369232845</v>
      </c>
      <c r="C13" s="692">
        <v>48.342916063200505</v>
      </c>
      <c r="D13" s="692">
        <v>39.973805285235834</v>
      </c>
      <c r="E13" s="692">
        <v>3.8537519065880383</v>
      </c>
      <c r="F13" s="692">
        <v>99.885060624257221</v>
      </c>
      <c r="G13" s="692">
        <v>0.11493937574278054</v>
      </c>
      <c r="H13" s="693">
        <v>8108625.0379999997</v>
      </c>
      <c r="I13" s="694"/>
      <c r="J13" s="592"/>
      <c r="K13" s="592"/>
      <c r="L13" s="592"/>
      <c r="M13" s="592"/>
      <c r="N13" s="592"/>
      <c r="O13" s="592"/>
      <c r="P13" s="592"/>
      <c r="Q13" s="592"/>
    </row>
    <row r="14" spans="1:17" s="24" customFormat="1" ht="20.100000000000001" customHeight="1">
      <c r="A14" s="290" t="s">
        <v>33</v>
      </c>
      <c r="B14" s="692">
        <v>29.322140219707737</v>
      </c>
      <c r="C14" s="692">
        <v>17.004375852227728</v>
      </c>
      <c r="D14" s="692">
        <v>51.6822972156858</v>
      </c>
      <c r="E14" s="692">
        <v>0.60206125110826592</v>
      </c>
      <c r="F14" s="692">
        <v>98.610874538729547</v>
      </c>
      <c r="G14" s="692">
        <v>1.3891254612704576</v>
      </c>
      <c r="H14" s="693">
        <v>16135383.538000003</v>
      </c>
      <c r="I14" s="694"/>
      <c r="J14" s="592"/>
      <c r="K14" s="592"/>
      <c r="L14" s="592"/>
      <c r="M14" s="592"/>
      <c r="N14" s="592"/>
      <c r="O14" s="592"/>
      <c r="P14" s="592"/>
      <c r="Q14" s="592"/>
    </row>
    <row r="15" spans="1:17" s="24" customFormat="1" ht="20.100000000000001" customHeight="1">
      <c r="A15" s="290" t="s">
        <v>114</v>
      </c>
      <c r="B15" s="692">
        <v>33.891347596290011</v>
      </c>
      <c r="C15" s="692">
        <v>27.452679651684125</v>
      </c>
      <c r="D15" s="692">
        <v>36.28950077001025</v>
      </c>
      <c r="E15" s="692">
        <v>1.3048119801815976</v>
      </c>
      <c r="F15" s="692">
        <v>98.938339998165986</v>
      </c>
      <c r="G15" s="692">
        <v>1.0616600018340208</v>
      </c>
      <c r="H15" s="693">
        <v>44300640.994999997</v>
      </c>
      <c r="I15" s="694"/>
      <c r="J15" s="592"/>
      <c r="K15" s="592"/>
      <c r="L15" s="592"/>
      <c r="M15" s="592"/>
      <c r="N15" s="592"/>
      <c r="O15" s="592"/>
      <c r="P15" s="592"/>
      <c r="Q15" s="592"/>
    </row>
    <row r="16" spans="1:17" s="24" customFormat="1" ht="20.100000000000001" customHeight="1">
      <c r="A16" s="290" t="s">
        <v>35</v>
      </c>
      <c r="B16" s="692">
        <v>72.794210712862295</v>
      </c>
      <c r="C16" s="692">
        <v>0.87205422441116309</v>
      </c>
      <c r="D16" s="692">
        <v>0.71390886397913089</v>
      </c>
      <c r="E16" s="692">
        <v>0.79130762660539544</v>
      </c>
      <c r="F16" s="692">
        <v>75.171481427857984</v>
      </c>
      <c r="G16" s="692">
        <v>24.828518572142023</v>
      </c>
      <c r="H16" s="693">
        <v>5633371.7129999995</v>
      </c>
      <c r="I16" s="694"/>
      <c r="J16" s="592"/>
      <c r="K16" s="592"/>
      <c r="L16" s="592"/>
      <c r="M16" s="592"/>
      <c r="N16" s="592"/>
      <c r="O16" s="592"/>
      <c r="P16" s="592"/>
      <c r="Q16" s="592"/>
    </row>
    <row r="17" spans="1:35" s="24" customFormat="1" ht="20.100000000000001" customHeight="1">
      <c r="A17" s="290" t="s">
        <v>36</v>
      </c>
      <c r="B17" s="692">
        <v>22.050034393481148</v>
      </c>
      <c r="C17" s="692">
        <v>39.712357488838109</v>
      </c>
      <c r="D17" s="692">
        <v>34.286555853135781</v>
      </c>
      <c r="E17" s="692">
        <v>1.8613100589932627</v>
      </c>
      <c r="F17" s="692">
        <v>97.910257794448313</v>
      </c>
      <c r="G17" s="692">
        <v>2.0897422055516954</v>
      </c>
      <c r="H17" s="693">
        <v>49770842.989</v>
      </c>
      <c r="I17" s="694"/>
      <c r="J17" s="592"/>
      <c r="K17" s="592"/>
      <c r="L17" s="592"/>
      <c r="M17" s="592"/>
      <c r="N17" s="592"/>
      <c r="O17" s="592"/>
      <c r="P17" s="592"/>
      <c r="Q17" s="592"/>
    </row>
    <row r="18" spans="1:35" s="24" customFormat="1" ht="20.100000000000001" customHeight="1">
      <c r="A18" s="290" t="s">
        <v>37</v>
      </c>
      <c r="B18" s="692">
        <v>0.15293655665211511</v>
      </c>
      <c r="C18" s="692">
        <v>16.084597821507987</v>
      </c>
      <c r="D18" s="692">
        <v>82.015114417235594</v>
      </c>
      <c r="E18" s="692">
        <v>2.3367684404936324E-2</v>
      </c>
      <c r="F18" s="692">
        <v>98.276016479800631</v>
      </c>
      <c r="G18" s="692">
        <v>1.7239835201993643</v>
      </c>
      <c r="H18" s="693">
        <v>10569429.804000001</v>
      </c>
      <c r="I18" s="694"/>
      <c r="J18" s="592"/>
      <c r="K18" s="592"/>
      <c r="L18" s="592"/>
      <c r="M18" s="592"/>
      <c r="N18" s="592"/>
      <c r="O18" s="592"/>
      <c r="P18" s="592"/>
      <c r="Q18" s="592"/>
    </row>
    <row r="19" spans="1:35" s="24" customFormat="1" ht="20.100000000000001" customHeight="1">
      <c r="A19" s="290" t="s">
        <v>38</v>
      </c>
      <c r="B19" s="692">
        <v>8.0492083512624024</v>
      </c>
      <c r="C19" s="692">
        <v>22.609407819642659</v>
      </c>
      <c r="D19" s="692">
        <v>64.425000522154576</v>
      </c>
      <c r="E19" s="692">
        <v>0.6018786905506377</v>
      </c>
      <c r="F19" s="692">
        <v>95.68549538361026</v>
      </c>
      <c r="G19" s="692">
        <v>4.3145046163897405</v>
      </c>
      <c r="H19" s="693">
        <v>4393574.5549999997</v>
      </c>
      <c r="I19" s="694"/>
      <c r="J19" s="592"/>
      <c r="K19" s="592"/>
      <c r="L19" s="592"/>
      <c r="M19" s="592"/>
      <c r="N19" s="592"/>
      <c r="O19" s="592"/>
      <c r="P19" s="592"/>
      <c r="Q19" s="592"/>
    </row>
    <row r="20" spans="1:35" s="24" customFormat="1" ht="20.100000000000001" customHeight="1">
      <c r="A20" s="26" t="s">
        <v>39</v>
      </c>
      <c r="B20" s="692" t="s">
        <v>131</v>
      </c>
      <c r="C20" s="692">
        <v>25.292647745238021</v>
      </c>
      <c r="D20" s="692">
        <v>73.936878873740071</v>
      </c>
      <c r="E20" s="692">
        <v>0.49186988148127037</v>
      </c>
      <c r="F20" s="692">
        <v>99.721396500459349</v>
      </c>
      <c r="G20" s="692">
        <v>0.27860349954064728</v>
      </c>
      <c r="H20" s="693">
        <v>2871464.29</v>
      </c>
      <c r="I20" s="694"/>
      <c r="J20" s="592"/>
      <c r="K20" s="592"/>
      <c r="L20" s="592"/>
      <c r="M20" s="592"/>
      <c r="N20" s="592"/>
      <c r="O20" s="592"/>
      <c r="P20" s="592"/>
      <c r="Q20" s="592"/>
    </row>
    <row r="21" spans="1:35" s="24" customFormat="1" ht="20.100000000000001" customHeight="1">
      <c r="A21" s="26" t="s">
        <v>115</v>
      </c>
      <c r="B21" s="692">
        <v>51.289467777192414</v>
      </c>
      <c r="C21" s="692">
        <v>9.9859803658570306E-3</v>
      </c>
      <c r="D21" s="692">
        <v>43.480615708047402</v>
      </c>
      <c r="E21" s="692">
        <v>4.5975181252479809</v>
      </c>
      <c r="F21" s="692">
        <v>99.377587590853651</v>
      </c>
      <c r="G21" s="692">
        <v>0.62241240914634721</v>
      </c>
      <c r="H21" s="693">
        <v>7654801.7520000003</v>
      </c>
      <c r="I21" s="694"/>
      <c r="J21" s="592"/>
      <c r="K21" s="592"/>
      <c r="L21" s="592"/>
      <c r="M21" s="592"/>
      <c r="N21" s="592"/>
      <c r="O21" s="592"/>
      <c r="P21" s="592"/>
      <c r="Q21" s="592"/>
    </row>
    <row r="22" spans="1:35" s="24" customFormat="1" ht="20.100000000000001" customHeight="1">
      <c r="A22" s="26" t="s">
        <v>150</v>
      </c>
      <c r="B22" s="692" t="s">
        <v>131</v>
      </c>
      <c r="C22" s="692">
        <v>43.28387193513926</v>
      </c>
      <c r="D22" s="692">
        <v>56.661122568932967</v>
      </c>
      <c r="E22" s="692">
        <v>5.500549592777456E-2</v>
      </c>
      <c r="F22" s="692">
        <v>100</v>
      </c>
      <c r="G22" s="692" t="s">
        <v>131</v>
      </c>
      <c r="H22" s="693">
        <v>1297108.567</v>
      </c>
      <c r="I22" s="694"/>
      <c r="J22" s="592"/>
      <c r="K22" s="592"/>
      <c r="L22" s="592"/>
      <c r="M22" s="592"/>
      <c r="N22" s="592"/>
      <c r="O22" s="592"/>
      <c r="P22" s="592"/>
      <c r="Q22" s="592"/>
    </row>
    <row r="23" spans="1:35" s="24" customFormat="1" ht="20.100000000000001" customHeight="1">
      <c r="A23" s="27" t="s">
        <v>42</v>
      </c>
      <c r="B23" s="692">
        <v>8.861211179234294</v>
      </c>
      <c r="C23" s="692">
        <v>12.714212320367441</v>
      </c>
      <c r="D23" s="692">
        <v>76.277275260383661</v>
      </c>
      <c r="E23" s="692">
        <v>1.3231217633538308</v>
      </c>
      <c r="F23" s="692">
        <v>99.175820523339226</v>
      </c>
      <c r="G23" s="692">
        <v>0.82417947666076441</v>
      </c>
      <c r="H23" s="693">
        <v>970662.36500000011</v>
      </c>
      <c r="I23" s="694"/>
      <c r="J23" s="592"/>
      <c r="K23" s="592"/>
      <c r="L23" s="592"/>
      <c r="M23" s="592"/>
      <c r="N23" s="592"/>
      <c r="O23" s="592"/>
      <c r="P23" s="592"/>
      <c r="Q23" s="592"/>
    </row>
    <row r="24" spans="1:35" s="24" customFormat="1" ht="20.100000000000001" customHeight="1">
      <c r="A24" s="26" t="s">
        <v>43</v>
      </c>
      <c r="B24" s="692">
        <v>10.056402603626134</v>
      </c>
      <c r="C24" s="692" t="s">
        <v>131</v>
      </c>
      <c r="D24" s="692">
        <v>88.04942031772832</v>
      </c>
      <c r="E24" s="692">
        <v>1.8941770786455425</v>
      </c>
      <c r="F24" s="692">
        <v>100</v>
      </c>
      <c r="G24" s="692" t="s">
        <v>131</v>
      </c>
      <c r="H24" s="695">
        <v>2073158.0190000001</v>
      </c>
      <c r="I24" s="694"/>
      <c r="J24" s="592"/>
      <c r="K24" s="592"/>
      <c r="L24" s="592"/>
      <c r="M24" s="592"/>
      <c r="N24" s="592"/>
      <c r="O24" s="592"/>
      <c r="P24" s="592"/>
      <c r="Q24" s="592"/>
    </row>
    <row r="25" spans="1:35" s="24" customFormat="1" ht="20.100000000000001" customHeight="1">
      <c r="A25" s="26" t="s">
        <v>44</v>
      </c>
      <c r="B25" s="692">
        <v>19.42845030089315</v>
      </c>
      <c r="C25" s="692">
        <v>4.7397381197820283E-2</v>
      </c>
      <c r="D25" s="692">
        <v>78.196697793194005</v>
      </c>
      <c r="E25" s="692">
        <v>2.3274545247150149</v>
      </c>
      <c r="F25" s="692">
        <v>100</v>
      </c>
      <c r="G25" s="692" t="s">
        <v>131</v>
      </c>
      <c r="H25" s="696">
        <v>2373061.4890000001</v>
      </c>
      <c r="I25" s="694"/>
      <c r="J25" s="592"/>
      <c r="K25" s="592"/>
      <c r="L25" s="592"/>
      <c r="M25" s="592"/>
      <c r="N25" s="592"/>
      <c r="O25" s="592"/>
      <c r="P25" s="592"/>
      <c r="Q25" s="592"/>
    </row>
    <row r="26" spans="1:35" s="24" customFormat="1" ht="20.100000000000001" customHeight="1">
      <c r="A26" s="26" t="s">
        <v>45</v>
      </c>
      <c r="B26" s="692">
        <v>20.295387864244827</v>
      </c>
      <c r="C26" s="692" t="s">
        <v>131</v>
      </c>
      <c r="D26" s="692">
        <v>68.749236236529086</v>
      </c>
      <c r="E26" s="692">
        <v>0.3420448899406569</v>
      </c>
      <c r="F26" s="692">
        <v>89.386668990714583</v>
      </c>
      <c r="G26" s="692">
        <v>10.613331009285417</v>
      </c>
      <c r="H26" s="696">
        <v>1211770.7710000002</v>
      </c>
      <c r="I26" s="694"/>
      <c r="J26" s="592"/>
      <c r="K26" s="592"/>
      <c r="L26" s="592"/>
      <c r="M26" s="592"/>
      <c r="N26" s="592"/>
      <c r="O26" s="592"/>
      <c r="P26" s="592"/>
      <c r="Q26" s="592"/>
    </row>
    <row r="27" spans="1:35" s="71" customFormat="1" ht="25.5" customHeight="1" thickBot="1">
      <c r="A27" s="667" t="s">
        <v>46</v>
      </c>
      <c r="B27" s="697">
        <v>30.151334054088981</v>
      </c>
      <c r="C27" s="697">
        <v>32.239585778030175</v>
      </c>
      <c r="D27" s="697">
        <v>34.805116977597557</v>
      </c>
      <c r="E27" s="697">
        <v>0.75377869947564879</v>
      </c>
      <c r="F27" s="697">
        <v>97.949815509192362</v>
      </c>
      <c r="G27" s="697">
        <v>2.0501844908076232</v>
      </c>
      <c r="H27" s="698">
        <v>370429002.56300002</v>
      </c>
      <c r="J27" s="699"/>
      <c r="K27" s="699"/>
      <c r="L27" s="699"/>
      <c r="M27" s="699"/>
      <c r="N27" s="699"/>
      <c r="O27" s="699"/>
      <c r="P27" s="699"/>
      <c r="Q27" s="699"/>
    </row>
    <row r="28" spans="1:35" ht="6" customHeight="1">
      <c r="A28" s="18"/>
      <c r="B28" s="18"/>
      <c r="C28" s="18"/>
      <c r="D28" s="18"/>
      <c r="E28" s="18"/>
      <c r="F28" s="18"/>
      <c r="G28" s="18"/>
      <c r="H28" s="18"/>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row>
    <row r="29" spans="1:35" s="74" customFormat="1" ht="11.1" customHeight="1">
      <c r="A29" s="30" t="s">
        <v>153</v>
      </c>
      <c r="B29" s="18"/>
      <c r="C29" s="18"/>
      <c r="D29" s="18"/>
      <c r="E29" s="18"/>
      <c r="F29" s="18"/>
      <c r="G29" s="18"/>
      <c r="H29" s="18"/>
    </row>
    <row r="30" spans="1:35" s="74" customFormat="1" ht="11.1" customHeight="1">
      <c r="A30" s="30" t="s">
        <v>728</v>
      </c>
      <c r="B30" s="18"/>
      <c r="C30" s="18"/>
      <c r="D30" s="18"/>
      <c r="E30" s="18"/>
      <c r="F30" s="18"/>
      <c r="G30" s="18"/>
      <c r="H30" s="18"/>
    </row>
    <row r="31" spans="1:35" s="74" customFormat="1" ht="10.5" customHeight="1">
      <c r="A31" s="30"/>
      <c r="B31" s="33"/>
      <c r="C31" s="33"/>
      <c r="D31" s="33"/>
      <c r="E31" s="33"/>
      <c r="F31" s="33"/>
      <c r="G31" s="33"/>
      <c r="H31" s="33"/>
      <c r="I31" s="33"/>
      <c r="J31" s="33"/>
      <c r="K31" s="33"/>
      <c r="L31" s="33"/>
    </row>
    <row r="32" spans="1:35" s="74" customFormat="1">
      <c r="A32" s="18"/>
      <c r="B32" s="24"/>
      <c r="C32" s="24"/>
      <c r="D32" s="24"/>
      <c r="E32" s="24"/>
      <c r="F32" s="24"/>
      <c r="G32" s="24"/>
      <c r="H32" s="24"/>
      <c r="I32" s="7"/>
    </row>
  </sheetData>
  <mergeCells count="9">
    <mergeCell ref="A6:A8"/>
    <mergeCell ref="B6:F6"/>
    <mergeCell ref="G6:G8"/>
    <mergeCell ref="H6:H8"/>
    <mergeCell ref="B7:B8"/>
    <mergeCell ref="C7:C8"/>
    <mergeCell ref="D7:D8"/>
    <mergeCell ref="E7:E8"/>
    <mergeCell ref="F7:F8"/>
  </mergeCells>
  <hyperlinks>
    <hyperlink ref="A1" location="Índice!A1" display="Volver al Índice" xr:uid="{67F70C8E-E438-4DF0-89A5-0F5B401D7D81}"/>
  </hyperlinks>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1096B-A3C4-4953-9259-174A5CA2DD0F}">
  <sheetPr codeName="Hoja22"/>
  <dimension ref="A1:O44"/>
  <sheetViews>
    <sheetView showGridLines="0" zoomScaleNormal="100" workbookViewId="0"/>
  </sheetViews>
  <sheetFormatPr baseColWidth="10" defaultRowHeight="13.2"/>
  <cols>
    <col min="1" max="1" width="44" style="7" customWidth="1"/>
    <col min="2" max="2" width="21.88671875" style="7" customWidth="1"/>
    <col min="3" max="4" width="21.5546875" style="7" customWidth="1"/>
    <col min="5" max="5" width="21" style="7" customWidth="1"/>
    <col min="6" max="6" width="22.44140625" style="7" customWidth="1"/>
    <col min="7" max="7" width="13.44140625" style="7" customWidth="1"/>
    <col min="8" max="8" width="19.5546875" style="7" customWidth="1"/>
    <col min="9" max="16384" width="11.5546875" style="7"/>
  </cols>
  <sheetData>
    <row r="1" spans="1:15" s="579" customFormat="1" ht="18" customHeight="1">
      <c r="A1" s="1402" t="s">
        <v>1234</v>
      </c>
      <c r="B1" s="275"/>
      <c r="C1" s="275"/>
      <c r="D1" s="275"/>
      <c r="E1" s="275"/>
      <c r="F1" s="275"/>
    </row>
    <row r="2" spans="1:15" s="41" customFormat="1" ht="24.9" customHeight="1">
      <c r="A2" s="168" t="s">
        <v>668</v>
      </c>
      <c r="B2" s="168"/>
      <c r="C2" s="168"/>
      <c r="D2" s="168"/>
      <c r="E2" s="168"/>
      <c r="F2" s="168"/>
      <c r="H2" s="580"/>
    </row>
    <row r="3" spans="1:15" s="43" customFormat="1" ht="18" customHeight="1">
      <c r="A3" s="170">
        <v>45596</v>
      </c>
      <c r="B3" s="170"/>
      <c r="C3" s="170"/>
      <c r="D3" s="170"/>
      <c r="E3" s="170"/>
      <c r="F3" s="170"/>
      <c r="H3" s="581"/>
    </row>
    <row r="4" spans="1:15" s="385" customFormat="1" ht="18" customHeight="1">
      <c r="A4" s="171" t="s">
        <v>174</v>
      </c>
      <c r="B4" s="171"/>
      <c r="C4" s="171"/>
      <c r="D4" s="171"/>
      <c r="E4" s="171"/>
      <c r="F4" s="171"/>
      <c r="H4" s="582"/>
    </row>
    <row r="5" spans="1:15" s="45" customFormat="1" ht="7.5" customHeight="1" thickBot="1">
      <c r="A5" s="44"/>
      <c r="B5" s="44"/>
      <c r="C5" s="44"/>
      <c r="D5" s="44"/>
      <c r="E5" s="44"/>
      <c r="F5" s="44"/>
      <c r="G5" s="44"/>
      <c r="H5" s="44"/>
    </row>
    <row r="6" spans="1:15" s="35" customFormat="1" ht="35.1" customHeight="1">
      <c r="A6" s="47" t="s">
        <v>1</v>
      </c>
      <c r="B6" s="47" t="s">
        <v>669</v>
      </c>
      <c r="C6" s="47"/>
      <c r="D6" s="47" t="s">
        <v>670</v>
      </c>
      <c r="E6" s="47"/>
      <c r="F6" s="47" t="s">
        <v>671</v>
      </c>
    </row>
    <row r="7" spans="1:15" s="35" customFormat="1" ht="35.1" customHeight="1">
      <c r="A7" s="583"/>
      <c r="B7" s="584" t="s">
        <v>672</v>
      </c>
      <c r="C7" s="584" t="s">
        <v>673</v>
      </c>
      <c r="D7" s="584" t="s">
        <v>672</v>
      </c>
      <c r="E7" s="584" t="s">
        <v>673</v>
      </c>
      <c r="F7" s="583"/>
    </row>
    <row r="8" spans="1:15" s="35" customFormat="1" ht="7.5" customHeight="1">
      <c r="A8" s="410"/>
      <c r="B8" s="585"/>
      <c r="C8" s="585"/>
      <c r="D8" s="585"/>
      <c r="E8" s="585"/>
      <c r="F8" s="410"/>
    </row>
    <row r="9" spans="1:15" s="35" customFormat="1" ht="8.25" customHeight="1">
      <c r="A9" s="586"/>
      <c r="B9" s="587"/>
      <c r="C9" s="587"/>
      <c r="D9" s="587"/>
      <c r="E9" s="587"/>
      <c r="F9" s="588"/>
    </row>
    <row r="10" spans="1:15" s="24" customFormat="1" ht="20.100000000000001" customHeight="1">
      <c r="A10" s="290" t="s">
        <v>29</v>
      </c>
      <c r="B10" s="589">
        <v>1.3459594010435685</v>
      </c>
      <c r="C10" s="589">
        <v>38.387094483219798</v>
      </c>
      <c r="D10" s="589" t="s">
        <v>131</v>
      </c>
      <c r="E10" s="589">
        <v>60.26694611573663</v>
      </c>
      <c r="F10" s="590">
        <v>5413390.4740000004</v>
      </c>
      <c r="G10" s="591"/>
      <c r="H10" s="592"/>
      <c r="I10" s="592"/>
      <c r="J10" s="592"/>
      <c r="K10" s="592"/>
      <c r="L10" s="592"/>
      <c r="M10" s="592"/>
      <c r="N10" s="592"/>
      <c r="O10" s="592"/>
    </row>
    <row r="11" spans="1:15" s="24" customFormat="1" ht="20.100000000000001" customHeight="1">
      <c r="A11" s="290" t="s">
        <v>30</v>
      </c>
      <c r="B11" s="589">
        <v>7.886318290686728E-3</v>
      </c>
      <c r="C11" s="589">
        <v>99.992113681709299</v>
      </c>
      <c r="D11" s="589" t="s">
        <v>131</v>
      </c>
      <c r="E11" s="589" t="s">
        <v>131</v>
      </c>
      <c r="F11" s="590">
        <v>132203.64199999999</v>
      </c>
      <c r="G11" s="591"/>
      <c r="H11" s="592"/>
      <c r="I11" s="592"/>
      <c r="J11" s="592"/>
      <c r="K11" s="592"/>
      <c r="L11" s="592"/>
      <c r="M11" s="592"/>
      <c r="N11" s="592"/>
      <c r="O11" s="592"/>
    </row>
    <row r="12" spans="1:15" s="24" customFormat="1" ht="20.100000000000001" customHeight="1">
      <c r="A12" s="290" t="s">
        <v>31</v>
      </c>
      <c r="B12" s="589">
        <v>0.74872361022134348</v>
      </c>
      <c r="C12" s="589">
        <v>46.028577490005127</v>
      </c>
      <c r="D12" s="589">
        <v>45.735462807495395</v>
      </c>
      <c r="E12" s="589">
        <v>7.4872361022134353</v>
      </c>
      <c r="F12" s="590">
        <v>10065129.370999999</v>
      </c>
      <c r="G12" s="591"/>
      <c r="H12" s="592"/>
      <c r="I12" s="592"/>
      <c r="J12" s="592"/>
      <c r="K12" s="592"/>
      <c r="L12" s="592"/>
      <c r="M12" s="592"/>
      <c r="N12" s="592"/>
      <c r="O12" s="592"/>
    </row>
    <row r="13" spans="1:15" s="24" customFormat="1" ht="20.100000000000001" customHeight="1">
      <c r="A13" s="290" t="s">
        <v>32</v>
      </c>
      <c r="B13" s="589">
        <v>3.521657886172576</v>
      </c>
      <c r="C13" s="589">
        <v>84.328622406532048</v>
      </c>
      <c r="D13" s="589">
        <v>1.584746048777659</v>
      </c>
      <c r="E13" s="589">
        <v>10.564973658517728</v>
      </c>
      <c r="F13" s="590">
        <v>1069950.6089999999</v>
      </c>
      <c r="G13" s="591"/>
      <c r="H13" s="592"/>
      <c r="I13" s="592"/>
      <c r="J13" s="592"/>
      <c r="K13" s="592"/>
      <c r="L13" s="592"/>
      <c r="M13" s="592"/>
      <c r="N13" s="592"/>
      <c r="O13" s="592"/>
    </row>
    <row r="14" spans="1:15" s="24" customFormat="1" ht="20.100000000000001" customHeight="1">
      <c r="A14" s="290" t="s">
        <v>33</v>
      </c>
      <c r="B14" s="589" t="s">
        <v>131</v>
      </c>
      <c r="C14" s="589">
        <v>39.382640383576998</v>
      </c>
      <c r="D14" s="589">
        <v>48.109015568589683</v>
      </c>
      <c r="E14" s="589">
        <v>12.508344047833317</v>
      </c>
      <c r="F14" s="590">
        <v>1958052.953</v>
      </c>
      <c r="G14" s="591"/>
      <c r="H14" s="592"/>
      <c r="I14" s="592"/>
      <c r="J14" s="592"/>
      <c r="K14" s="592"/>
      <c r="L14" s="592"/>
      <c r="M14" s="592"/>
      <c r="N14" s="592"/>
      <c r="O14" s="592"/>
    </row>
    <row r="15" spans="1:15" s="24" customFormat="1" ht="20.100000000000001" customHeight="1">
      <c r="A15" s="290" t="s">
        <v>34</v>
      </c>
      <c r="B15" s="589" t="s">
        <v>131</v>
      </c>
      <c r="C15" s="589">
        <v>11.585649185003907</v>
      </c>
      <c r="D15" s="589">
        <v>3.5841880791880318</v>
      </c>
      <c r="E15" s="589">
        <v>84.830162735808059</v>
      </c>
      <c r="F15" s="590">
        <v>6596097.2130000005</v>
      </c>
      <c r="G15" s="591"/>
      <c r="H15" s="592"/>
      <c r="I15" s="592"/>
      <c r="J15" s="592"/>
      <c r="K15" s="592"/>
      <c r="L15" s="592"/>
      <c r="M15" s="592"/>
      <c r="N15" s="592"/>
      <c r="O15" s="592"/>
    </row>
    <row r="16" spans="1:15" s="24" customFormat="1" ht="20.100000000000001" customHeight="1">
      <c r="A16" s="290" t="s">
        <v>35</v>
      </c>
      <c r="B16" s="589" t="s">
        <v>131</v>
      </c>
      <c r="C16" s="589" t="s">
        <v>131</v>
      </c>
      <c r="D16" s="589">
        <v>100</v>
      </c>
      <c r="E16" s="589" t="s">
        <v>131</v>
      </c>
      <c r="F16" s="590">
        <v>89664.201000000001</v>
      </c>
      <c r="G16" s="591"/>
      <c r="H16" s="592"/>
      <c r="I16" s="592"/>
      <c r="J16" s="592"/>
      <c r="K16" s="592"/>
      <c r="L16" s="592"/>
      <c r="M16" s="592"/>
      <c r="N16" s="592"/>
      <c r="O16" s="592"/>
    </row>
    <row r="17" spans="1:15" s="24" customFormat="1" ht="20.100000000000001" customHeight="1">
      <c r="A17" s="290" t="s">
        <v>36</v>
      </c>
      <c r="B17" s="589">
        <v>27.092921292110756</v>
      </c>
      <c r="C17" s="589">
        <v>31.334517047850984</v>
      </c>
      <c r="D17" s="589">
        <v>34.297363369531567</v>
      </c>
      <c r="E17" s="589">
        <v>7.2751982905066956</v>
      </c>
      <c r="F17" s="590">
        <v>3625468.193</v>
      </c>
      <c r="G17" s="591"/>
      <c r="H17" s="592"/>
      <c r="I17" s="592"/>
      <c r="J17" s="592"/>
      <c r="K17" s="592"/>
      <c r="L17" s="592"/>
      <c r="M17" s="592"/>
      <c r="N17" s="592"/>
      <c r="O17" s="592"/>
    </row>
    <row r="18" spans="1:15" s="24" customFormat="1" ht="20.100000000000001" customHeight="1">
      <c r="A18" s="290" t="s">
        <v>37</v>
      </c>
      <c r="B18" s="589">
        <v>64.887066078831751</v>
      </c>
      <c r="C18" s="589">
        <v>7.4935643193485332E-3</v>
      </c>
      <c r="D18" s="589">
        <v>35.105440356848902</v>
      </c>
      <c r="E18" s="589" t="s">
        <v>131</v>
      </c>
      <c r="F18" s="590">
        <v>1625901.838</v>
      </c>
      <c r="G18" s="591"/>
      <c r="H18" s="592"/>
      <c r="I18" s="592"/>
      <c r="J18" s="592"/>
      <c r="K18" s="592"/>
      <c r="L18" s="592"/>
      <c r="M18" s="592"/>
      <c r="N18" s="592"/>
      <c r="O18" s="592"/>
    </row>
    <row r="19" spans="1:15" s="24" customFormat="1" ht="20.100000000000001" customHeight="1">
      <c r="A19" s="290" t="s">
        <v>38</v>
      </c>
      <c r="B19" s="589" t="s">
        <v>131</v>
      </c>
      <c r="C19" s="589">
        <v>100</v>
      </c>
      <c r="D19" s="589" t="s">
        <v>131</v>
      </c>
      <c r="E19" s="589" t="s">
        <v>131</v>
      </c>
      <c r="F19" s="590">
        <v>226291.14600000001</v>
      </c>
      <c r="G19" s="591"/>
      <c r="H19" s="592"/>
      <c r="I19" s="592"/>
      <c r="J19" s="592"/>
      <c r="K19" s="592"/>
      <c r="L19" s="592"/>
      <c r="M19" s="592"/>
      <c r="N19" s="592"/>
      <c r="O19" s="592"/>
    </row>
    <row r="20" spans="1:15" s="24" customFormat="1" ht="20.100000000000001" customHeight="1">
      <c r="A20" s="26" t="s">
        <v>39</v>
      </c>
      <c r="B20" s="589" t="s">
        <v>131</v>
      </c>
      <c r="C20" s="589">
        <v>100</v>
      </c>
      <c r="D20" s="589" t="s">
        <v>131</v>
      </c>
      <c r="E20" s="589" t="s">
        <v>131</v>
      </c>
      <c r="F20" s="590">
        <v>42.956000000000003</v>
      </c>
      <c r="G20" s="591"/>
      <c r="H20" s="592"/>
      <c r="I20" s="592"/>
      <c r="J20" s="592"/>
      <c r="K20" s="592"/>
      <c r="L20" s="592"/>
      <c r="M20" s="592"/>
      <c r="N20" s="592"/>
      <c r="O20" s="592"/>
    </row>
    <row r="21" spans="1:15" s="24" customFormat="1" ht="20.100000000000001" customHeight="1">
      <c r="A21" s="26" t="s">
        <v>115</v>
      </c>
      <c r="B21" s="589" t="s">
        <v>131</v>
      </c>
      <c r="C21" s="589" t="s">
        <v>131</v>
      </c>
      <c r="D21" s="589">
        <v>23.986828432232553</v>
      </c>
      <c r="E21" s="589">
        <v>76.013171567767444</v>
      </c>
      <c r="F21" s="590">
        <v>698012.58</v>
      </c>
      <c r="G21" s="591"/>
      <c r="H21" s="592"/>
      <c r="I21" s="592"/>
      <c r="J21" s="592"/>
      <c r="K21" s="592"/>
      <c r="L21" s="592"/>
      <c r="M21" s="592"/>
      <c r="N21" s="592"/>
      <c r="O21" s="592"/>
    </row>
    <row r="22" spans="1:15" s="24" customFormat="1" ht="20.100000000000001" customHeight="1">
      <c r="A22" s="26" t="s">
        <v>150</v>
      </c>
      <c r="B22" s="589" t="s">
        <v>131</v>
      </c>
      <c r="C22" s="589" t="s">
        <v>131</v>
      </c>
      <c r="D22" s="589" t="s">
        <v>131</v>
      </c>
      <c r="E22" s="589" t="s">
        <v>131</v>
      </c>
      <c r="F22" s="590" t="s">
        <v>131</v>
      </c>
      <c r="G22" s="591"/>
      <c r="H22" s="592"/>
      <c r="I22" s="592"/>
      <c r="J22" s="592"/>
      <c r="K22" s="592"/>
      <c r="L22" s="592"/>
      <c r="M22" s="592"/>
      <c r="N22" s="592"/>
      <c r="O22" s="592"/>
    </row>
    <row r="23" spans="1:15" s="24" customFormat="1" ht="20.100000000000001" customHeight="1">
      <c r="A23" s="27" t="s">
        <v>42</v>
      </c>
      <c r="B23" s="589" t="s">
        <v>131</v>
      </c>
      <c r="C23" s="589">
        <v>100</v>
      </c>
      <c r="D23" s="589" t="s">
        <v>131</v>
      </c>
      <c r="E23" s="589" t="s">
        <v>131</v>
      </c>
      <c r="F23" s="590">
        <v>33089.620000000003</v>
      </c>
      <c r="G23" s="591"/>
      <c r="H23" s="592"/>
      <c r="I23" s="592"/>
      <c r="J23" s="592"/>
      <c r="K23" s="592"/>
      <c r="L23" s="592"/>
      <c r="M23" s="592"/>
      <c r="N23" s="592"/>
      <c r="O23" s="592"/>
    </row>
    <row r="24" spans="1:15" s="24" customFormat="1" ht="20.100000000000001" customHeight="1">
      <c r="A24" s="26" t="s">
        <v>43</v>
      </c>
      <c r="B24" s="589" t="s">
        <v>131</v>
      </c>
      <c r="C24" s="589" t="s">
        <v>131</v>
      </c>
      <c r="D24" s="589">
        <v>84.482758620689651</v>
      </c>
      <c r="E24" s="589">
        <v>15.517241379310345</v>
      </c>
      <c r="F24" s="590">
        <v>437088</v>
      </c>
      <c r="G24" s="591"/>
      <c r="H24" s="592"/>
      <c r="I24" s="592"/>
      <c r="J24" s="592"/>
      <c r="K24" s="592"/>
      <c r="L24" s="592"/>
      <c r="M24" s="592"/>
      <c r="N24" s="592"/>
      <c r="O24" s="592"/>
    </row>
    <row r="25" spans="1:15" s="24" customFormat="1" ht="20.100000000000001" customHeight="1">
      <c r="A25" s="26" t="s">
        <v>44</v>
      </c>
      <c r="B25" s="589" t="s">
        <v>131</v>
      </c>
      <c r="C25" s="589" t="s">
        <v>131</v>
      </c>
      <c r="D25" s="589">
        <v>100</v>
      </c>
      <c r="E25" s="589" t="s">
        <v>131</v>
      </c>
      <c r="F25" s="590">
        <v>3580.1109999999999</v>
      </c>
      <c r="G25" s="591"/>
      <c r="H25" s="592"/>
      <c r="I25" s="592"/>
      <c r="J25" s="592"/>
      <c r="K25" s="592"/>
      <c r="L25" s="592"/>
      <c r="M25" s="592"/>
      <c r="N25" s="592"/>
      <c r="O25" s="592"/>
    </row>
    <row r="26" spans="1:15" s="24" customFormat="1" ht="20.100000000000001" customHeight="1">
      <c r="A26" s="26" t="s">
        <v>45</v>
      </c>
      <c r="B26" s="589" t="s">
        <v>131</v>
      </c>
      <c r="C26" s="589" t="s">
        <v>131</v>
      </c>
      <c r="D26" s="589">
        <v>38.095238095238095</v>
      </c>
      <c r="E26" s="589">
        <v>61.904761904761905</v>
      </c>
      <c r="F26" s="590">
        <v>197820</v>
      </c>
      <c r="G26" s="591"/>
      <c r="H26" s="592"/>
      <c r="I26" s="592"/>
      <c r="J26" s="592"/>
      <c r="K26" s="592"/>
      <c r="L26" s="592"/>
      <c r="M26" s="592"/>
      <c r="N26" s="592"/>
      <c r="O26" s="592"/>
    </row>
    <row r="27" spans="1:15" s="474" customFormat="1" ht="30" customHeight="1" thickBot="1">
      <c r="A27" s="365" t="s">
        <v>46</v>
      </c>
      <c r="B27" s="593">
        <v>6.9102720058336606</v>
      </c>
      <c r="C27" s="593">
        <v>33.185133658467656</v>
      </c>
      <c r="D27" s="593">
        <v>25.855655703153786</v>
      </c>
      <c r="E27" s="593">
        <v>34.048938635653215</v>
      </c>
      <c r="F27" s="594">
        <v>32171782.907000002</v>
      </c>
      <c r="G27" s="591"/>
      <c r="H27" s="595"/>
      <c r="I27" s="595"/>
      <c r="J27" s="595"/>
      <c r="K27" s="595"/>
      <c r="L27" s="595"/>
      <c r="M27" s="595"/>
      <c r="N27" s="595"/>
      <c r="O27" s="595"/>
    </row>
    <row r="28" spans="1:15" s="45" customFormat="1" ht="5.25" customHeight="1">
      <c r="A28" s="18"/>
      <c r="B28" s="596"/>
      <c r="C28" s="596"/>
      <c r="D28" s="596"/>
      <c r="E28" s="596"/>
      <c r="F28" s="37"/>
      <c r="G28" s="597"/>
      <c r="H28" s="598"/>
    </row>
    <row r="29" spans="1:15" s="45" customFormat="1">
      <c r="A29" s="26" t="s">
        <v>674</v>
      </c>
      <c r="B29" s="18"/>
      <c r="C29" s="18"/>
      <c r="D29" s="18"/>
      <c r="E29" s="18"/>
      <c r="F29" s="599"/>
      <c r="H29" s="600"/>
    </row>
    <row r="30" spans="1:15" s="45" customFormat="1">
      <c r="A30" s="30"/>
      <c r="B30" s="33"/>
      <c r="C30" s="33"/>
      <c r="D30" s="33"/>
      <c r="E30" s="33"/>
      <c r="F30" s="33"/>
      <c r="G30" s="33"/>
      <c r="H30" s="33"/>
      <c r="I30" s="33"/>
      <c r="J30" s="33"/>
      <c r="K30" s="33"/>
      <c r="L30" s="33"/>
    </row>
    <row r="31" spans="1:15" s="45" customFormat="1">
      <c r="A31" s="18"/>
      <c r="B31" s="24"/>
      <c r="C31" s="24"/>
      <c r="D31" s="24"/>
      <c r="E31" s="24"/>
      <c r="F31" s="24"/>
      <c r="G31" s="24"/>
      <c r="H31" s="24"/>
      <c r="I31" s="7"/>
    </row>
    <row r="32" spans="1:15" s="45" customFormat="1">
      <c r="F32" s="8"/>
      <c r="H32" s="600"/>
    </row>
    <row r="33" spans="8:8" s="45" customFormat="1">
      <c r="H33" s="600"/>
    </row>
    <row r="34" spans="8:8" s="45" customFormat="1">
      <c r="H34" s="600"/>
    </row>
    <row r="35" spans="8:8" s="45" customFormat="1">
      <c r="H35" s="600"/>
    </row>
    <row r="36" spans="8:8" s="45" customFormat="1">
      <c r="H36" s="600"/>
    </row>
    <row r="37" spans="8:8" s="45" customFormat="1"/>
    <row r="38" spans="8:8" s="45" customFormat="1"/>
    <row r="39" spans="8:8" s="45" customFormat="1"/>
    <row r="40" spans="8:8" s="45" customFormat="1"/>
    <row r="41" spans="8:8" s="45" customFormat="1"/>
    <row r="42" spans="8:8" s="45" customFormat="1"/>
    <row r="43" spans="8:8" s="45" customFormat="1"/>
    <row r="44" spans="8:8" s="45" customFormat="1"/>
  </sheetData>
  <mergeCells count="8">
    <mergeCell ref="A6:A8"/>
    <mergeCell ref="B6:C6"/>
    <mergeCell ref="D6:E6"/>
    <mergeCell ref="F6:F8"/>
    <mergeCell ref="B7:B8"/>
    <mergeCell ref="C7:C8"/>
    <mergeCell ref="D7:D8"/>
    <mergeCell ref="E7:E8"/>
  </mergeCells>
  <hyperlinks>
    <hyperlink ref="A1" location="Índice!A1" display="Volver al Índice" xr:uid="{878A853D-B123-4F24-BC8E-0A8F748FB52A}"/>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B76BE-12D5-40A2-A7E3-89392AC16CB9}">
  <sheetPr codeName="Hoja20"/>
  <dimension ref="A1:J203"/>
  <sheetViews>
    <sheetView showGridLines="0" zoomScale="115" zoomScaleNormal="115" workbookViewId="0"/>
  </sheetViews>
  <sheetFormatPr baseColWidth="10" defaultColWidth="12.6640625" defaultRowHeight="13.2"/>
  <cols>
    <col min="1" max="1" width="37.77734375" style="725" customWidth="1"/>
    <col min="2" max="2" width="19.6640625" style="725" customWidth="1"/>
    <col min="3" max="3" width="17" style="725" customWidth="1"/>
    <col min="4" max="5" width="19.6640625" style="725" customWidth="1"/>
    <col min="6" max="6" width="15.44140625" style="725" bestFit="1" customWidth="1"/>
    <col min="7" max="10" width="12.6640625" style="725"/>
    <col min="11" max="11" width="21.44140625" style="725" customWidth="1"/>
    <col min="12" max="256" width="12.6640625" style="725"/>
    <col min="257" max="257" width="37.77734375" style="725" customWidth="1"/>
    <col min="258" max="258" width="19.6640625" style="725" customWidth="1"/>
    <col min="259" max="259" width="17" style="725" customWidth="1"/>
    <col min="260" max="261" width="19.6640625" style="725" customWidth="1"/>
    <col min="262" max="262" width="15.44140625" style="725" bestFit="1" customWidth="1"/>
    <col min="263" max="266" width="12.6640625" style="725"/>
    <col min="267" max="267" width="21.44140625" style="725" customWidth="1"/>
    <col min="268" max="512" width="12.6640625" style="725"/>
    <col min="513" max="513" width="37.77734375" style="725" customWidth="1"/>
    <col min="514" max="514" width="19.6640625" style="725" customWidth="1"/>
    <col min="515" max="515" width="17" style="725" customWidth="1"/>
    <col min="516" max="517" width="19.6640625" style="725" customWidth="1"/>
    <col min="518" max="518" width="15.44140625" style="725" bestFit="1" customWidth="1"/>
    <col min="519" max="522" width="12.6640625" style="725"/>
    <col min="523" max="523" width="21.44140625" style="725" customWidth="1"/>
    <col min="524" max="768" width="12.6640625" style="725"/>
    <col min="769" max="769" width="37.77734375" style="725" customWidth="1"/>
    <col min="770" max="770" width="19.6640625" style="725" customWidth="1"/>
    <col min="771" max="771" width="17" style="725" customWidth="1"/>
    <col min="772" max="773" width="19.6640625" style="725" customWidth="1"/>
    <col min="774" max="774" width="15.44140625" style="725" bestFit="1" customWidth="1"/>
    <col min="775" max="778" width="12.6640625" style="725"/>
    <col min="779" max="779" width="21.44140625" style="725" customWidth="1"/>
    <col min="780" max="1024" width="12.6640625" style="725"/>
    <col min="1025" max="1025" width="37.77734375" style="725" customWidth="1"/>
    <col min="1026" max="1026" width="19.6640625" style="725" customWidth="1"/>
    <col min="1027" max="1027" width="17" style="725" customWidth="1"/>
    <col min="1028" max="1029" width="19.6640625" style="725" customWidth="1"/>
    <col min="1030" max="1030" width="15.44140625" style="725" bestFit="1" customWidth="1"/>
    <col min="1031" max="1034" width="12.6640625" style="725"/>
    <col min="1035" max="1035" width="21.44140625" style="725" customWidth="1"/>
    <col min="1036" max="1280" width="12.6640625" style="725"/>
    <col min="1281" max="1281" width="37.77734375" style="725" customWidth="1"/>
    <col min="1282" max="1282" width="19.6640625" style="725" customWidth="1"/>
    <col min="1283" max="1283" width="17" style="725" customWidth="1"/>
    <col min="1284" max="1285" width="19.6640625" style="725" customWidth="1"/>
    <col min="1286" max="1286" width="15.44140625" style="725" bestFit="1" customWidth="1"/>
    <col min="1287" max="1290" width="12.6640625" style="725"/>
    <col min="1291" max="1291" width="21.44140625" style="725" customWidth="1"/>
    <col min="1292" max="1536" width="12.6640625" style="725"/>
    <col min="1537" max="1537" width="37.77734375" style="725" customWidth="1"/>
    <col min="1538" max="1538" width="19.6640625" style="725" customWidth="1"/>
    <col min="1539" max="1539" width="17" style="725" customWidth="1"/>
    <col min="1540" max="1541" width="19.6640625" style="725" customWidth="1"/>
    <col min="1542" max="1542" width="15.44140625" style="725" bestFit="1" customWidth="1"/>
    <col min="1543" max="1546" width="12.6640625" style="725"/>
    <col min="1547" max="1547" width="21.44140625" style="725" customWidth="1"/>
    <col min="1548" max="1792" width="12.6640625" style="725"/>
    <col min="1793" max="1793" width="37.77734375" style="725" customWidth="1"/>
    <col min="1794" max="1794" width="19.6640625" style="725" customWidth="1"/>
    <col min="1795" max="1795" width="17" style="725" customWidth="1"/>
    <col min="1796" max="1797" width="19.6640625" style="725" customWidth="1"/>
    <col min="1798" max="1798" width="15.44140625" style="725" bestFit="1" customWidth="1"/>
    <col min="1799" max="1802" width="12.6640625" style="725"/>
    <col min="1803" max="1803" width="21.44140625" style="725" customWidth="1"/>
    <col min="1804" max="2048" width="12.6640625" style="725"/>
    <col min="2049" max="2049" width="37.77734375" style="725" customWidth="1"/>
    <col min="2050" max="2050" width="19.6640625" style="725" customWidth="1"/>
    <col min="2051" max="2051" width="17" style="725" customWidth="1"/>
    <col min="2052" max="2053" width="19.6640625" style="725" customWidth="1"/>
    <col min="2054" max="2054" width="15.44140625" style="725" bestFit="1" customWidth="1"/>
    <col min="2055" max="2058" width="12.6640625" style="725"/>
    <col min="2059" max="2059" width="21.44140625" style="725" customWidth="1"/>
    <col min="2060" max="2304" width="12.6640625" style="725"/>
    <col min="2305" max="2305" width="37.77734375" style="725" customWidth="1"/>
    <col min="2306" max="2306" width="19.6640625" style="725" customWidth="1"/>
    <col min="2307" max="2307" width="17" style="725" customWidth="1"/>
    <col min="2308" max="2309" width="19.6640625" style="725" customWidth="1"/>
    <col min="2310" max="2310" width="15.44140625" style="725" bestFit="1" customWidth="1"/>
    <col min="2311" max="2314" width="12.6640625" style="725"/>
    <col min="2315" max="2315" width="21.44140625" style="725" customWidth="1"/>
    <col min="2316" max="2560" width="12.6640625" style="725"/>
    <col min="2561" max="2561" width="37.77734375" style="725" customWidth="1"/>
    <col min="2562" max="2562" width="19.6640625" style="725" customWidth="1"/>
    <col min="2563" max="2563" width="17" style="725" customWidth="1"/>
    <col min="2564" max="2565" width="19.6640625" style="725" customWidth="1"/>
    <col min="2566" max="2566" width="15.44140625" style="725" bestFit="1" customWidth="1"/>
    <col min="2567" max="2570" width="12.6640625" style="725"/>
    <col min="2571" max="2571" width="21.44140625" style="725" customWidth="1"/>
    <col min="2572" max="2816" width="12.6640625" style="725"/>
    <col min="2817" max="2817" width="37.77734375" style="725" customWidth="1"/>
    <col min="2818" max="2818" width="19.6640625" style="725" customWidth="1"/>
    <col min="2819" max="2819" width="17" style="725" customWidth="1"/>
    <col min="2820" max="2821" width="19.6640625" style="725" customWidth="1"/>
    <col min="2822" max="2822" width="15.44140625" style="725" bestFit="1" customWidth="1"/>
    <col min="2823" max="2826" width="12.6640625" style="725"/>
    <col min="2827" max="2827" width="21.44140625" style="725" customWidth="1"/>
    <col min="2828" max="3072" width="12.6640625" style="725"/>
    <col min="3073" max="3073" width="37.77734375" style="725" customWidth="1"/>
    <col min="3074" max="3074" width="19.6640625" style="725" customWidth="1"/>
    <col min="3075" max="3075" width="17" style="725" customWidth="1"/>
    <col min="3076" max="3077" width="19.6640625" style="725" customWidth="1"/>
    <col min="3078" max="3078" width="15.44140625" style="725" bestFit="1" customWidth="1"/>
    <col min="3079" max="3082" width="12.6640625" style="725"/>
    <col min="3083" max="3083" width="21.44140625" style="725" customWidth="1"/>
    <col min="3084" max="3328" width="12.6640625" style="725"/>
    <col min="3329" max="3329" width="37.77734375" style="725" customWidth="1"/>
    <col min="3330" max="3330" width="19.6640625" style="725" customWidth="1"/>
    <col min="3331" max="3331" width="17" style="725" customWidth="1"/>
    <col min="3332" max="3333" width="19.6640625" style="725" customWidth="1"/>
    <col min="3334" max="3334" width="15.44140625" style="725" bestFit="1" customWidth="1"/>
    <col min="3335" max="3338" width="12.6640625" style="725"/>
    <col min="3339" max="3339" width="21.44140625" style="725" customWidth="1"/>
    <col min="3340" max="3584" width="12.6640625" style="725"/>
    <col min="3585" max="3585" width="37.77734375" style="725" customWidth="1"/>
    <col min="3586" max="3586" width="19.6640625" style="725" customWidth="1"/>
    <col min="3587" max="3587" width="17" style="725" customWidth="1"/>
    <col min="3588" max="3589" width="19.6640625" style="725" customWidth="1"/>
    <col min="3590" max="3590" width="15.44140625" style="725" bestFit="1" customWidth="1"/>
    <col min="3591" max="3594" width="12.6640625" style="725"/>
    <col min="3595" max="3595" width="21.44140625" style="725" customWidth="1"/>
    <col min="3596" max="3840" width="12.6640625" style="725"/>
    <col min="3841" max="3841" width="37.77734375" style="725" customWidth="1"/>
    <col min="3842" max="3842" width="19.6640625" style="725" customWidth="1"/>
    <col min="3843" max="3843" width="17" style="725" customWidth="1"/>
    <col min="3844" max="3845" width="19.6640625" style="725" customWidth="1"/>
    <col min="3846" max="3846" width="15.44140625" style="725" bestFit="1" customWidth="1"/>
    <col min="3847" max="3850" width="12.6640625" style="725"/>
    <col min="3851" max="3851" width="21.44140625" style="725" customWidth="1"/>
    <col min="3852" max="4096" width="12.6640625" style="725"/>
    <col min="4097" max="4097" width="37.77734375" style="725" customWidth="1"/>
    <col min="4098" max="4098" width="19.6640625" style="725" customWidth="1"/>
    <col min="4099" max="4099" width="17" style="725" customWidth="1"/>
    <col min="4100" max="4101" width="19.6640625" style="725" customWidth="1"/>
    <col min="4102" max="4102" width="15.44140625" style="725" bestFit="1" customWidth="1"/>
    <col min="4103" max="4106" width="12.6640625" style="725"/>
    <col min="4107" max="4107" width="21.44140625" style="725" customWidth="1"/>
    <col min="4108" max="4352" width="12.6640625" style="725"/>
    <col min="4353" max="4353" width="37.77734375" style="725" customWidth="1"/>
    <col min="4354" max="4354" width="19.6640625" style="725" customWidth="1"/>
    <col min="4355" max="4355" width="17" style="725" customWidth="1"/>
    <col min="4356" max="4357" width="19.6640625" style="725" customWidth="1"/>
    <col min="4358" max="4358" width="15.44140625" style="725" bestFit="1" customWidth="1"/>
    <col min="4359" max="4362" width="12.6640625" style="725"/>
    <col min="4363" max="4363" width="21.44140625" style="725" customWidth="1"/>
    <col min="4364" max="4608" width="12.6640625" style="725"/>
    <col min="4609" max="4609" width="37.77734375" style="725" customWidth="1"/>
    <col min="4610" max="4610" width="19.6640625" style="725" customWidth="1"/>
    <col min="4611" max="4611" width="17" style="725" customWidth="1"/>
    <col min="4612" max="4613" width="19.6640625" style="725" customWidth="1"/>
    <col min="4614" max="4614" width="15.44140625" style="725" bestFit="1" customWidth="1"/>
    <col min="4615" max="4618" width="12.6640625" style="725"/>
    <col min="4619" max="4619" width="21.44140625" style="725" customWidth="1"/>
    <col min="4620" max="4864" width="12.6640625" style="725"/>
    <col min="4865" max="4865" width="37.77734375" style="725" customWidth="1"/>
    <col min="4866" max="4866" width="19.6640625" style="725" customWidth="1"/>
    <col min="4867" max="4867" width="17" style="725" customWidth="1"/>
    <col min="4868" max="4869" width="19.6640625" style="725" customWidth="1"/>
    <col min="4870" max="4870" width="15.44140625" style="725" bestFit="1" customWidth="1"/>
    <col min="4871" max="4874" width="12.6640625" style="725"/>
    <col min="4875" max="4875" width="21.44140625" style="725" customWidth="1"/>
    <col min="4876" max="5120" width="12.6640625" style="725"/>
    <col min="5121" max="5121" width="37.77734375" style="725" customWidth="1"/>
    <col min="5122" max="5122" width="19.6640625" style="725" customWidth="1"/>
    <col min="5123" max="5123" width="17" style="725" customWidth="1"/>
    <col min="5124" max="5125" width="19.6640625" style="725" customWidth="1"/>
    <col min="5126" max="5126" width="15.44140625" style="725" bestFit="1" customWidth="1"/>
    <col min="5127" max="5130" width="12.6640625" style="725"/>
    <col min="5131" max="5131" width="21.44140625" style="725" customWidth="1"/>
    <col min="5132" max="5376" width="12.6640625" style="725"/>
    <col min="5377" max="5377" width="37.77734375" style="725" customWidth="1"/>
    <col min="5378" max="5378" width="19.6640625" style="725" customWidth="1"/>
    <col min="5379" max="5379" width="17" style="725" customWidth="1"/>
    <col min="5380" max="5381" width="19.6640625" style="725" customWidth="1"/>
    <col min="5382" max="5382" width="15.44140625" style="725" bestFit="1" customWidth="1"/>
    <col min="5383" max="5386" width="12.6640625" style="725"/>
    <col min="5387" max="5387" width="21.44140625" style="725" customWidth="1"/>
    <col min="5388" max="5632" width="12.6640625" style="725"/>
    <col min="5633" max="5633" width="37.77734375" style="725" customWidth="1"/>
    <col min="5634" max="5634" width="19.6640625" style="725" customWidth="1"/>
    <col min="5635" max="5635" width="17" style="725" customWidth="1"/>
    <col min="5636" max="5637" width="19.6640625" style="725" customWidth="1"/>
    <col min="5638" max="5638" width="15.44140625" style="725" bestFit="1" customWidth="1"/>
    <col min="5639" max="5642" width="12.6640625" style="725"/>
    <col min="5643" max="5643" width="21.44140625" style="725" customWidth="1"/>
    <col min="5644" max="5888" width="12.6640625" style="725"/>
    <col min="5889" max="5889" width="37.77734375" style="725" customWidth="1"/>
    <col min="5890" max="5890" width="19.6640625" style="725" customWidth="1"/>
    <col min="5891" max="5891" width="17" style="725" customWidth="1"/>
    <col min="5892" max="5893" width="19.6640625" style="725" customWidth="1"/>
    <col min="5894" max="5894" width="15.44140625" style="725" bestFit="1" customWidth="1"/>
    <col min="5895" max="5898" width="12.6640625" style="725"/>
    <col min="5899" max="5899" width="21.44140625" style="725" customWidth="1"/>
    <col min="5900" max="6144" width="12.6640625" style="725"/>
    <col min="6145" max="6145" width="37.77734375" style="725" customWidth="1"/>
    <col min="6146" max="6146" width="19.6640625" style="725" customWidth="1"/>
    <col min="6147" max="6147" width="17" style="725" customWidth="1"/>
    <col min="6148" max="6149" width="19.6640625" style="725" customWidth="1"/>
    <col min="6150" max="6150" width="15.44140625" style="725" bestFit="1" customWidth="1"/>
    <col min="6151" max="6154" width="12.6640625" style="725"/>
    <col min="6155" max="6155" width="21.44140625" style="725" customWidth="1"/>
    <col min="6156" max="6400" width="12.6640625" style="725"/>
    <col min="6401" max="6401" width="37.77734375" style="725" customWidth="1"/>
    <col min="6402" max="6402" width="19.6640625" style="725" customWidth="1"/>
    <col min="6403" max="6403" width="17" style="725" customWidth="1"/>
    <col min="6404" max="6405" width="19.6640625" style="725" customWidth="1"/>
    <col min="6406" max="6406" width="15.44140625" style="725" bestFit="1" customWidth="1"/>
    <col min="6407" max="6410" width="12.6640625" style="725"/>
    <col min="6411" max="6411" width="21.44140625" style="725" customWidth="1"/>
    <col min="6412" max="6656" width="12.6640625" style="725"/>
    <col min="6657" max="6657" width="37.77734375" style="725" customWidth="1"/>
    <col min="6658" max="6658" width="19.6640625" style="725" customWidth="1"/>
    <col min="6659" max="6659" width="17" style="725" customWidth="1"/>
    <col min="6660" max="6661" width="19.6640625" style="725" customWidth="1"/>
    <col min="6662" max="6662" width="15.44140625" style="725" bestFit="1" customWidth="1"/>
    <col min="6663" max="6666" width="12.6640625" style="725"/>
    <col min="6667" max="6667" width="21.44140625" style="725" customWidth="1"/>
    <col min="6668" max="6912" width="12.6640625" style="725"/>
    <col min="6913" max="6913" width="37.77734375" style="725" customWidth="1"/>
    <col min="6914" max="6914" width="19.6640625" style="725" customWidth="1"/>
    <col min="6915" max="6915" width="17" style="725" customWidth="1"/>
    <col min="6916" max="6917" width="19.6640625" style="725" customWidth="1"/>
    <col min="6918" max="6918" width="15.44140625" style="725" bestFit="1" customWidth="1"/>
    <col min="6919" max="6922" width="12.6640625" style="725"/>
    <col min="6923" max="6923" width="21.44140625" style="725" customWidth="1"/>
    <col min="6924" max="7168" width="12.6640625" style="725"/>
    <col min="7169" max="7169" width="37.77734375" style="725" customWidth="1"/>
    <col min="7170" max="7170" width="19.6640625" style="725" customWidth="1"/>
    <col min="7171" max="7171" width="17" style="725" customWidth="1"/>
    <col min="7172" max="7173" width="19.6640625" style="725" customWidth="1"/>
    <col min="7174" max="7174" width="15.44140625" style="725" bestFit="1" customWidth="1"/>
    <col min="7175" max="7178" width="12.6640625" style="725"/>
    <col min="7179" max="7179" width="21.44140625" style="725" customWidth="1"/>
    <col min="7180" max="7424" width="12.6640625" style="725"/>
    <col min="7425" max="7425" width="37.77734375" style="725" customWidth="1"/>
    <col min="7426" max="7426" width="19.6640625" style="725" customWidth="1"/>
    <col min="7427" max="7427" width="17" style="725" customWidth="1"/>
    <col min="7428" max="7429" width="19.6640625" style="725" customWidth="1"/>
    <col min="7430" max="7430" width="15.44140625" style="725" bestFit="1" customWidth="1"/>
    <col min="7431" max="7434" width="12.6640625" style="725"/>
    <col min="7435" max="7435" width="21.44140625" style="725" customWidth="1"/>
    <col min="7436" max="7680" width="12.6640625" style="725"/>
    <col min="7681" max="7681" width="37.77734375" style="725" customWidth="1"/>
    <col min="7682" max="7682" width="19.6640625" style="725" customWidth="1"/>
    <col min="7683" max="7683" width="17" style="725" customWidth="1"/>
    <col min="7684" max="7685" width="19.6640625" style="725" customWidth="1"/>
    <col min="7686" max="7686" width="15.44140625" style="725" bestFit="1" customWidth="1"/>
    <col min="7687" max="7690" width="12.6640625" style="725"/>
    <col min="7691" max="7691" width="21.44140625" style="725" customWidth="1"/>
    <col min="7692" max="7936" width="12.6640625" style="725"/>
    <col min="7937" max="7937" width="37.77734375" style="725" customWidth="1"/>
    <col min="7938" max="7938" width="19.6640625" style="725" customWidth="1"/>
    <col min="7939" max="7939" width="17" style="725" customWidth="1"/>
    <col min="7940" max="7941" width="19.6640625" style="725" customWidth="1"/>
    <col min="7942" max="7942" width="15.44140625" style="725" bestFit="1" customWidth="1"/>
    <col min="7943" max="7946" width="12.6640625" style="725"/>
    <col min="7947" max="7947" width="21.44140625" style="725" customWidth="1"/>
    <col min="7948" max="8192" width="12.6640625" style="725"/>
    <col min="8193" max="8193" width="37.77734375" style="725" customWidth="1"/>
    <col min="8194" max="8194" width="19.6640625" style="725" customWidth="1"/>
    <col min="8195" max="8195" width="17" style="725" customWidth="1"/>
    <col min="8196" max="8197" width="19.6640625" style="725" customWidth="1"/>
    <col min="8198" max="8198" width="15.44140625" style="725" bestFit="1" customWidth="1"/>
    <col min="8199" max="8202" width="12.6640625" style="725"/>
    <col min="8203" max="8203" width="21.44140625" style="725" customWidth="1"/>
    <col min="8204" max="8448" width="12.6640625" style="725"/>
    <col min="8449" max="8449" width="37.77734375" style="725" customWidth="1"/>
    <col min="8450" max="8450" width="19.6640625" style="725" customWidth="1"/>
    <col min="8451" max="8451" width="17" style="725" customWidth="1"/>
    <col min="8452" max="8453" width="19.6640625" style="725" customWidth="1"/>
    <col min="8454" max="8454" width="15.44140625" style="725" bestFit="1" customWidth="1"/>
    <col min="8455" max="8458" width="12.6640625" style="725"/>
    <col min="8459" max="8459" width="21.44140625" style="725" customWidth="1"/>
    <col min="8460" max="8704" width="12.6640625" style="725"/>
    <col min="8705" max="8705" width="37.77734375" style="725" customWidth="1"/>
    <col min="8706" max="8706" width="19.6640625" style="725" customWidth="1"/>
    <col min="8707" max="8707" width="17" style="725" customWidth="1"/>
    <col min="8708" max="8709" width="19.6640625" style="725" customWidth="1"/>
    <col min="8710" max="8710" width="15.44140625" style="725" bestFit="1" customWidth="1"/>
    <col min="8711" max="8714" width="12.6640625" style="725"/>
    <col min="8715" max="8715" width="21.44140625" style="725" customWidth="1"/>
    <col min="8716" max="8960" width="12.6640625" style="725"/>
    <col min="8961" max="8961" width="37.77734375" style="725" customWidth="1"/>
    <col min="8962" max="8962" width="19.6640625" style="725" customWidth="1"/>
    <col min="8963" max="8963" width="17" style="725" customWidth="1"/>
    <col min="8964" max="8965" width="19.6640625" style="725" customWidth="1"/>
    <col min="8966" max="8966" width="15.44140625" style="725" bestFit="1" customWidth="1"/>
    <col min="8967" max="8970" width="12.6640625" style="725"/>
    <col min="8971" max="8971" width="21.44140625" style="725" customWidth="1"/>
    <col min="8972" max="9216" width="12.6640625" style="725"/>
    <col min="9217" max="9217" width="37.77734375" style="725" customWidth="1"/>
    <col min="9218" max="9218" width="19.6640625" style="725" customWidth="1"/>
    <col min="9219" max="9219" width="17" style="725" customWidth="1"/>
    <col min="9220" max="9221" width="19.6640625" style="725" customWidth="1"/>
    <col min="9222" max="9222" width="15.44140625" style="725" bestFit="1" customWidth="1"/>
    <col min="9223" max="9226" width="12.6640625" style="725"/>
    <col min="9227" max="9227" width="21.44140625" style="725" customWidth="1"/>
    <col min="9228" max="9472" width="12.6640625" style="725"/>
    <col min="9473" max="9473" width="37.77734375" style="725" customWidth="1"/>
    <col min="9474" max="9474" width="19.6640625" style="725" customWidth="1"/>
    <col min="9475" max="9475" width="17" style="725" customWidth="1"/>
    <col min="9476" max="9477" width="19.6640625" style="725" customWidth="1"/>
    <col min="9478" max="9478" width="15.44140625" style="725" bestFit="1" customWidth="1"/>
    <col min="9479" max="9482" width="12.6640625" style="725"/>
    <col min="9483" max="9483" width="21.44140625" style="725" customWidth="1"/>
    <col min="9484" max="9728" width="12.6640625" style="725"/>
    <col min="9729" max="9729" width="37.77734375" style="725" customWidth="1"/>
    <col min="9730" max="9730" width="19.6640625" style="725" customWidth="1"/>
    <col min="9731" max="9731" width="17" style="725" customWidth="1"/>
    <col min="9732" max="9733" width="19.6640625" style="725" customWidth="1"/>
    <col min="9734" max="9734" width="15.44140625" style="725" bestFit="1" customWidth="1"/>
    <col min="9735" max="9738" width="12.6640625" style="725"/>
    <col min="9739" max="9739" width="21.44140625" style="725" customWidth="1"/>
    <col min="9740" max="9984" width="12.6640625" style="725"/>
    <col min="9985" max="9985" width="37.77734375" style="725" customWidth="1"/>
    <col min="9986" max="9986" width="19.6640625" style="725" customWidth="1"/>
    <col min="9987" max="9987" width="17" style="725" customWidth="1"/>
    <col min="9988" max="9989" width="19.6640625" style="725" customWidth="1"/>
    <col min="9990" max="9990" width="15.44140625" style="725" bestFit="1" customWidth="1"/>
    <col min="9991" max="9994" width="12.6640625" style="725"/>
    <col min="9995" max="9995" width="21.44140625" style="725" customWidth="1"/>
    <col min="9996" max="10240" width="12.6640625" style="725"/>
    <col min="10241" max="10241" width="37.77734375" style="725" customWidth="1"/>
    <col min="10242" max="10242" width="19.6640625" style="725" customWidth="1"/>
    <col min="10243" max="10243" width="17" style="725" customWidth="1"/>
    <col min="10244" max="10245" width="19.6640625" style="725" customWidth="1"/>
    <col min="10246" max="10246" width="15.44140625" style="725" bestFit="1" customWidth="1"/>
    <col min="10247" max="10250" width="12.6640625" style="725"/>
    <col min="10251" max="10251" width="21.44140625" style="725" customWidth="1"/>
    <col min="10252" max="10496" width="12.6640625" style="725"/>
    <col min="10497" max="10497" width="37.77734375" style="725" customWidth="1"/>
    <col min="10498" max="10498" width="19.6640625" style="725" customWidth="1"/>
    <col min="10499" max="10499" width="17" style="725" customWidth="1"/>
    <col min="10500" max="10501" width="19.6640625" style="725" customWidth="1"/>
    <col min="10502" max="10502" width="15.44140625" style="725" bestFit="1" customWidth="1"/>
    <col min="10503" max="10506" width="12.6640625" style="725"/>
    <col min="10507" max="10507" width="21.44140625" style="725" customWidth="1"/>
    <col min="10508" max="10752" width="12.6640625" style="725"/>
    <col min="10753" max="10753" width="37.77734375" style="725" customWidth="1"/>
    <col min="10754" max="10754" width="19.6640625" style="725" customWidth="1"/>
    <col min="10755" max="10755" width="17" style="725" customWidth="1"/>
    <col min="10756" max="10757" width="19.6640625" style="725" customWidth="1"/>
    <col min="10758" max="10758" width="15.44140625" style="725" bestFit="1" customWidth="1"/>
    <col min="10759" max="10762" width="12.6640625" style="725"/>
    <col min="10763" max="10763" width="21.44140625" style="725" customWidth="1"/>
    <col min="10764" max="11008" width="12.6640625" style="725"/>
    <col min="11009" max="11009" width="37.77734375" style="725" customWidth="1"/>
    <col min="11010" max="11010" width="19.6640625" style="725" customWidth="1"/>
    <col min="11011" max="11011" width="17" style="725" customWidth="1"/>
    <col min="11012" max="11013" width="19.6640625" style="725" customWidth="1"/>
    <col min="11014" max="11014" width="15.44140625" style="725" bestFit="1" customWidth="1"/>
    <col min="11015" max="11018" width="12.6640625" style="725"/>
    <col min="11019" max="11019" width="21.44140625" style="725" customWidth="1"/>
    <col min="11020" max="11264" width="12.6640625" style="725"/>
    <col min="11265" max="11265" width="37.77734375" style="725" customWidth="1"/>
    <col min="11266" max="11266" width="19.6640625" style="725" customWidth="1"/>
    <col min="11267" max="11267" width="17" style="725" customWidth="1"/>
    <col min="11268" max="11269" width="19.6640625" style="725" customWidth="1"/>
    <col min="11270" max="11270" width="15.44140625" style="725" bestFit="1" customWidth="1"/>
    <col min="11271" max="11274" width="12.6640625" style="725"/>
    <col min="11275" max="11275" width="21.44140625" style="725" customWidth="1"/>
    <col min="11276" max="11520" width="12.6640625" style="725"/>
    <col min="11521" max="11521" width="37.77734375" style="725" customWidth="1"/>
    <col min="11522" max="11522" width="19.6640625" style="725" customWidth="1"/>
    <col min="11523" max="11523" width="17" style="725" customWidth="1"/>
    <col min="11524" max="11525" width="19.6640625" style="725" customWidth="1"/>
    <col min="11526" max="11526" width="15.44140625" style="725" bestFit="1" customWidth="1"/>
    <col min="11527" max="11530" width="12.6640625" style="725"/>
    <col min="11531" max="11531" width="21.44140625" style="725" customWidth="1"/>
    <col min="11532" max="11776" width="12.6640625" style="725"/>
    <col min="11777" max="11777" width="37.77734375" style="725" customWidth="1"/>
    <col min="11778" max="11778" width="19.6640625" style="725" customWidth="1"/>
    <col min="11779" max="11779" width="17" style="725" customWidth="1"/>
    <col min="11780" max="11781" width="19.6640625" style="725" customWidth="1"/>
    <col min="11782" max="11782" width="15.44140625" style="725" bestFit="1" customWidth="1"/>
    <col min="11783" max="11786" width="12.6640625" style="725"/>
    <col min="11787" max="11787" width="21.44140625" style="725" customWidth="1"/>
    <col min="11788" max="12032" width="12.6640625" style="725"/>
    <col min="12033" max="12033" width="37.77734375" style="725" customWidth="1"/>
    <col min="12034" max="12034" width="19.6640625" style="725" customWidth="1"/>
    <col min="12035" max="12035" width="17" style="725" customWidth="1"/>
    <col min="12036" max="12037" width="19.6640625" style="725" customWidth="1"/>
    <col min="12038" max="12038" width="15.44140625" style="725" bestFit="1" customWidth="1"/>
    <col min="12039" max="12042" width="12.6640625" style="725"/>
    <col min="12043" max="12043" width="21.44140625" style="725" customWidth="1"/>
    <col min="12044" max="12288" width="12.6640625" style="725"/>
    <col min="12289" max="12289" width="37.77734375" style="725" customWidth="1"/>
    <col min="12290" max="12290" width="19.6640625" style="725" customWidth="1"/>
    <col min="12291" max="12291" width="17" style="725" customWidth="1"/>
    <col min="12292" max="12293" width="19.6640625" style="725" customWidth="1"/>
    <col min="12294" max="12294" width="15.44140625" style="725" bestFit="1" customWidth="1"/>
    <col min="12295" max="12298" width="12.6640625" style="725"/>
    <col min="12299" max="12299" width="21.44140625" style="725" customWidth="1"/>
    <col min="12300" max="12544" width="12.6640625" style="725"/>
    <col min="12545" max="12545" width="37.77734375" style="725" customWidth="1"/>
    <col min="12546" max="12546" width="19.6640625" style="725" customWidth="1"/>
    <col min="12547" max="12547" width="17" style="725" customWidth="1"/>
    <col min="12548" max="12549" width="19.6640625" style="725" customWidth="1"/>
    <col min="12550" max="12550" width="15.44140625" style="725" bestFit="1" customWidth="1"/>
    <col min="12551" max="12554" width="12.6640625" style="725"/>
    <col min="12555" max="12555" width="21.44140625" style="725" customWidth="1"/>
    <col min="12556" max="12800" width="12.6640625" style="725"/>
    <col min="12801" max="12801" width="37.77734375" style="725" customWidth="1"/>
    <col min="12802" max="12802" width="19.6640625" style="725" customWidth="1"/>
    <col min="12803" max="12803" width="17" style="725" customWidth="1"/>
    <col min="12804" max="12805" width="19.6640625" style="725" customWidth="1"/>
    <col min="12806" max="12806" width="15.44140625" style="725" bestFit="1" customWidth="1"/>
    <col min="12807" max="12810" width="12.6640625" style="725"/>
    <col min="12811" max="12811" width="21.44140625" style="725" customWidth="1"/>
    <col min="12812" max="13056" width="12.6640625" style="725"/>
    <col min="13057" max="13057" width="37.77734375" style="725" customWidth="1"/>
    <col min="13058" max="13058" width="19.6640625" style="725" customWidth="1"/>
    <col min="13059" max="13059" width="17" style="725" customWidth="1"/>
    <col min="13060" max="13061" width="19.6640625" style="725" customWidth="1"/>
    <col min="13062" max="13062" width="15.44140625" style="725" bestFit="1" customWidth="1"/>
    <col min="13063" max="13066" width="12.6640625" style="725"/>
    <col min="13067" max="13067" width="21.44140625" style="725" customWidth="1"/>
    <col min="13068" max="13312" width="12.6640625" style="725"/>
    <col min="13313" max="13313" width="37.77734375" style="725" customWidth="1"/>
    <col min="13314" max="13314" width="19.6640625" style="725" customWidth="1"/>
    <col min="13315" max="13315" width="17" style="725" customWidth="1"/>
    <col min="13316" max="13317" width="19.6640625" style="725" customWidth="1"/>
    <col min="13318" max="13318" width="15.44140625" style="725" bestFit="1" customWidth="1"/>
    <col min="13319" max="13322" width="12.6640625" style="725"/>
    <col min="13323" max="13323" width="21.44140625" style="725" customWidth="1"/>
    <col min="13324" max="13568" width="12.6640625" style="725"/>
    <col min="13569" max="13569" width="37.77734375" style="725" customWidth="1"/>
    <col min="13570" max="13570" width="19.6640625" style="725" customWidth="1"/>
    <col min="13571" max="13571" width="17" style="725" customWidth="1"/>
    <col min="13572" max="13573" width="19.6640625" style="725" customWidth="1"/>
    <col min="13574" max="13574" width="15.44140625" style="725" bestFit="1" customWidth="1"/>
    <col min="13575" max="13578" width="12.6640625" style="725"/>
    <col min="13579" max="13579" width="21.44140625" style="725" customWidth="1"/>
    <col min="13580" max="13824" width="12.6640625" style="725"/>
    <col min="13825" max="13825" width="37.77734375" style="725" customWidth="1"/>
    <col min="13826" max="13826" width="19.6640625" style="725" customWidth="1"/>
    <col min="13827" max="13827" width="17" style="725" customWidth="1"/>
    <col min="13828" max="13829" width="19.6640625" style="725" customWidth="1"/>
    <col min="13830" max="13830" width="15.44140625" style="725" bestFit="1" customWidth="1"/>
    <col min="13831" max="13834" width="12.6640625" style="725"/>
    <col min="13835" max="13835" width="21.44140625" style="725" customWidth="1"/>
    <col min="13836" max="14080" width="12.6640625" style="725"/>
    <col min="14081" max="14081" width="37.77734375" style="725" customWidth="1"/>
    <col min="14082" max="14082" width="19.6640625" style="725" customWidth="1"/>
    <col min="14083" max="14083" width="17" style="725" customWidth="1"/>
    <col min="14084" max="14085" width="19.6640625" style="725" customWidth="1"/>
    <col min="14086" max="14086" width="15.44140625" style="725" bestFit="1" customWidth="1"/>
    <col min="14087" max="14090" width="12.6640625" style="725"/>
    <col min="14091" max="14091" width="21.44140625" style="725" customWidth="1"/>
    <col min="14092" max="14336" width="12.6640625" style="725"/>
    <col min="14337" max="14337" width="37.77734375" style="725" customWidth="1"/>
    <col min="14338" max="14338" width="19.6640625" style="725" customWidth="1"/>
    <col min="14339" max="14339" width="17" style="725" customWidth="1"/>
    <col min="14340" max="14341" width="19.6640625" style="725" customWidth="1"/>
    <col min="14342" max="14342" width="15.44140625" style="725" bestFit="1" customWidth="1"/>
    <col min="14343" max="14346" width="12.6640625" style="725"/>
    <col min="14347" max="14347" width="21.44140625" style="725" customWidth="1"/>
    <col min="14348" max="14592" width="12.6640625" style="725"/>
    <col min="14593" max="14593" width="37.77734375" style="725" customWidth="1"/>
    <col min="14594" max="14594" width="19.6640625" style="725" customWidth="1"/>
    <col min="14595" max="14595" width="17" style="725" customWidth="1"/>
    <col min="14596" max="14597" width="19.6640625" style="725" customWidth="1"/>
    <col min="14598" max="14598" width="15.44140625" style="725" bestFit="1" customWidth="1"/>
    <col min="14599" max="14602" width="12.6640625" style="725"/>
    <col min="14603" max="14603" width="21.44140625" style="725" customWidth="1"/>
    <col min="14604" max="14848" width="12.6640625" style="725"/>
    <col min="14849" max="14849" width="37.77734375" style="725" customWidth="1"/>
    <col min="14850" max="14850" width="19.6640625" style="725" customWidth="1"/>
    <col min="14851" max="14851" width="17" style="725" customWidth="1"/>
    <col min="14852" max="14853" width="19.6640625" style="725" customWidth="1"/>
    <col min="14854" max="14854" width="15.44140625" style="725" bestFit="1" customWidth="1"/>
    <col min="14855" max="14858" width="12.6640625" style="725"/>
    <col min="14859" max="14859" width="21.44140625" style="725" customWidth="1"/>
    <col min="14860" max="15104" width="12.6640625" style="725"/>
    <col min="15105" max="15105" width="37.77734375" style="725" customWidth="1"/>
    <col min="15106" max="15106" width="19.6640625" style="725" customWidth="1"/>
    <col min="15107" max="15107" width="17" style="725" customWidth="1"/>
    <col min="15108" max="15109" width="19.6640625" style="725" customWidth="1"/>
    <col min="15110" max="15110" width="15.44140625" style="725" bestFit="1" customWidth="1"/>
    <col min="15111" max="15114" width="12.6640625" style="725"/>
    <col min="15115" max="15115" width="21.44140625" style="725" customWidth="1"/>
    <col min="15116" max="15360" width="12.6640625" style="725"/>
    <col min="15361" max="15361" width="37.77734375" style="725" customWidth="1"/>
    <col min="15362" max="15362" width="19.6640625" style="725" customWidth="1"/>
    <col min="15363" max="15363" width="17" style="725" customWidth="1"/>
    <col min="15364" max="15365" width="19.6640625" style="725" customWidth="1"/>
    <col min="15366" max="15366" width="15.44140625" style="725" bestFit="1" customWidth="1"/>
    <col min="15367" max="15370" width="12.6640625" style="725"/>
    <col min="15371" max="15371" width="21.44140625" style="725" customWidth="1"/>
    <col min="15372" max="15616" width="12.6640625" style="725"/>
    <col min="15617" max="15617" width="37.77734375" style="725" customWidth="1"/>
    <col min="15618" max="15618" width="19.6640625" style="725" customWidth="1"/>
    <col min="15619" max="15619" width="17" style="725" customWidth="1"/>
    <col min="15620" max="15621" width="19.6640625" style="725" customWidth="1"/>
    <col min="15622" max="15622" width="15.44140625" style="725" bestFit="1" customWidth="1"/>
    <col min="15623" max="15626" width="12.6640625" style="725"/>
    <col min="15627" max="15627" width="21.44140625" style="725" customWidth="1"/>
    <col min="15628" max="15872" width="12.6640625" style="725"/>
    <col min="15873" max="15873" width="37.77734375" style="725" customWidth="1"/>
    <col min="15874" max="15874" width="19.6640625" style="725" customWidth="1"/>
    <col min="15875" max="15875" width="17" style="725" customWidth="1"/>
    <col min="15876" max="15877" width="19.6640625" style="725" customWidth="1"/>
    <col min="15878" max="15878" width="15.44140625" style="725" bestFit="1" customWidth="1"/>
    <col min="15879" max="15882" width="12.6640625" style="725"/>
    <col min="15883" max="15883" width="21.44140625" style="725" customWidth="1"/>
    <col min="15884" max="16128" width="12.6640625" style="725"/>
    <col min="16129" max="16129" width="37.77734375" style="725" customWidth="1"/>
    <col min="16130" max="16130" width="19.6640625" style="725" customWidth="1"/>
    <col min="16131" max="16131" width="17" style="725" customWidth="1"/>
    <col min="16132" max="16133" width="19.6640625" style="725" customWidth="1"/>
    <col min="16134" max="16134" width="15.44140625" style="725" bestFit="1" customWidth="1"/>
    <col min="16135" max="16138" width="12.6640625" style="725"/>
    <col min="16139" max="16139" width="21.44140625" style="725" customWidth="1"/>
    <col min="16140" max="16384" width="12.6640625" style="725"/>
  </cols>
  <sheetData>
    <row r="1" spans="1:6" ht="13.8">
      <c r="A1" s="1402" t="s">
        <v>1234</v>
      </c>
      <c r="B1" s="726"/>
    </row>
    <row r="3" spans="1:6" ht="28.2">
      <c r="A3" s="727" t="s">
        <v>762</v>
      </c>
      <c r="B3" s="727"/>
      <c r="C3" s="727"/>
      <c r="D3" s="727"/>
      <c r="E3" s="727"/>
    </row>
    <row r="4" spans="1:6" ht="17.399999999999999">
      <c r="A4" s="728">
        <v>45596</v>
      </c>
      <c r="B4" s="728"/>
      <c r="C4" s="728"/>
      <c r="D4" s="728"/>
      <c r="E4" s="728"/>
    </row>
    <row r="5" spans="1:6" ht="16.8">
      <c r="A5" s="729" t="s">
        <v>122</v>
      </c>
      <c r="B5" s="729"/>
      <c r="C5" s="729"/>
      <c r="D5" s="729"/>
      <c r="E5" s="729"/>
    </row>
    <row r="6" spans="1:6">
      <c r="A6" s="730"/>
      <c r="B6" s="730"/>
      <c r="C6" s="731"/>
      <c r="D6" s="731"/>
      <c r="E6" s="731"/>
    </row>
    <row r="7" spans="1:6" ht="13.8" thickBot="1">
      <c r="A7" s="732">
        <v>45644</v>
      </c>
      <c r="B7" s="730"/>
      <c r="C7" s="731"/>
      <c r="D7" s="731"/>
      <c r="E7" s="731"/>
    </row>
    <row r="8" spans="1:6" ht="25.5" customHeight="1">
      <c r="A8" s="733"/>
      <c r="B8" s="734" t="s">
        <v>763</v>
      </c>
      <c r="C8" s="734"/>
      <c r="D8" s="735" t="s">
        <v>764</v>
      </c>
      <c r="E8" s="735" t="s">
        <v>765</v>
      </c>
    </row>
    <row r="9" spans="1:6" ht="25.5" customHeight="1">
      <c r="A9" s="736" t="s">
        <v>766</v>
      </c>
      <c r="B9" s="737" t="s">
        <v>767</v>
      </c>
      <c r="C9" s="737" t="s">
        <v>768</v>
      </c>
      <c r="D9" s="738"/>
      <c r="E9" s="738"/>
    </row>
    <row r="10" spans="1:6" ht="13.5" customHeight="1">
      <c r="A10" s="739"/>
      <c r="B10" s="740"/>
      <c r="C10" s="740"/>
      <c r="D10" s="740"/>
      <c r="E10" s="740"/>
    </row>
    <row r="11" spans="1:6" ht="10.5" customHeight="1">
      <c r="A11" s="741"/>
      <c r="B11" s="742"/>
      <c r="C11" s="742"/>
      <c r="D11" s="742"/>
      <c r="E11" s="743"/>
    </row>
    <row r="12" spans="1:6" ht="18" customHeight="1">
      <c r="A12" s="744" t="s">
        <v>29</v>
      </c>
      <c r="B12" s="745">
        <v>12329126.369999999</v>
      </c>
      <c r="C12" s="745">
        <v>0</v>
      </c>
      <c r="D12" s="745">
        <v>3164707.2859999998</v>
      </c>
      <c r="E12" s="746">
        <v>15493833.657</v>
      </c>
      <c r="F12" s="747"/>
    </row>
    <row r="13" spans="1:6" ht="18" customHeight="1">
      <c r="A13" s="744" t="s">
        <v>30</v>
      </c>
      <c r="B13" s="745">
        <v>381297.38199999998</v>
      </c>
      <c r="C13" s="745">
        <v>0</v>
      </c>
      <c r="D13" s="745">
        <v>38100.542999999998</v>
      </c>
      <c r="E13" s="746">
        <v>419397.92499999999</v>
      </c>
      <c r="F13" s="747"/>
    </row>
    <row r="14" spans="1:6" ht="18" customHeight="1">
      <c r="A14" s="744" t="s">
        <v>31</v>
      </c>
      <c r="B14" s="745">
        <v>20548002.743999999</v>
      </c>
      <c r="C14" s="745">
        <v>0</v>
      </c>
      <c r="D14" s="745">
        <v>9079918.2080000006</v>
      </c>
      <c r="E14" s="746">
        <v>29627920.952</v>
      </c>
      <c r="F14" s="747"/>
    </row>
    <row r="15" spans="1:6" ht="18" customHeight="1">
      <c r="A15" s="748" t="s">
        <v>32</v>
      </c>
      <c r="B15" s="745">
        <v>1032862.323</v>
      </c>
      <c r="C15" s="745">
        <v>77249.601999999999</v>
      </c>
      <c r="D15" s="745">
        <v>321808.59399999998</v>
      </c>
      <c r="E15" s="746">
        <v>1431920.52</v>
      </c>
      <c r="F15" s="747"/>
    </row>
    <row r="16" spans="1:6" ht="18" customHeight="1">
      <c r="A16" s="744" t="s">
        <v>33</v>
      </c>
      <c r="B16" s="745">
        <v>1785022.675</v>
      </c>
      <c r="C16" s="745">
        <v>0</v>
      </c>
      <c r="D16" s="745">
        <v>801555.34</v>
      </c>
      <c r="E16" s="746">
        <v>2586578.0150000001</v>
      </c>
      <c r="F16" s="747"/>
    </row>
    <row r="17" spans="1:6" ht="18" customHeight="1">
      <c r="A17" s="749" t="s">
        <v>114</v>
      </c>
      <c r="B17" s="745">
        <v>10463049.617000001</v>
      </c>
      <c r="C17" s="745">
        <v>0</v>
      </c>
      <c r="D17" s="745">
        <v>620485.37800000003</v>
      </c>
      <c r="E17" s="746">
        <v>11083534.995999999</v>
      </c>
      <c r="F17" s="747"/>
    </row>
    <row r="18" spans="1:6" ht="18" customHeight="1">
      <c r="A18" s="744" t="s">
        <v>35</v>
      </c>
      <c r="B18" s="745">
        <v>1100019.5619999999</v>
      </c>
      <c r="C18" s="745">
        <v>0</v>
      </c>
      <c r="D18" s="745">
        <v>17374.042000000001</v>
      </c>
      <c r="E18" s="746">
        <v>1117393.6040000001</v>
      </c>
      <c r="F18" s="747"/>
    </row>
    <row r="19" spans="1:6" ht="18" customHeight="1">
      <c r="A19" s="744" t="s">
        <v>36</v>
      </c>
      <c r="B19" s="745">
        <v>7698902.3830000004</v>
      </c>
      <c r="C19" s="745">
        <v>0</v>
      </c>
      <c r="D19" s="745">
        <v>2359260.6860000002</v>
      </c>
      <c r="E19" s="746">
        <v>10058163.07</v>
      </c>
      <c r="F19" s="747"/>
    </row>
    <row r="20" spans="1:6" ht="18" customHeight="1">
      <c r="A20" s="744" t="s">
        <v>37</v>
      </c>
      <c r="B20" s="745">
        <v>2179966.4909999999</v>
      </c>
      <c r="C20" s="745">
        <v>0</v>
      </c>
      <c r="D20" s="745">
        <v>310022.37099999998</v>
      </c>
      <c r="E20" s="746">
        <v>2489988.8629999999</v>
      </c>
      <c r="F20" s="747"/>
    </row>
    <row r="21" spans="1:6" ht="18" customHeight="1">
      <c r="A21" s="744" t="s">
        <v>38</v>
      </c>
      <c r="B21" s="745">
        <v>764820.63</v>
      </c>
      <c r="C21" s="745">
        <v>0</v>
      </c>
      <c r="D21" s="745">
        <v>46589.521999999997</v>
      </c>
      <c r="E21" s="746">
        <v>811410.152</v>
      </c>
      <c r="F21" s="747"/>
    </row>
    <row r="22" spans="1:6" ht="18" customHeight="1">
      <c r="A22" s="744" t="s">
        <v>96</v>
      </c>
      <c r="B22" s="745">
        <v>873987.62199999997</v>
      </c>
      <c r="C22" s="745">
        <v>0</v>
      </c>
      <c r="D22" s="745">
        <v>31195.379000000001</v>
      </c>
      <c r="E22" s="746">
        <v>905183.00100000005</v>
      </c>
      <c r="F22" s="747"/>
    </row>
    <row r="23" spans="1:6" ht="18" customHeight="1">
      <c r="A23" s="744" t="s">
        <v>40</v>
      </c>
      <c r="B23" s="745">
        <v>1355789.852</v>
      </c>
      <c r="C23" s="745">
        <v>0</v>
      </c>
      <c r="D23" s="745">
        <v>314861.114</v>
      </c>
      <c r="E23" s="746">
        <v>1670650.9669999999</v>
      </c>
      <c r="F23" s="747"/>
    </row>
    <row r="24" spans="1:6" ht="18" customHeight="1">
      <c r="A24" s="744" t="s">
        <v>41</v>
      </c>
      <c r="B24" s="745">
        <v>286470.79300000001</v>
      </c>
      <c r="C24" s="745">
        <v>0</v>
      </c>
      <c r="D24" s="745">
        <v>1521.9559999999999</v>
      </c>
      <c r="E24" s="746">
        <v>287992.75</v>
      </c>
      <c r="F24" s="747"/>
    </row>
    <row r="25" spans="1:6" ht="18" customHeight="1">
      <c r="A25" s="750" t="s">
        <v>769</v>
      </c>
      <c r="B25" s="745">
        <v>109722.814</v>
      </c>
      <c r="C25" s="745">
        <v>0</v>
      </c>
      <c r="D25" s="745">
        <v>42988.38</v>
      </c>
      <c r="E25" s="746">
        <v>152711.19399999999</v>
      </c>
      <c r="F25" s="747"/>
    </row>
    <row r="26" spans="1:6" ht="18" customHeight="1">
      <c r="A26" s="744" t="s">
        <v>43</v>
      </c>
      <c r="B26" s="745">
        <v>523712.83100000001</v>
      </c>
      <c r="C26" s="745">
        <v>0</v>
      </c>
      <c r="D26" s="745">
        <v>81408.812000000005</v>
      </c>
      <c r="E26" s="746">
        <v>605121.64399999997</v>
      </c>
      <c r="F26" s="747"/>
    </row>
    <row r="27" spans="1:6" ht="18" customHeight="1">
      <c r="A27" s="744" t="s">
        <v>44</v>
      </c>
      <c r="B27" s="745">
        <v>295420.46000000002</v>
      </c>
      <c r="C27" s="745">
        <v>0</v>
      </c>
      <c r="D27" s="745">
        <v>5081.0249999999996</v>
      </c>
      <c r="E27" s="746">
        <v>300501.48599999998</v>
      </c>
      <c r="F27" s="747"/>
    </row>
    <row r="28" spans="1:6" ht="18" customHeight="1">
      <c r="A28" s="744" t="s">
        <v>770</v>
      </c>
      <c r="B28" s="745">
        <v>554974.27899999998</v>
      </c>
      <c r="C28" s="745">
        <v>0</v>
      </c>
      <c r="D28" s="745">
        <v>14274.4</v>
      </c>
      <c r="E28" s="746">
        <v>569248.679</v>
      </c>
      <c r="F28" s="747"/>
    </row>
    <row r="29" spans="1:6" ht="26.25" customHeight="1" thickBot="1">
      <c r="A29" s="751" t="s">
        <v>771</v>
      </c>
      <c r="B29" s="752">
        <v>62283148.827999994</v>
      </c>
      <c r="C29" s="752">
        <v>77249.601999999999</v>
      </c>
      <c r="D29" s="752">
        <v>17251153.035999995</v>
      </c>
      <c r="E29" s="752">
        <v>79611551.475000009</v>
      </c>
      <c r="F29" s="753"/>
    </row>
    <row r="30" spans="1:6">
      <c r="A30" s="744" t="s">
        <v>772</v>
      </c>
      <c r="B30" s="744"/>
      <c r="C30" s="754"/>
      <c r="D30" s="754"/>
      <c r="E30" s="754"/>
    </row>
    <row r="31" spans="1:6" ht="13.2" customHeight="1">
      <c r="A31" s="755" t="s">
        <v>773</v>
      </c>
      <c r="B31" s="755"/>
      <c r="C31" s="755"/>
      <c r="D31" s="755"/>
      <c r="E31" s="755"/>
    </row>
    <row r="32" spans="1:6">
      <c r="A32" s="755"/>
      <c r="B32" s="755"/>
      <c r="C32" s="755"/>
      <c r="D32" s="755"/>
      <c r="E32" s="755"/>
    </row>
    <row r="33" spans="2:10" ht="39.6" customHeight="1">
      <c r="B33" s="756"/>
      <c r="C33" s="756"/>
      <c r="D33" s="756"/>
      <c r="E33" s="756"/>
      <c r="F33" s="756"/>
      <c r="G33" s="756"/>
      <c r="H33" s="756"/>
      <c r="I33" s="756"/>
      <c r="J33" s="756"/>
    </row>
    <row r="203" spans="4:4">
      <c r="D203" s="725" t="s">
        <v>155</v>
      </c>
    </row>
  </sheetData>
  <mergeCells count="7">
    <mergeCell ref="A31:E32"/>
    <mergeCell ref="A3:E3"/>
    <mergeCell ref="A4:E4"/>
    <mergeCell ref="A5:E5"/>
    <mergeCell ref="B8:C8"/>
    <mergeCell ref="D8:D9"/>
    <mergeCell ref="E8:E9"/>
  </mergeCells>
  <hyperlinks>
    <hyperlink ref="A1" location="Índice!A1" display="Volver al Índice" xr:uid="{9DE594A6-1E16-4BAE-9C5B-70A0A39DBE21}"/>
  </hyperlinks>
  <pageMargins left="0.75" right="0.75" top="1" bottom="1" header="0" footer="0"/>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3983B-933D-446B-8CFB-CBF8CF07FA42}">
  <sheetPr codeName="Hoja30"/>
  <dimension ref="A1:L30"/>
  <sheetViews>
    <sheetView showGridLines="0" zoomScaleNormal="75" workbookViewId="0"/>
  </sheetViews>
  <sheetFormatPr baseColWidth="10" defaultColWidth="12.44140625" defaultRowHeight="13.2"/>
  <cols>
    <col min="1" max="1" width="37.5546875" style="7" customWidth="1"/>
    <col min="2" max="5" width="11.5546875" style="7" customWidth="1"/>
    <col min="6" max="6" width="11.109375" style="7" customWidth="1"/>
    <col min="7" max="7" width="11.5546875" style="7" customWidth="1"/>
    <col min="8" max="8" width="10.5546875" style="7" customWidth="1"/>
    <col min="9" max="9" width="11.109375" style="7" customWidth="1"/>
    <col min="10" max="10" width="10.44140625" style="7" customWidth="1"/>
    <col min="11" max="11" width="15.5546875" style="7" customWidth="1"/>
    <col min="12" max="12" width="14.44140625" style="7" customWidth="1"/>
    <col min="13" max="16384" width="12.44140625" style="7"/>
  </cols>
  <sheetData>
    <row r="1" spans="1:12" s="1" customFormat="1" ht="18" customHeight="1">
      <c r="A1" s="1402" t="s">
        <v>1234</v>
      </c>
      <c r="B1" s="275"/>
      <c r="C1" s="275"/>
      <c r="D1" s="275"/>
      <c r="E1" s="275"/>
      <c r="F1" s="275"/>
      <c r="G1" s="275"/>
      <c r="H1" s="275"/>
      <c r="I1" s="275"/>
      <c r="J1" s="275"/>
      <c r="K1" s="275"/>
    </row>
    <row r="2" spans="1:12" s="41" customFormat="1" ht="24.9" customHeight="1">
      <c r="A2" s="168" t="s">
        <v>729</v>
      </c>
      <c r="B2" s="168"/>
      <c r="C2" s="168"/>
      <c r="D2" s="168"/>
      <c r="E2" s="168"/>
      <c r="F2" s="168"/>
      <c r="G2" s="168"/>
      <c r="H2" s="168"/>
      <c r="I2" s="168"/>
      <c r="J2" s="168"/>
      <c r="K2" s="168"/>
      <c r="L2" s="580"/>
    </row>
    <row r="3" spans="1:12" s="43" customFormat="1" ht="18" customHeight="1">
      <c r="A3" s="170">
        <v>45596</v>
      </c>
      <c r="B3" s="170"/>
      <c r="C3" s="170"/>
      <c r="D3" s="170"/>
      <c r="E3" s="170"/>
      <c r="F3" s="170"/>
      <c r="G3" s="170"/>
      <c r="H3" s="170"/>
      <c r="I3" s="170"/>
      <c r="J3" s="170"/>
      <c r="K3" s="170"/>
      <c r="L3" s="581"/>
    </row>
    <row r="4" spans="1:12" s="385" customFormat="1" ht="18" customHeight="1">
      <c r="A4" s="171" t="s">
        <v>174</v>
      </c>
      <c r="B4" s="171"/>
      <c r="C4" s="171"/>
      <c r="D4" s="171"/>
      <c r="E4" s="171"/>
      <c r="F4" s="171"/>
      <c r="G4" s="171"/>
      <c r="H4" s="171"/>
      <c r="I4" s="171"/>
      <c r="J4" s="171"/>
      <c r="K4" s="171"/>
      <c r="L4" s="582"/>
    </row>
    <row r="5" spans="1:12" ht="11.25" customHeight="1" thickBot="1">
      <c r="A5" s="700"/>
      <c r="B5" s="700"/>
      <c r="C5" s="700"/>
      <c r="D5" s="700"/>
      <c r="E5" s="700"/>
      <c r="F5" s="700"/>
      <c r="G5" s="700"/>
      <c r="H5" s="700"/>
      <c r="I5" s="700"/>
      <c r="J5" s="700"/>
      <c r="K5" s="700"/>
    </row>
    <row r="6" spans="1:12" ht="35.1" customHeight="1">
      <c r="A6" s="177" t="s">
        <v>1</v>
      </c>
      <c r="B6" s="659" t="s">
        <v>730</v>
      </c>
      <c r="C6" s="659"/>
      <c r="D6" s="659"/>
      <c r="E6" s="659"/>
      <c r="F6" s="48" t="s">
        <v>731</v>
      </c>
      <c r="G6" s="48" t="s">
        <v>732</v>
      </c>
      <c r="H6" s="48" t="s">
        <v>733</v>
      </c>
      <c r="I6" s="48" t="s">
        <v>734</v>
      </c>
      <c r="J6" s="48" t="s">
        <v>735</v>
      </c>
      <c r="K6" s="47" t="s">
        <v>736</v>
      </c>
    </row>
    <row r="7" spans="1:12" ht="39.9" customHeight="1">
      <c r="A7" s="701"/>
      <c r="B7" s="662" t="s">
        <v>549</v>
      </c>
      <c r="C7" s="662" t="s">
        <v>737</v>
      </c>
      <c r="D7" s="662" t="s">
        <v>738</v>
      </c>
      <c r="E7" s="662" t="s">
        <v>739</v>
      </c>
      <c r="F7" s="50"/>
      <c r="G7" s="50"/>
      <c r="H7" s="50"/>
      <c r="I7" s="50"/>
      <c r="J7" s="50"/>
      <c r="K7" s="702"/>
    </row>
    <row r="8" spans="1:12" ht="9.75" customHeight="1">
      <c r="A8" s="13"/>
      <c r="B8" s="607"/>
      <c r="C8" s="607"/>
      <c r="D8" s="607"/>
      <c r="E8" s="607"/>
      <c r="F8" s="607"/>
      <c r="G8" s="607"/>
      <c r="H8" s="607"/>
      <c r="I8" s="607"/>
      <c r="J8" s="607"/>
      <c r="K8" s="607"/>
    </row>
    <row r="9" spans="1:12" s="24" customFormat="1" ht="20.100000000000001" customHeight="1">
      <c r="A9" s="290" t="s">
        <v>29</v>
      </c>
      <c r="B9" s="703">
        <v>6.5972067702148358</v>
      </c>
      <c r="C9" s="703">
        <v>0.19878639575647039</v>
      </c>
      <c r="D9" s="703">
        <v>5.607187539719857</v>
      </c>
      <c r="E9" s="703">
        <v>77.611573692348927</v>
      </c>
      <c r="F9" s="703">
        <v>1.0420020549801363</v>
      </c>
      <c r="G9" s="703">
        <v>0.34993515586707929</v>
      </c>
      <c r="H9" s="703">
        <v>7.0437042078209346</v>
      </c>
      <c r="I9" s="703">
        <v>1.2229315562209837</v>
      </c>
      <c r="J9" s="703">
        <v>0.32667262707078032</v>
      </c>
      <c r="K9" s="704">
        <v>7457903.7180000003</v>
      </c>
      <c r="L9" s="591"/>
    </row>
    <row r="10" spans="1:12" s="24" customFormat="1" ht="20.100000000000001" customHeight="1">
      <c r="A10" s="290" t="s">
        <v>30</v>
      </c>
      <c r="B10" s="703">
        <v>4.0645087974314027</v>
      </c>
      <c r="C10" s="703">
        <v>1.0341932230375819</v>
      </c>
      <c r="D10" s="703">
        <v>0.46700202617944037</v>
      </c>
      <c r="E10" s="703">
        <v>93.098716957586333</v>
      </c>
      <c r="F10" s="703" t="s">
        <v>131</v>
      </c>
      <c r="G10" s="703">
        <v>0.7778947723312174</v>
      </c>
      <c r="H10" s="703">
        <v>0.5576842234340329</v>
      </c>
      <c r="I10" s="703" t="s">
        <v>131</v>
      </c>
      <c r="J10" s="703" t="s">
        <v>131</v>
      </c>
      <c r="K10" s="704">
        <v>207268.90799999997</v>
      </c>
      <c r="L10" s="591"/>
    </row>
    <row r="11" spans="1:12" s="24" customFormat="1" ht="20.100000000000001" customHeight="1">
      <c r="A11" s="290" t="s">
        <v>31</v>
      </c>
      <c r="B11" s="703">
        <v>8.1333215762171349</v>
      </c>
      <c r="C11" s="703">
        <v>3.8837062879626016E-2</v>
      </c>
      <c r="D11" s="703">
        <v>9.6826012629170446</v>
      </c>
      <c r="E11" s="703">
        <v>72.029397225994586</v>
      </c>
      <c r="F11" s="703" t="s">
        <v>131</v>
      </c>
      <c r="G11" s="703">
        <v>1.7146007113790749</v>
      </c>
      <c r="H11" s="703">
        <v>7.2770062346502877</v>
      </c>
      <c r="I11" s="703">
        <v>0.35036445524040533</v>
      </c>
      <c r="J11" s="703">
        <v>0.77387147072185769</v>
      </c>
      <c r="K11" s="704">
        <v>13325240.417999998</v>
      </c>
      <c r="L11" s="591"/>
    </row>
    <row r="12" spans="1:12" s="24" customFormat="1" ht="20.100000000000001" customHeight="1">
      <c r="A12" s="290" t="s">
        <v>32</v>
      </c>
      <c r="B12" s="703">
        <v>3.9948552389373977</v>
      </c>
      <c r="C12" s="703">
        <v>0.25681893286782198</v>
      </c>
      <c r="D12" s="703">
        <v>6.2977564301085014</v>
      </c>
      <c r="E12" s="703">
        <v>86.234225292615022</v>
      </c>
      <c r="F12" s="703" t="s">
        <v>131</v>
      </c>
      <c r="G12" s="703">
        <v>2.9194125559397197E-4</v>
      </c>
      <c r="H12" s="703">
        <v>3.1803042371054087</v>
      </c>
      <c r="I12" s="703" t="s">
        <v>131</v>
      </c>
      <c r="J12" s="703">
        <v>3.5747927110263866E-2</v>
      </c>
      <c r="K12" s="704">
        <v>894015.47399999993</v>
      </c>
      <c r="L12" s="591"/>
    </row>
    <row r="13" spans="1:12" s="24" customFormat="1" ht="20.100000000000001" customHeight="1">
      <c r="A13" s="290" t="s">
        <v>33</v>
      </c>
      <c r="B13" s="703">
        <v>7.4111197967244093</v>
      </c>
      <c r="C13" s="703">
        <v>0.29866038059738587</v>
      </c>
      <c r="D13" s="703">
        <v>10.597713413570348</v>
      </c>
      <c r="E13" s="703">
        <v>76.422438489014937</v>
      </c>
      <c r="F13" s="703">
        <v>1.1154740946236654</v>
      </c>
      <c r="G13" s="703" t="s">
        <v>131</v>
      </c>
      <c r="H13" s="703">
        <v>3.0948994301350199</v>
      </c>
      <c r="I13" s="703">
        <v>1.0323853588258092</v>
      </c>
      <c r="J13" s="703">
        <v>2.7309036508425148E-2</v>
      </c>
      <c r="K13" s="704">
        <v>1418786.7810000002</v>
      </c>
      <c r="L13" s="591"/>
    </row>
    <row r="14" spans="1:12" s="24" customFormat="1" ht="20.100000000000001" customHeight="1">
      <c r="A14" s="290" t="s">
        <v>34</v>
      </c>
      <c r="B14" s="703">
        <v>6.1917355775875631</v>
      </c>
      <c r="C14" s="703">
        <v>8.7357713740215143E-2</v>
      </c>
      <c r="D14" s="703">
        <v>6.3913923231273486</v>
      </c>
      <c r="E14" s="703">
        <v>80.621550087786787</v>
      </c>
      <c r="F14" s="703">
        <v>2.3409372781019249</v>
      </c>
      <c r="G14" s="703" t="s">
        <v>131</v>
      </c>
      <c r="H14" s="703">
        <v>2.9327004890092554</v>
      </c>
      <c r="I14" s="703">
        <v>1.2026312891503248</v>
      </c>
      <c r="J14" s="703">
        <v>0.23169524149661311</v>
      </c>
      <c r="K14" s="704">
        <v>4518979.2989999987</v>
      </c>
      <c r="L14" s="591"/>
    </row>
    <row r="15" spans="1:12" s="24" customFormat="1" ht="20.100000000000001" customHeight="1">
      <c r="A15" s="290" t="s">
        <v>35</v>
      </c>
      <c r="B15" s="703">
        <v>12.848195830035836</v>
      </c>
      <c r="C15" s="703">
        <v>1.78818807714009</v>
      </c>
      <c r="D15" s="703">
        <v>27.063442252721565</v>
      </c>
      <c r="E15" s="703">
        <v>24.49071303363954</v>
      </c>
      <c r="F15" s="703">
        <v>5.2745664267279766</v>
      </c>
      <c r="G15" s="703" t="s">
        <v>131</v>
      </c>
      <c r="H15" s="703">
        <v>27.658195531289703</v>
      </c>
      <c r="I15" s="703" t="s">
        <v>131</v>
      </c>
      <c r="J15" s="703">
        <v>0.87669884844529233</v>
      </c>
      <c r="K15" s="704">
        <v>562618.16799999995</v>
      </c>
      <c r="L15" s="591"/>
    </row>
    <row r="16" spans="1:12" s="24" customFormat="1" ht="20.100000000000001" customHeight="1">
      <c r="A16" s="290" t="s">
        <v>36</v>
      </c>
      <c r="B16" s="703">
        <v>5.2411038800681577</v>
      </c>
      <c r="C16" s="703">
        <v>0.11711763541073167</v>
      </c>
      <c r="D16" s="703">
        <v>9.0220113532414157</v>
      </c>
      <c r="E16" s="703">
        <v>78.278313856799869</v>
      </c>
      <c r="F16" s="703">
        <v>0.25061699383213804</v>
      </c>
      <c r="G16" s="703">
        <v>0.61913850752987554</v>
      </c>
      <c r="H16" s="703">
        <v>6.3743919384652026</v>
      </c>
      <c r="I16" s="703">
        <v>7.9653364700636192E-2</v>
      </c>
      <c r="J16" s="703">
        <v>1.7652469951957683E-2</v>
      </c>
      <c r="K16" s="704">
        <v>5346147.0410000002</v>
      </c>
      <c r="L16" s="591"/>
    </row>
    <row r="17" spans="1:12" s="24" customFormat="1" ht="20.100000000000001" customHeight="1">
      <c r="A17" s="290" t="s">
        <v>37</v>
      </c>
      <c r="B17" s="703">
        <v>0.70866424450815324</v>
      </c>
      <c r="C17" s="703">
        <v>6.6023166383402818E-2</v>
      </c>
      <c r="D17" s="703">
        <v>5.3847254145212871</v>
      </c>
      <c r="E17" s="703">
        <v>93.116654283000301</v>
      </c>
      <c r="F17" s="703" t="s">
        <v>131</v>
      </c>
      <c r="G17" s="703">
        <v>1.7555232213299887E-4</v>
      </c>
      <c r="H17" s="703" t="s">
        <v>131</v>
      </c>
      <c r="I17" s="703">
        <v>0.35538351851604016</v>
      </c>
      <c r="J17" s="703">
        <v>0.36837382074868369</v>
      </c>
      <c r="K17" s="704">
        <v>2633402.9330000002</v>
      </c>
      <c r="L17" s="591"/>
    </row>
    <row r="18" spans="1:12" s="24" customFormat="1" ht="20.100000000000001" customHeight="1">
      <c r="A18" s="290" t="s">
        <v>38</v>
      </c>
      <c r="B18" s="703">
        <v>3.8615137939327062</v>
      </c>
      <c r="C18" s="703">
        <v>1.6729216032672227</v>
      </c>
      <c r="D18" s="703">
        <v>15.088072123128358</v>
      </c>
      <c r="E18" s="703">
        <v>75.973435168800918</v>
      </c>
      <c r="F18" s="703">
        <v>0.70736014231793443</v>
      </c>
      <c r="G18" s="703" t="s">
        <v>131</v>
      </c>
      <c r="H18" s="703">
        <v>2.6966829433686468</v>
      </c>
      <c r="I18" s="703" t="s">
        <v>131</v>
      </c>
      <c r="J18" s="703">
        <v>1.4225184211963734E-5</v>
      </c>
      <c r="K18" s="704">
        <v>365548.86900000001</v>
      </c>
      <c r="L18" s="591"/>
    </row>
    <row r="19" spans="1:12" s="24" customFormat="1" ht="20.100000000000001" customHeight="1">
      <c r="A19" s="26" t="s">
        <v>39</v>
      </c>
      <c r="B19" s="703">
        <v>1.1231263450626061</v>
      </c>
      <c r="C19" s="703">
        <v>0.29349327689220572</v>
      </c>
      <c r="D19" s="703">
        <v>1.8505718080125435</v>
      </c>
      <c r="E19" s="703">
        <v>94.536266506216691</v>
      </c>
      <c r="F19" s="703">
        <v>0.12125681706049761</v>
      </c>
      <c r="G19" s="703" t="s">
        <v>131</v>
      </c>
      <c r="H19" s="703">
        <v>1.7489852426752952</v>
      </c>
      <c r="I19" s="703">
        <v>0.32630000408015908</v>
      </c>
      <c r="J19" s="703" t="s">
        <v>131</v>
      </c>
      <c r="K19" s="704">
        <v>1006921.532</v>
      </c>
      <c r="L19" s="591"/>
    </row>
    <row r="20" spans="1:12" s="24" customFormat="1" ht="20.100000000000001" customHeight="1">
      <c r="A20" s="26" t="s">
        <v>115</v>
      </c>
      <c r="B20" s="703">
        <v>10.953444738243762</v>
      </c>
      <c r="C20" s="703">
        <v>0.72710545381091729</v>
      </c>
      <c r="D20" s="703">
        <v>6.9509915276452787</v>
      </c>
      <c r="E20" s="703">
        <v>62.209168812864348</v>
      </c>
      <c r="F20" s="703" t="s">
        <v>131</v>
      </c>
      <c r="G20" s="703" t="s">
        <v>131</v>
      </c>
      <c r="H20" s="703">
        <v>8.8612873287700697</v>
      </c>
      <c r="I20" s="703">
        <v>3.7635422732243766</v>
      </c>
      <c r="J20" s="703">
        <v>6.5344598654412289</v>
      </c>
      <c r="K20" s="704">
        <v>749018.45000000019</v>
      </c>
      <c r="L20" s="591"/>
    </row>
    <row r="21" spans="1:12" s="24" customFormat="1" ht="20.100000000000001" customHeight="1">
      <c r="A21" s="26" t="s">
        <v>150</v>
      </c>
      <c r="B21" s="703">
        <v>0.72586391476197398</v>
      </c>
      <c r="C21" s="703">
        <v>1.1089860708989718</v>
      </c>
      <c r="D21" s="703">
        <v>1.9704740797253508</v>
      </c>
      <c r="E21" s="703">
        <v>94.943746695814042</v>
      </c>
      <c r="F21" s="703" t="s">
        <v>131</v>
      </c>
      <c r="G21" s="703" t="s">
        <v>131</v>
      </c>
      <c r="H21" s="703">
        <v>1.2133407101498164</v>
      </c>
      <c r="I21" s="703" t="s">
        <v>131</v>
      </c>
      <c r="J21" s="703">
        <v>3.758852864984806E-2</v>
      </c>
      <c r="K21" s="704">
        <v>382002.18299999996</v>
      </c>
      <c r="L21" s="591"/>
    </row>
    <row r="22" spans="1:12" s="24" customFormat="1" ht="20.100000000000001" customHeight="1">
      <c r="A22" s="27" t="s">
        <v>42</v>
      </c>
      <c r="B22" s="703">
        <v>4.44762877710279</v>
      </c>
      <c r="C22" s="703">
        <v>0.5953869121420392</v>
      </c>
      <c r="D22" s="703">
        <v>1.2694752455214822</v>
      </c>
      <c r="E22" s="703">
        <v>93.556945051626514</v>
      </c>
      <c r="F22" s="703" t="s">
        <v>131</v>
      </c>
      <c r="G22" s="703">
        <v>1.0148387012053502E-3</v>
      </c>
      <c r="H22" s="703">
        <v>0.12954917490596271</v>
      </c>
      <c r="I22" s="703" t="s">
        <v>131</v>
      </c>
      <c r="J22" s="703" t="s">
        <v>131</v>
      </c>
      <c r="K22" s="704">
        <v>235308.33000000002</v>
      </c>
      <c r="L22" s="591"/>
    </row>
    <row r="23" spans="1:12" s="24" customFormat="1" ht="20.100000000000001" customHeight="1">
      <c r="A23" s="26" t="s">
        <v>43</v>
      </c>
      <c r="B23" s="703">
        <v>37.130134391482422</v>
      </c>
      <c r="C23" s="703">
        <v>1.5321236502463504</v>
      </c>
      <c r="D23" s="703">
        <v>9.6732492042702827</v>
      </c>
      <c r="E23" s="703">
        <v>47.62661594527659</v>
      </c>
      <c r="F23" s="703">
        <v>2.3082848866909562</v>
      </c>
      <c r="G23" s="703" t="s">
        <v>131</v>
      </c>
      <c r="H23" s="703">
        <v>0.36617800176109361</v>
      </c>
      <c r="I23" s="703">
        <v>6.0207323035790968E-2</v>
      </c>
      <c r="J23" s="703">
        <v>1.3032065972365119</v>
      </c>
      <c r="K23" s="704">
        <v>136196.057</v>
      </c>
      <c r="L23" s="591"/>
    </row>
    <row r="24" spans="1:12" s="24" customFormat="1" ht="20.100000000000001" customHeight="1">
      <c r="A24" s="26" t="s">
        <v>44</v>
      </c>
      <c r="B24" s="703">
        <v>65.240055109602238</v>
      </c>
      <c r="C24" s="703">
        <v>9.3413554859055274</v>
      </c>
      <c r="D24" s="703">
        <v>11.471491832812749</v>
      </c>
      <c r="E24" s="703">
        <v>11.953652567006561</v>
      </c>
      <c r="F24" s="703" t="s">
        <v>131</v>
      </c>
      <c r="G24" s="703" t="s">
        <v>131</v>
      </c>
      <c r="H24" s="703">
        <v>1.9934450046729426</v>
      </c>
      <c r="I24" s="703" t="s">
        <v>131</v>
      </c>
      <c r="J24" s="703" t="s">
        <v>131</v>
      </c>
      <c r="K24" s="704">
        <v>93196.099999999991</v>
      </c>
      <c r="L24" s="591"/>
    </row>
    <row r="25" spans="1:12" s="24" customFormat="1" ht="20.100000000000001" customHeight="1">
      <c r="A25" s="26" t="s">
        <v>45</v>
      </c>
      <c r="B25" s="703">
        <v>11.513634656312435</v>
      </c>
      <c r="C25" s="703">
        <v>4.7125040683979948</v>
      </c>
      <c r="D25" s="703">
        <v>12.427763252931477</v>
      </c>
      <c r="E25" s="703">
        <v>58.380776783498703</v>
      </c>
      <c r="F25" s="703">
        <v>7.8987758142692348</v>
      </c>
      <c r="G25" s="703" t="s">
        <v>131</v>
      </c>
      <c r="H25" s="703">
        <v>5.0665454245901511</v>
      </c>
      <c r="I25" s="703" t="s">
        <v>131</v>
      </c>
      <c r="J25" s="703" t="s">
        <v>131</v>
      </c>
      <c r="K25" s="704">
        <v>110491.894</v>
      </c>
      <c r="L25" s="591"/>
    </row>
    <row r="26" spans="1:12" s="19" customFormat="1" ht="30.75" customHeight="1" thickBot="1">
      <c r="A26" s="365" t="s">
        <v>46</v>
      </c>
      <c r="B26" s="705">
        <v>6.6446003807638725</v>
      </c>
      <c r="C26" s="705">
        <v>0.22016334554574407</v>
      </c>
      <c r="D26" s="705">
        <v>7.9994414493263628</v>
      </c>
      <c r="E26" s="705">
        <v>76.747296798633883</v>
      </c>
      <c r="F26" s="706">
        <v>0.65430091019297432</v>
      </c>
      <c r="G26" s="706">
        <v>0.73344868665354701</v>
      </c>
      <c r="H26" s="705">
        <v>5.8417087690067122</v>
      </c>
      <c r="I26" s="705">
        <v>0.63904863232285503</v>
      </c>
      <c r="J26" s="705">
        <v>0.51999102755404303</v>
      </c>
      <c r="K26" s="707">
        <v>39443046.155000009</v>
      </c>
      <c r="L26" s="591"/>
    </row>
    <row r="27" spans="1:12" ht="5.25" customHeight="1">
      <c r="A27" s="19"/>
      <c r="B27" s="708"/>
      <c r="C27" s="708"/>
      <c r="D27" s="708"/>
      <c r="E27" s="708"/>
      <c r="F27" s="708"/>
      <c r="G27" s="708"/>
      <c r="H27" s="708"/>
      <c r="I27" s="708"/>
      <c r="J27" s="708"/>
      <c r="K27" s="708"/>
      <c r="L27" s="709"/>
    </row>
    <row r="28" spans="1:12">
      <c r="A28" s="30" t="s">
        <v>153</v>
      </c>
      <c r="B28" s="710"/>
      <c r="C28" s="18"/>
      <c r="D28" s="18"/>
      <c r="E28" s="18"/>
      <c r="F28" s="18"/>
      <c r="G28" s="18"/>
      <c r="H28" s="18"/>
      <c r="I28" s="18"/>
      <c r="J28" s="18"/>
      <c r="K28" s="18"/>
    </row>
    <row r="29" spans="1:12">
      <c r="A29" s="30"/>
      <c r="B29" s="33"/>
      <c r="C29" s="33"/>
      <c r="D29" s="33"/>
      <c r="E29" s="33"/>
      <c r="F29" s="33"/>
      <c r="G29" s="33"/>
      <c r="H29" s="33"/>
      <c r="I29" s="33"/>
      <c r="J29" s="33"/>
      <c r="K29" s="33"/>
      <c r="L29" s="33"/>
    </row>
    <row r="30" spans="1:12">
      <c r="A30" s="18"/>
      <c r="B30" s="24"/>
      <c r="C30" s="24"/>
      <c r="D30" s="24"/>
      <c r="E30" s="24"/>
      <c r="F30" s="24"/>
      <c r="G30" s="24"/>
      <c r="H30" s="24"/>
    </row>
  </sheetData>
  <mergeCells count="8">
    <mergeCell ref="J6:J7"/>
    <mergeCell ref="K6:K7"/>
    <mergeCell ref="A6:A7"/>
    <mergeCell ref="B6:E6"/>
    <mergeCell ref="F6:F7"/>
    <mergeCell ref="G6:G7"/>
    <mergeCell ref="H6:H7"/>
    <mergeCell ref="I6:I7"/>
  </mergeCells>
  <hyperlinks>
    <hyperlink ref="A1" location="Índice!A1" display="Volver al Índice" xr:uid="{15764143-BB34-4F81-8684-F1AA36B18068}"/>
  </hyperlinks>
  <printOptions horizontalCentered="1" verticalCentered="1"/>
  <pageMargins left="0.98425196850393704" right="0.98425196850393704" top="0.98425196850393704" bottom="0.98425196850393704" header="0.43307086614173229" footer="0.43307086614173229"/>
  <pageSetup paperSize="9" scale="70" fitToWidth="0"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4C5FE-A7E6-4F40-9D1F-3A4CBDE277E5}">
  <sheetPr codeName="Hoja3"/>
  <dimension ref="A1:O31"/>
  <sheetViews>
    <sheetView showGridLines="0" zoomScaleNormal="75" workbookViewId="0"/>
  </sheetViews>
  <sheetFormatPr baseColWidth="10" defaultColWidth="12.44140625" defaultRowHeight="13.2"/>
  <cols>
    <col min="1" max="1" width="32.109375" style="7" customWidth="1"/>
    <col min="2" max="14" width="12.5546875" style="7" customWidth="1"/>
    <col min="15" max="15" width="14.44140625" style="7" customWidth="1"/>
    <col min="16" max="16384" width="12.44140625" style="7"/>
  </cols>
  <sheetData>
    <row r="1" spans="1:15" s="1" customFormat="1" ht="18" customHeight="1">
      <c r="A1" s="1402" t="s">
        <v>1234</v>
      </c>
      <c r="B1" s="38"/>
      <c r="C1" s="38"/>
      <c r="D1" s="38"/>
      <c r="E1" s="38"/>
      <c r="F1" s="38"/>
      <c r="G1" s="38"/>
      <c r="H1" s="38"/>
      <c r="I1" s="38"/>
      <c r="J1" s="38"/>
      <c r="K1" s="38"/>
      <c r="L1" s="38"/>
      <c r="M1" s="38"/>
      <c r="N1" s="38"/>
    </row>
    <row r="2" spans="1:15" s="41" customFormat="1" ht="24.9" customHeight="1">
      <c r="A2" s="168" t="s">
        <v>809</v>
      </c>
      <c r="B2" s="168"/>
      <c r="C2" s="168"/>
      <c r="D2" s="168"/>
      <c r="E2" s="168"/>
      <c r="F2" s="168"/>
      <c r="G2" s="168"/>
      <c r="H2" s="168"/>
      <c r="I2" s="168"/>
      <c r="J2" s="168"/>
      <c r="K2" s="168"/>
      <c r="L2" s="168"/>
      <c r="M2" s="168"/>
      <c r="N2" s="168"/>
      <c r="O2" s="580"/>
    </row>
    <row r="3" spans="1:15" s="43" customFormat="1" ht="18" customHeight="1">
      <c r="A3" s="170">
        <v>45596</v>
      </c>
      <c r="B3" s="170"/>
      <c r="C3" s="170"/>
      <c r="D3" s="170"/>
      <c r="E3" s="170"/>
      <c r="F3" s="170"/>
      <c r="G3" s="170"/>
      <c r="H3" s="170"/>
      <c r="I3" s="170"/>
      <c r="J3" s="170"/>
      <c r="K3" s="170"/>
      <c r="L3" s="170"/>
      <c r="M3" s="170"/>
      <c r="N3" s="170"/>
      <c r="O3" s="581"/>
    </row>
    <row r="4" spans="1:15" s="385" customFormat="1" ht="18" customHeight="1">
      <c r="A4" s="171" t="s">
        <v>174</v>
      </c>
      <c r="B4" s="171"/>
      <c r="C4" s="171"/>
      <c r="D4" s="171"/>
      <c r="E4" s="171"/>
      <c r="F4" s="171"/>
      <c r="G4" s="171"/>
      <c r="H4" s="171"/>
      <c r="I4" s="171"/>
      <c r="J4" s="171"/>
      <c r="K4" s="171"/>
      <c r="L4" s="171"/>
      <c r="M4" s="171"/>
      <c r="N4" s="171"/>
      <c r="O4" s="582"/>
    </row>
    <row r="5" spans="1:15" ht="11.25" customHeight="1" thickBot="1">
      <c r="A5" s="700"/>
      <c r="B5" s="700"/>
      <c r="C5" s="700"/>
      <c r="D5" s="700"/>
      <c r="E5" s="700"/>
      <c r="F5" s="700"/>
      <c r="G5" s="700"/>
      <c r="H5" s="700"/>
      <c r="I5" s="700"/>
      <c r="J5" s="700"/>
      <c r="K5" s="700"/>
      <c r="L5" s="700"/>
      <c r="M5" s="700"/>
      <c r="N5" s="700"/>
    </row>
    <row r="6" spans="1:15" ht="35.1" customHeight="1">
      <c r="A6" s="177" t="s">
        <v>1</v>
      </c>
      <c r="B6" s="659" t="s">
        <v>730</v>
      </c>
      <c r="C6" s="659"/>
      <c r="D6" s="659"/>
      <c r="E6" s="659"/>
      <c r="F6" s="659"/>
      <c r="G6" s="659"/>
      <c r="H6" s="48" t="s">
        <v>731</v>
      </c>
      <c r="I6" s="48" t="s">
        <v>732</v>
      </c>
      <c r="J6" s="48" t="s">
        <v>810</v>
      </c>
      <c r="K6" s="48" t="s">
        <v>733</v>
      </c>
      <c r="L6" s="48" t="s">
        <v>734</v>
      </c>
      <c r="M6" s="48" t="s">
        <v>735</v>
      </c>
      <c r="N6" s="47" t="s">
        <v>811</v>
      </c>
    </row>
    <row r="7" spans="1:15" ht="81.75" customHeight="1">
      <c r="A7" s="701"/>
      <c r="B7" s="832" t="s">
        <v>812</v>
      </c>
      <c r="C7" s="832" t="s">
        <v>813</v>
      </c>
      <c r="D7" s="832" t="s">
        <v>737</v>
      </c>
      <c r="E7" s="832" t="s">
        <v>697</v>
      </c>
      <c r="F7" s="832" t="s">
        <v>814</v>
      </c>
      <c r="G7" s="832" t="s">
        <v>815</v>
      </c>
      <c r="H7" s="50"/>
      <c r="I7" s="50"/>
      <c r="J7" s="50"/>
      <c r="K7" s="50"/>
      <c r="L7" s="50"/>
      <c r="M7" s="50"/>
      <c r="N7" s="702"/>
    </row>
    <row r="8" spans="1:15" ht="9.75" customHeight="1">
      <c r="A8" s="13"/>
      <c r="B8" s="607"/>
      <c r="C8" s="607"/>
      <c r="D8" s="607"/>
      <c r="E8" s="607"/>
      <c r="F8" s="607"/>
      <c r="G8" s="607"/>
      <c r="H8" s="607"/>
      <c r="I8" s="607"/>
      <c r="J8" s="607"/>
      <c r="K8" s="607"/>
      <c r="L8" s="607"/>
      <c r="M8" s="607"/>
      <c r="N8" s="607"/>
    </row>
    <row r="9" spans="1:15" s="24" customFormat="1" ht="20.100000000000001" customHeight="1">
      <c r="A9" s="290" t="s">
        <v>29</v>
      </c>
      <c r="B9" s="833">
        <v>66.281565916312189</v>
      </c>
      <c r="C9" s="833">
        <v>1.9491872969977539</v>
      </c>
      <c r="D9" s="833">
        <v>0.7704011226391555</v>
      </c>
      <c r="E9" s="833">
        <v>14.759309137521075</v>
      </c>
      <c r="F9" s="833">
        <v>0.94340904323353492</v>
      </c>
      <c r="G9" s="833">
        <v>4.6529532805910119</v>
      </c>
      <c r="H9" s="833" t="s">
        <v>131</v>
      </c>
      <c r="I9" s="833" t="s">
        <v>131</v>
      </c>
      <c r="J9" s="833">
        <v>4.7823637884105903</v>
      </c>
      <c r="K9" s="833" t="s">
        <v>131</v>
      </c>
      <c r="L9" s="833">
        <v>5.4522646256938971</v>
      </c>
      <c r="M9" s="833">
        <v>0.40854578860078522</v>
      </c>
      <c r="N9" s="834">
        <v>1942391.79828</v>
      </c>
      <c r="O9" s="591"/>
    </row>
    <row r="10" spans="1:15" s="24" customFormat="1" ht="20.100000000000001" customHeight="1">
      <c r="A10" s="290" t="s">
        <v>30</v>
      </c>
      <c r="B10" s="833">
        <v>76.229276238166605</v>
      </c>
      <c r="C10" s="833">
        <v>0.15881874649325942</v>
      </c>
      <c r="D10" s="833">
        <v>1.3092883715153049E-2</v>
      </c>
      <c r="E10" s="833">
        <v>12.593825878739951</v>
      </c>
      <c r="F10" s="833" t="s">
        <v>131</v>
      </c>
      <c r="G10" s="833">
        <v>5.2949909277657286</v>
      </c>
      <c r="H10" s="833" t="s">
        <v>131</v>
      </c>
      <c r="I10" s="833" t="s">
        <v>131</v>
      </c>
      <c r="J10" s="833">
        <v>5.6910838436088431</v>
      </c>
      <c r="K10" s="833" t="s">
        <v>131</v>
      </c>
      <c r="L10" s="833" t="s">
        <v>131</v>
      </c>
      <c r="M10" s="833">
        <v>1.8911481510445971E-2</v>
      </c>
      <c r="N10" s="834">
        <v>78465.296290000013</v>
      </c>
      <c r="O10" s="591"/>
    </row>
    <row r="11" spans="1:15" s="24" customFormat="1" ht="20.100000000000001" customHeight="1">
      <c r="A11" s="290" t="s">
        <v>31</v>
      </c>
      <c r="B11" s="833">
        <v>52.694191166201534</v>
      </c>
      <c r="C11" s="833">
        <v>9.0344199124303831E-3</v>
      </c>
      <c r="D11" s="833">
        <v>0.61170459746363215</v>
      </c>
      <c r="E11" s="833">
        <v>20.061016653797932</v>
      </c>
      <c r="F11" s="833">
        <v>12.151505593792891</v>
      </c>
      <c r="G11" s="833">
        <v>5.6133775003632964</v>
      </c>
      <c r="H11" s="833">
        <v>0.57880018233391728</v>
      </c>
      <c r="I11" s="833" t="s">
        <v>131</v>
      </c>
      <c r="J11" s="833">
        <v>6.9943534223181629</v>
      </c>
      <c r="K11" s="833" t="s">
        <v>131</v>
      </c>
      <c r="L11" s="833">
        <v>0.66215121281941425</v>
      </c>
      <c r="M11" s="833">
        <v>0.62386525099680301</v>
      </c>
      <c r="N11" s="834">
        <v>2693044.7373299995</v>
      </c>
      <c r="O11" s="591"/>
    </row>
    <row r="12" spans="1:15" s="24" customFormat="1" ht="20.100000000000001" customHeight="1">
      <c r="A12" s="290" t="s">
        <v>32</v>
      </c>
      <c r="B12" s="833">
        <v>73.900133682983764</v>
      </c>
      <c r="C12" s="833">
        <v>0.78482432095176247</v>
      </c>
      <c r="D12" s="833">
        <v>0.20171010641043385</v>
      </c>
      <c r="E12" s="833">
        <v>14.483249565376797</v>
      </c>
      <c r="F12" s="833">
        <v>1.4781677263830224</v>
      </c>
      <c r="G12" s="833">
        <v>4.8564763048647794</v>
      </c>
      <c r="H12" s="833" t="s">
        <v>131</v>
      </c>
      <c r="I12" s="833" t="s">
        <v>131</v>
      </c>
      <c r="J12" s="833">
        <v>4.2871815967382165</v>
      </c>
      <c r="K12" s="833" t="s">
        <v>131</v>
      </c>
      <c r="L12" s="833" t="s">
        <v>131</v>
      </c>
      <c r="M12" s="833">
        <v>8.2566962912324921E-3</v>
      </c>
      <c r="N12" s="834">
        <v>415504.5649</v>
      </c>
      <c r="O12" s="591"/>
    </row>
    <row r="13" spans="1:15" s="24" customFormat="1" ht="20.100000000000001" customHeight="1">
      <c r="A13" s="290" t="s">
        <v>33</v>
      </c>
      <c r="B13" s="833">
        <v>74.828943314960767</v>
      </c>
      <c r="C13" s="833">
        <v>1.863212066255501</v>
      </c>
      <c r="D13" s="833">
        <v>0.5105011622845772</v>
      </c>
      <c r="E13" s="833">
        <v>14.558814729998062</v>
      </c>
      <c r="F13" s="833">
        <v>2.1679329444770987</v>
      </c>
      <c r="G13" s="833">
        <v>4.2397802492726404</v>
      </c>
      <c r="H13" s="833" t="s">
        <v>131</v>
      </c>
      <c r="I13" s="833" t="s">
        <v>131</v>
      </c>
      <c r="J13" s="833">
        <v>1.5735354747396149</v>
      </c>
      <c r="K13" s="833" t="s">
        <v>131</v>
      </c>
      <c r="L13" s="833">
        <v>0.25590143161426498</v>
      </c>
      <c r="M13" s="833">
        <v>1.3786263974657816E-3</v>
      </c>
      <c r="N13" s="834">
        <v>758318.57124000008</v>
      </c>
      <c r="O13" s="591"/>
    </row>
    <row r="14" spans="1:15" s="24" customFormat="1" ht="20.100000000000001" customHeight="1">
      <c r="A14" s="290" t="s">
        <v>114</v>
      </c>
      <c r="B14" s="833">
        <v>64.143314659536301</v>
      </c>
      <c r="C14" s="833">
        <v>0.7190949514677295</v>
      </c>
      <c r="D14" s="833">
        <v>1.588682963923125</v>
      </c>
      <c r="E14" s="833">
        <v>22.513628317405747</v>
      </c>
      <c r="F14" s="833">
        <v>7.8289757225675398E-4</v>
      </c>
      <c r="G14" s="833">
        <v>1.9532170950547503</v>
      </c>
      <c r="H14" s="833" t="s">
        <v>131</v>
      </c>
      <c r="I14" s="833">
        <v>6.0825743366621676</v>
      </c>
      <c r="J14" s="833">
        <v>2.9940755200489075</v>
      </c>
      <c r="K14" s="833" t="s">
        <v>131</v>
      </c>
      <c r="L14" s="833">
        <v>2.7354909969923053E-3</v>
      </c>
      <c r="M14" s="833">
        <v>1.893767332014198E-3</v>
      </c>
      <c r="N14" s="834">
        <v>1647670.2006900003</v>
      </c>
      <c r="O14" s="591"/>
    </row>
    <row r="15" spans="1:15" s="24" customFormat="1" ht="20.100000000000001" customHeight="1">
      <c r="A15" s="290" t="s">
        <v>35</v>
      </c>
      <c r="B15" s="833">
        <v>31.422396657893032</v>
      </c>
      <c r="C15" s="833">
        <v>0.43211912752721665</v>
      </c>
      <c r="D15" s="833">
        <v>2.1922156111162638</v>
      </c>
      <c r="E15" s="833">
        <v>24.01169080358531</v>
      </c>
      <c r="F15" s="833" t="s">
        <v>131</v>
      </c>
      <c r="G15" s="833" t="s">
        <v>131</v>
      </c>
      <c r="H15" s="833" t="s">
        <v>131</v>
      </c>
      <c r="I15" s="833" t="s">
        <v>131</v>
      </c>
      <c r="J15" s="833">
        <v>0.58974538705041124</v>
      </c>
      <c r="K15" s="833" t="s">
        <v>131</v>
      </c>
      <c r="L15" s="833">
        <v>41.351832412827775</v>
      </c>
      <c r="M15" s="833" t="s">
        <v>131</v>
      </c>
      <c r="N15" s="834">
        <v>45993.745089999997</v>
      </c>
      <c r="O15" s="591"/>
    </row>
    <row r="16" spans="1:15" s="24" customFormat="1" ht="20.100000000000001" customHeight="1">
      <c r="A16" s="290" t="s">
        <v>36</v>
      </c>
      <c r="B16" s="833">
        <v>69.287089159272426</v>
      </c>
      <c r="C16" s="833" t="s">
        <v>131</v>
      </c>
      <c r="D16" s="833">
        <v>0.95983582093589737</v>
      </c>
      <c r="E16" s="833">
        <v>12.615386737635678</v>
      </c>
      <c r="F16" s="833">
        <v>3.8148431160613394</v>
      </c>
      <c r="G16" s="833">
        <v>7.0048804007232288</v>
      </c>
      <c r="H16" s="833" t="s">
        <v>131</v>
      </c>
      <c r="I16" s="833" t="s">
        <v>131</v>
      </c>
      <c r="J16" s="833">
        <v>4.1935662060849275</v>
      </c>
      <c r="K16" s="833" t="s">
        <v>131</v>
      </c>
      <c r="L16" s="833">
        <v>1.4571792706738074</v>
      </c>
      <c r="M16" s="833">
        <v>0.6672192886126882</v>
      </c>
      <c r="N16" s="834">
        <v>1717062.1256800003</v>
      </c>
      <c r="O16" s="591"/>
    </row>
    <row r="17" spans="1:15" s="24" customFormat="1" ht="20.100000000000001" customHeight="1">
      <c r="A17" s="290" t="s">
        <v>37</v>
      </c>
      <c r="B17" s="833">
        <v>71.904019381310846</v>
      </c>
      <c r="C17" s="833">
        <v>0.6207264481872744</v>
      </c>
      <c r="D17" s="833">
        <v>0.28856766003259704</v>
      </c>
      <c r="E17" s="833">
        <v>19.30234675995262</v>
      </c>
      <c r="F17" s="833">
        <v>2.640142908112217</v>
      </c>
      <c r="G17" s="833">
        <v>1.3839583086461074</v>
      </c>
      <c r="H17" s="833" t="s">
        <v>131</v>
      </c>
      <c r="I17" s="833" t="s">
        <v>131</v>
      </c>
      <c r="J17" s="833">
        <v>2.3840303529562026</v>
      </c>
      <c r="K17" s="833">
        <v>1.3079889692145685</v>
      </c>
      <c r="L17" s="833" t="s">
        <v>131</v>
      </c>
      <c r="M17" s="833">
        <v>0.16821921158756428</v>
      </c>
      <c r="N17" s="834">
        <v>679120.52922999999</v>
      </c>
      <c r="O17" s="591"/>
    </row>
    <row r="18" spans="1:15" s="24" customFormat="1" ht="20.100000000000001" customHeight="1">
      <c r="A18" s="290" t="s">
        <v>38</v>
      </c>
      <c r="B18" s="833">
        <v>81.773730464113854</v>
      </c>
      <c r="C18" s="833">
        <v>5.3573101691158964</v>
      </c>
      <c r="D18" s="833">
        <v>0.3159850090934917</v>
      </c>
      <c r="E18" s="833">
        <v>5.106031995719122</v>
      </c>
      <c r="F18" s="833">
        <v>2.114251765430148</v>
      </c>
      <c r="G18" s="833">
        <v>1.0633519616830538</v>
      </c>
      <c r="H18" s="833" t="s">
        <v>131</v>
      </c>
      <c r="I18" s="833" t="s">
        <v>131</v>
      </c>
      <c r="J18" s="833">
        <v>1.9207578411293094</v>
      </c>
      <c r="K18" s="833" t="s">
        <v>131</v>
      </c>
      <c r="L18" s="833">
        <v>2.3466638829888478</v>
      </c>
      <c r="M18" s="833">
        <v>1.9169107262655954E-3</v>
      </c>
      <c r="N18" s="834">
        <v>239893.27917000005</v>
      </c>
      <c r="O18" s="591"/>
    </row>
    <row r="19" spans="1:15" s="24" customFormat="1" ht="20.100000000000001" customHeight="1">
      <c r="A19" s="26" t="s">
        <v>39</v>
      </c>
      <c r="B19" s="833">
        <v>61.401191536097841</v>
      </c>
      <c r="C19" s="833">
        <v>0.96418630173914843</v>
      </c>
      <c r="D19" s="833">
        <v>0.44519140864473716</v>
      </c>
      <c r="E19" s="833">
        <v>1.2517632847816376</v>
      </c>
      <c r="F19" s="833">
        <v>8.2772120364212736</v>
      </c>
      <c r="G19" s="833" t="s">
        <v>131</v>
      </c>
      <c r="H19" s="833" t="s">
        <v>131</v>
      </c>
      <c r="I19" s="833">
        <v>24.17162705836607</v>
      </c>
      <c r="J19" s="833">
        <v>3.4662453570160845</v>
      </c>
      <c r="K19" s="833" t="s">
        <v>131</v>
      </c>
      <c r="L19" s="833" t="s">
        <v>131</v>
      </c>
      <c r="M19" s="833">
        <v>2.2583016933231535E-2</v>
      </c>
      <c r="N19" s="834">
        <v>225934.42740999997</v>
      </c>
      <c r="O19" s="591"/>
    </row>
    <row r="20" spans="1:15" s="24" customFormat="1" ht="20.100000000000001" customHeight="1">
      <c r="A20" s="26" t="s">
        <v>115</v>
      </c>
      <c r="B20" s="833">
        <v>68.199098075586321</v>
      </c>
      <c r="C20" s="833">
        <v>1.7345434845599634</v>
      </c>
      <c r="D20" s="833">
        <v>1.4689158424480055</v>
      </c>
      <c r="E20" s="833">
        <v>16.976515192561038</v>
      </c>
      <c r="F20" s="833">
        <v>1.8052062811044645</v>
      </c>
      <c r="G20" s="833" t="s">
        <v>131</v>
      </c>
      <c r="H20" s="833">
        <v>3.707143299826742</v>
      </c>
      <c r="I20" s="833" t="s">
        <v>131</v>
      </c>
      <c r="J20" s="833">
        <v>6.5184404082479497E-2</v>
      </c>
      <c r="K20" s="833" t="s">
        <v>131</v>
      </c>
      <c r="L20" s="833">
        <v>2.9324738232417401E-3</v>
      </c>
      <c r="M20" s="833">
        <v>6.0404609460077596</v>
      </c>
      <c r="N20" s="834">
        <v>342750.54462</v>
      </c>
      <c r="O20" s="591"/>
    </row>
    <row r="21" spans="1:15" s="24" customFormat="1" ht="20.100000000000001" customHeight="1">
      <c r="A21" s="26" t="s">
        <v>150</v>
      </c>
      <c r="B21" s="833">
        <v>92.989024537486898</v>
      </c>
      <c r="C21" s="833" t="s">
        <v>131</v>
      </c>
      <c r="D21" s="833">
        <v>4.6704562013025606E-2</v>
      </c>
      <c r="E21" s="833" t="s">
        <v>131</v>
      </c>
      <c r="F21" s="833" t="s">
        <v>131</v>
      </c>
      <c r="G21" s="833" t="s">
        <v>131</v>
      </c>
      <c r="H21" s="833" t="s">
        <v>131</v>
      </c>
      <c r="I21" s="833" t="s">
        <v>131</v>
      </c>
      <c r="J21" s="833">
        <v>6.916580597552084</v>
      </c>
      <c r="K21" s="833" t="s">
        <v>131</v>
      </c>
      <c r="L21" s="833" t="s">
        <v>131</v>
      </c>
      <c r="M21" s="833">
        <v>4.7690302947993937E-2</v>
      </c>
      <c r="N21" s="834">
        <v>83698.461809999993</v>
      </c>
      <c r="O21" s="591"/>
    </row>
    <row r="22" spans="1:15" s="24" customFormat="1" ht="20.100000000000001" customHeight="1">
      <c r="A22" s="27" t="s">
        <v>42</v>
      </c>
      <c r="B22" s="833">
        <v>80.364808782071535</v>
      </c>
      <c r="C22" s="833">
        <v>6.2560050458176239E-2</v>
      </c>
      <c r="D22" s="833" t="s">
        <v>131</v>
      </c>
      <c r="E22" s="833">
        <v>5.0312923542339929</v>
      </c>
      <c r="F22" s="833" t="s">
        <v>131</v>
      </c>
      <c r="G22" s="833">
        <v>5.4317118487011973</v>
      </c>
      <c r="H22" s="833" t="s">
        <v>131</v>
      </c>
      <c r="I22" s="833" t="s">
        <v>131</v>
      </c>
      <c r="J22" s="833">
        <v>6.0351785830317706</v>
      </c>
      <c r="K22" s="833" t="s">
        <v>131</v>
      </c>
      <c r="L22" s="833" t="s">
        <v>131</v>
      </c>
      <c r="M22" s="833">
        <v>3.0744483815033323</v>
      </c>
      <c r="N22" s="834">
        <v>66428.718800000002</v>
      </c>
      <c r="O22" s="591"/>
    </row>
    <row r="23" spans="1:15" s="24" customFormat="1" ht="20.100000000000001" customHeight="1">
      <c r="A23" s="26" t="s">
        <v>43</v>
      </c>
      <c r="B23" s="833">
        <v>73.493522640068974</v>
      </c>
      <c r="C23" s="833">
        <v>3.5896749509810664</v>
      </c>
      <c r="D23" s="833">
        <v>5.3467302493632803E-2</v>
      </c>
      <c r="E23" s="833">
        <v>22.821243747850676</v>
      </c>
      <c r="F23" s="833" t="s">
        <v>131</v>
      </c>
      <c r="G23" s="833" t="s">
        <v>131</v>
      </c>
      <c r="H23" s="833" t="s">
        <v>131</v>
      </c>
      <c r="I23" s="833" t="s">
        <v>131</v>
      </c>
      <c r="J23" s="833">
        <v>4.2091358605668636E-2</v>
      </c>
      <c r="K23" s="833" t="s">
        <v>131</v>
      </c>
      <c r="L23" s="833" t="s">
        <v>131</v>
      </c>
      <c r="M23" s="833" t="s">
        <v>131</v>
      </c>
      <c r="N23" s="834">
        <v>87379.122979999986</v>
      </c>
      <c r="O23" s="591"/>
    </row>
    <row r="24" spans="1:15" s="24" customFormat="1" ht="20.100000000000001" customHeight="1">
      <c r="A24" s="26" t="s">
        <v>44</v>
      </c>
      <c r="B24" s="833">
        <v>99.857257264296592</v>
      </c>
      <c r="C24" s="833" t="s">
        <v>131</v>
      </c>
      <c r="D24" s="833">
        <v>4.0103673863389602E-2</v>
      </c>
      <c r="E24" s="833">
        <v>7.6429035052830302E-2</v>
      </c>
      <c r="F24" s="833" t="s">
        <v>131</v>
      </c>
      <c r="G24" s="833" t="s">
        <v>131</v>
      </c>
      <c r="H24" s="833" t="s">
        <v>131</v>
      </c>
      <c r="I24" s="833" t="s">
        <v>131</v>
      </c>
      <c r="J24" s="833">
        <v>2.6210026787178469E-2</v>
      </c>
      <c r="K24" s="833" t="s">
        <v>131</v>
      </c>
      <c r="L24" s="833" t="s">
        <v>131</v>
      </c>
      <c r="M24" s="833" t="s">
        <v>131</v>
      </c>
      <c r="N24" s="834">
        <v>51087.090100000009</v>
      </c>
      <c r="O24" s="591"/>
    </row>
    <row r="25" spans="1:15" s="24" customFormat="1" ht="20.100000000000001" customHeight="1">
      <c r="A25" s="26" t="s">
        <v>45</v>
      </c>
      <c r="B25" s="833">
        <v>61.943714382417404</v>
      </c>
      <c r="C25" s="833">
        <v>2.3562379341142528</v>
      </c>
      <c r="D25" s="833">
        <v>4.6940480284482371</v>
      </c>
      <c r="E25" s="833">
        <v>19.07215705152354</v>
      </c>
      <c r="F25" s="833">
        <v>9.4849712979400351</v>
      </c>
      <c r="G25" s="833" t="s">
        <v>131</v>
      </c>
      <c r="H25" s="833" t="s">
        <v>131</v>
      </c>
      <c r="I25" s="833" t="s">
        <v>131</v>
      </c>
      <c r="J25" s="833">
        <v>1.4139452237847639E-2</v>
      </c>
      <c r="K25" s="833" t="s">
        <v>131</v>
      </c>
      <c r="L25" s="833">
        <v>2.4347318533186768</v>
      </c>
      <c r="M25" s="833" t="s">
        <v>131</v>
      </c>
      <c r="N25" s="834">
        <v>58944.999139999993</v>
      </c>
      <c r="O25" s="591"/>
    </row>
    <row r="26" spans="1:15" s="19" customFormat="1" ht="30.75" customHeight="1" thickBot="1">
      <c r="A26" s="365" t="s">
        <v>46</v>
      </c>
      <c r="B26" s="835">
        <v>65.043935575458221</v>
      </c>
      <c r="C26" s="835">
        <v>0.87503672168891267</v>
      </c>
      <c r="D26" s="835">
        <v>0.82141986269371958</v>
      </c>
      <c r="E26" s="835">
        <v>16.570622077198006</v>
      </c>
      <c r="F26" s="835">
        <v>4.3754507352890704</v>
      </c>
      <c r="G26" s="835">
        <v>4.1859677515117637</v>
      </c>
      <c r="H26" s="835">
        <v>0.25412604663720972</v>
      </c>
      <c r="I26" s="835">
        <v>1.390669372190166</v>
      </c>
      <c r="J26" s="835">
        <v>4.2733753853886203</v>
      </c>
      <c r="K26" s="835">
        <v>7.9783279720548064E-2</v>
      </c>
      <c r="L26" s="835">
        <v>1.5883021717577168</v>
      </c>
      <c r="M26" s="835">
        <v>0.54131102046605473</v>
      </c>
      <c r="N26" s="836">
        <v>11133688.21276</v>
      </c>
      <c r="O26" s="591"/>
    </row>
    <row r="27" spans="1:15" ht="9.75" customHeight="1">
      <c r="A27" s="19"/>
      <c r="B27" s="708"/>
      <c r="C27" s="708"/>
      <c r="D27" s="708"/>
      <c r="E27" s="708"/>
      <c r="F27" s="708"/>
      <c r="G27" s="708"/>
      <c r="H27" s="708"/>
      <c r="I27" s="708"/>
      <c r="J27" s="708"/>
      <c r="K27" s="708"/>
      <c r="L27" s="708"/>
      <c r="M27" s="708"/>
      <c r="N27" s="708"/>
      <c r="O27" s="837"/>
    </row>
    <row r="28" spans="1:15">
      <c r="A28" s="30" t="s">
        <v>153</v>
      </c>
      <c r="B28" s="710"/>
      <c r="C28" s="18"/>
      <c r="D28" s="18"/>
      <c r="E28" s="18"/>
      <c r="F28" s="18"/>
      <c r="G28" s="18"/>
      <c r="H28" s="18"/>
      <c r="I28" s="18"/>
      <c r="J28" s="18"/>
      <c r="K28" s="18"/>
      <c r="L28" s="18"/>
      <c r="M28" s="18"/>
      <c r="N28" s="18"/>
      <c r="O28" s="35"/>
    </row>
    <row r="29" spans="1:15">
      <c r="A29" s="30"/>
      <c r="B29" s="33"/>
      <c r="C29" s="33"/>
      <c r="D29" s="33"/>
      <c r="E29" s="33"/>
      <c r="F29" s="33"/>
      <c r="G29" s="33"/>
      <c r="H29" s="33"/>
      <c r="I29" s="33"/>
      <c r="J29" s="33"/>
      <c r="K29" s="33"/>
      <c r="L29" s="33"/>
      <c r="M29" s="18"/>
      <c r="N29" s="18"/>
      <c r="O29" s="35"/>
    </row>
    <row r="30" spans="1:15">
      <c r="A30" s="18"/>
      <c r="B30" s="24"/>
      <c r="C30" s="24"/>
      <c r="D30" s="24"/>
      <c r="E30" s="24"/>
      <c r="F30" s="24"/>
      <c r="G30" s="24"/>
      <c r="H30" s="24"/>
      <c r="J30" s="35"/>
      <c r="K30" s="35"/>
      <c r="L30" s="35"/>
      <c r="M30" s="35"/>
      <c r="N30" s="35"/>
      <c r="O30" s="35"/>
    </row>
    <row r="31" spans="1:15">
      <c r="A31" s="35"/>
      <c r="B31" s="35"/>
      <c r="C31" s="35"/>
      <c r="D31" s="35"/>
      <c r="E31" s="35"/>
      <c r="F31" s="35"/>
      <c r="G31" s="35"/>
      <c r="H31" s="35"/>
      <c r="I31" s="35"/>
      <c r="J31" s="35"/>
      <c r="K31" s="35"/>
      <c r="L31" s="35"/>
      <c r="M31" s="35"/>
      <c r="N31" s="35"/>
      <c r="O31" s="35"/>
    </row>
  </sheetData>
  <mergeCells count="9">
    <mergeCell ref="L6:L7"/>
    <mergeCell ref="M6:M7"/>
    <mergeCell ref="N6:N7"/>
    <mergeCell ref="A6:A7"/>
    <mergeCell ref="B6:G6"/>
    <mergeCell ref="H6:H7"/>
    <mergeCell ref="I6:I7"/>
    <mergeCell ref="J6:J7"/>
    <mergeCell ref="K6:K7"/>
  </mergeCells>
  <hyperlinks>
    <hyperlink ref="A1" location="Índice!A1" display="Volver al Índice" xr:uid="{7C81A665-E646-4738-9894-F6D899352371}"/>
  </hyperlinks>
  <printOptions horizontalCentered="1" verticalCentered="1"/>
  <pageMargins left="0.98425196850393704" right="0.98425196850393704" top="0.98425196850393704" bottom="0.98425196850393704" header="0.43307086614173229" footer="0.43307086614173229"/>
  <pageSetup paperSize="9" scale="68" fitToWidth="0"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B3D8-92F9-49E5-9AE1-06C5472E82EE}">
  <sheetPr codeName="Hoja35"/>
  <dimension ref="A1:Y55"/>
  <sheetViews>
    <sheetView showGridLines="0" zoomScaleNormal="75" workbookViewId="0"/>
  </sheetViews>
  <sheetFormatPr baseColWidth="10" defaultColWidth="12.44140625" defaultRowHeight="13.2"/>
  <cols>
    <col min="1" max="1" width="38.44140625" style="7" customWidth="1"/>
    <col min="2" max="7" width="15.5546875" style="7" customWidth="1"/>
    <col min="8" max="8" width="18.5546875" style="7" customWidth="1"/>
    <col min="9" max="16384" width="12.44140625" style="7"/>
  </cols>
  <sheetData>
    <row r="1" spans="1:9" s="275" customFormat="1" ht="20.100000000000001" customHeight="1">
      <c r="A1" s="1402" t="s">
        <v>1234</v>
      </c>
    </row>
    <row r="2" spans="1:9" s="656" customFormat="1" ht="24.9" customHeight="1">
      <c r="A2" s="168" t="s">
        <v>740</v>
      </c>
      <c r="B2" s="168"/>
      <c r="C2" s="168"/>
      <c r="D2" s="168"/>
      <c r="E2" s="168"/>
      <c r="F2" s="168"/>
      <c r="G2" s="168"/>
      <c r="H2" s="168"/>
    </row>
    <row r="3" spans="1:9" s="166" customFormat="1" ht="20.100000000000001" customHeight="1">
      <c r="A3" s="170">
        <v>45596</v>
      </c>
      <c r="B3" s="170"/>
      <c r="C3" s="170"/>
      <c r="D3" s="170"/>
      <c r="E3" s="170"/>
      <c r="F3" s="170"/>
      <c r="G3" s="170"/>
      <c r="H3" s="170"/>
    </row>
    <row r="4" spans="1:9" s="279" customFormat="1" ht="20.100000000000001" customHeight="1">
      <c r="A4" s="171" t="s">
        <v>174</v>
      </c>
      <c r="B4" s="171"/>
      <c r="C4" s="171"/>
      <c r="D4" s="171"/>
      <c r="E4" s="171"/>
      <c r="F4" s="171"/>
      <c r="G4" s="171"/>
      <c r="H4" s="171"/>
    </row>
    <row r="5" spans="1:9" s="176" customFormat="1" ht="9.75" customHeight="1" thickBot="1"/>
    <row r="6" spans="1:9" s="176" customFormat="1" ht="66.75" customHeight="1">
      <c r="A6" s="711" t="s">
        <v>1</v>
      </c>
      <c r="B6" s="678" t="s">
        <v>741</v>
      </c>
      <c r="C6" s="678" t="s">
        <v>742</v>
      </c>
      <c r="D6" s="678" t="s">
        <v>743</v>
      </c>
      <c r="E6" s="678" t="s">
        <v>744</v>
      </c>
      <c r="F6" s="678" t="s">
        <v>745</v>
      </c>
      <c r="G6" s="678" t="s">
        <v>746</v>
      </c>
      <c r="H6" s="356" t="s">
        <v>747</v>
      </c>
      <c r="I6" s="638"/>
    </row>
    <row r="7" spans="1:9" s="176" customFormat="1" ht="7.5" customHeight="1">
      <c r="A7" s="712"/>
      <c r="B7" s="713"/>
      <c r="C7" s="713"/>
      <c r="D7" s="713"/>
      <c r="E7" s="713"/>
      <c r="F7" s="713"/>
      <c r="G7" s="713"/>
      <c r="H7" s="713"/>
      <c r="I7" s="638"/>
    </row>
    <row r="8" spans="1:9" s="24" customFormat="1" ht="20.100000000000001" customHeight="1">
      <c r="A8" s="290" t="s">
        <v>29</v>
      </c>
      <c r="B8" s="714">
        <v>36.367766339127897</v>
      </c>
      <c r="C8" s="714">
        <v>9.041192469497858</v>
      </c>
      <c r="D8" s="714">
        <v>6.7236025114515152E-2</v>
      </c>
      <c r="E8" s="714">
        <v>1.4240271975834291</v>
      </c>
      <c r="F8" s="714">
        <v>51.046062868271612</v>
      </c>
      <c r="G8" s="714">
        <v>2.0537151004046841</v>
      </c>
      <c r="H8" s="715">
        <v>2156574.5410000002</v>
      </c>
    </row>
    <row r="9" spans="1:9" s="24" customFormat="1" ht="20.100000000000001" customHeight="1">
      <c r="A9" s="290" t="s">
        <v>30</v>
      </c>
      <c r="B9" s="714">
        <v>44.624884706314738</v>
      </c>
      <c r="C9" s="714">
        <v>15.27076640998729</v>
      </c>
      <c r="D9" s="714">
        <v>0.49608973294271891</v>
      </c>
      <c r="E9" s="714">
        <v>3.7930105816927178</v>
      </c>
      <c r="F9" s="714">
        <v>33.283144504952773</v>
      </c>
      <c r="G9" s="714">
        <v>2.5321040641097676</v>
      </c>
      <c r="H9" s="715">
        <v>67913.52</v>
      </c>
    </row>
    <row r="10" spans="1:9" s="24" customFormat="1" ht="20.100000000000001" customHeight="1">
      <c r="A10" s="290" t="s">
        <v>31</v>
      </c>
      <c r="B10" s="714">
        <v>26.490117893937448</v>
      </c>
      <c r="C10" s="714">
        <v>18.300869928091132</v>
      </c>
      <c r="D10" s="714">
        <v>0.10466449067842604</v>
      </c>
      <c r="E10" s="714">
        <v>2.0083490268289292</v>
      </c>
      <c r="F10" s="714">
        <v>48.582719533730618</v>
      </c>
      <c r="G10" s="714">
        <v>4.5132791049658536</v>
      </c>
      <c r="H10" s="715">
        <v>4593984.9979999997</v>
      </c>
    </row>
    <row r="11" spans="1:9" s="24" customFormat="1" ht="20.100000000000001" customHeight="1">
      <c r="A11" s="290" t="s">
        <v>32</v>
      </c>
      <c r="B11" s="714">
        <v>37.712542501065109</v>
      </c>
      <c r="C11" s="714">
        <v>13.897681610274818</v>
      </c>
      <c r="D11" s="714">
        <v>0.45099227637342482</v>
      </c>
      <c r="E11" s="714">
        <v>2.7307539958381457</v>
      </c>
      <c r="F11" s="714">
        <v>42.709137101585384</v>
      </c>
      <c r="G11" s="714">
        <v>2.4988921085732865</v>
      </c>
      <c r="H11" s="715">
        <v>246129.71400000001</v>
      </c>
    </row>
    <row r="12" spans="1:9" s="24" customFormat="1" ht="20.100000000000001" customHeight="1">
      <c r="A12" s="290" t="s">
        <v>33</v>
      </c>
      <c r="B12" s="714">
        <v>41.465061524585224</v>
      </c>
      <c r="C12" s="714">
        <v>25.774891843784076</v>
      </c>
      <c r="D12" s="714">
        <v>0.39796420424615209</v>
      </c>
      <c r="E12" s="714">
        <v>3.6006761685406641</v>
      </c>
      <c r="F12" s="714">
        <v>23.215796991869013</v>
      </c>
      <c r="G12" s="714">
        <v>5.5456096058616238</v>
      </c>
      <c r="H12" s="715">
        <v>295083.826</v>
      </c>
    </row>
    <row r="13" spans="1:9" s="24" customFormat="1" ht="20.100000000000001" customHeight="1">
      <c r="A13" s="290" t="s">
        <v>114</v>
      </c>
      <c r="B13" s="714">
        <v>34.171752596140124</v>
      </c>
      <c r="C13" s="714">
        <v>13.408653285652017</v>
      </c>
      <c r="D13" s="714">
        <v>0.12210234765242514</v>
      </c>
      <c r="E13" s="714">
        <v>3.6559007625884559</v>
      </c>
      <c r="F13" s="714">
        <v>42.501176943164211</v>
      </c>
      <c r="G13" s="714">
        <v>6.1404140648027701</v>
      </c>
      <c r="H13" s="715">
        <v>1319670.777</v>
      </c>
    </row>
    <row r="14" spans="1:9" s="24" customFormat="1" ht="20.100000000000001" customHeight="1">
      <c r="A14" s="290" t="s">
        <v>35</v>
      </c>
      <c r="B14" s="714">
        <v>25.086840792334581</v>
      </c>
      <c r="C14" s="714">
        <v>31.583416119534625</v>
      </c>
      <c r="D14" s="714">
        <v>6.7341056390023246E-2</v>
      </c>
      <c r="E14" s="714">
        <v>0.60476813499470727</v>
      </c>
      <c r="F14" s="714">
        <v>33.753369724886376</v>
      </c>
      <c r="G14" s="714">
        <v>8.9042641718596958</v>
      </c>
      <c r="H14" s="715">
        <v>181039.63099999999</v>
      </c>
    </row>
    <row r="15" spans="1:9" s="24" customFormat="1" ht="20.100000000000001" customHeight="1">
      <c r="A15" s="290" t="s">
        <v>36</v>
      </c>
      <c r="B15" s="714">
        <v>26.489980830384248</v>
      </c>
      <c r="C15" s="714">
        <v>11.015077555332848</v>
      </c>
      <c r="D15" s="714">
        <v>8.8699987138058684E-2</v>
      </c>
      <c r="E15" s="714">
        <v>3.8714892238476621</v>
      </c>
      <c r="F15" s="714">
        <v>56.706670787857242</v>
      </c>
      <c r="G15" s="714">
        <v>1.8280815444167713</v>
      </c>
      <c r="H15" s="715">
        <v>1407991.1850000001</v>
      </c>
    </row>
    <row r="16" spans="1:9" s="24" customFormat="1" ht="20.100000000000001" customHeight="1">
      <c r="A16" s="290" t="s">
        <v>37</v>
      </c>
      <c r="B16" s="714">
        <v>52.541947278904289</v>
      </c>
      <c r="C16" s="714">
        <v>17.573534738898445</v>
      </c>
      <c r="D16" s="714">
        <v>6.7684010768867223E-2</v>
      </c>
      <c r="E16" s="714">
        <v>3.2083359172150159</v>
      </c>
      <c r="F16" s="714">
        <v>25.78987138228922</v>
      </c>
      <c r="G16" s="714">
        <v>0.81862667192415717</v>
      </c>
      <c r="H16" s="715">
        <v>980082.28599999996</v>
      </c>
    </row>
    <row r="17" spans="1:25" s="24" customFormat="1" ht="20.100000000000001" customHeight="1">
      <c r="A17" s="290" t="s">
        <v>38</v>
      </c>
      <c r="B17" s="714">
        <v>41.918511965325358</v>
      </c>
      <c r="C17" s="714">
        <v>13.489798968667586</v>
      </c>
      <c r="D17" s="714">
        <v>0.24401569862634262</v>
      </c>
      <c r="E17" s="714">
        <v>2.3259326545638954</v>
      </c>
      <c r="F17" s="714">
        <v>39.972551471874894</v>
      </c>
      <c r="G17" s="714">
        <v>2.0491892409419243</v>
      </c>
      <c r="H17" s="715">
        <v>88790.188999999998</v>
      </c>
    </row>
    <row r="18" spans="1:25" s="24" customFormat="1" ht="20.100000000000001" customHeight="1">
      <c r="A18" s="26" t="s">
        <v>39</v>
      </c>
      <c r="B18" s="714">
        <v>21.491286373878228</v>
      </c>
      <c r="C18" s="714">
        <v>6.5063524374830735</v>
      </c>
      <c r="D18" s="714">
        <v>0.12601456003059952</v>
      </c>
      <c r="E18" s="714">
        <v>6.5670648629549602</v>
      </c>
      <c r="F18" s="714">
        <v>64.45616757852801</v>
      </c>
      <c r="G18" s="714">
        <v>0.85311418712512332</v>
      </c>
      <c r="H18" s="715">
        <v>435190.98100000003</v>
      </c>
    </row>
    <row r="19" spans="1:25" s="24" customFormat="1" ht="20.100000000000001" customHeight="1">
      <c r="A19" s="26" t="s">
        <v>115</v>
      </c>
      <c r="B19" s="714">
        <v>39.868892230568427</v>
      </c>
      <c r="C19" s="714">
        <v>15.841830505234434</v>
      </c>
      <c r="D19" s="714">
        <v>0.50332803580619701</v>
      </c>
      <c r="E19" s="714">
        <v>4.6165298962145629</v>
      </c>
      <c r="F19" s="714">
        <v>36.584859449906617</v>
      </c>
      <c r="G19" s="714">
        <v>2.584559882269764</v>
      </c>
      <c r="H19" s="715">
        <v>155130.242</v>
      </c>
    </row>
    <row r="20" spans="1:25" s="24" customFormat="1" ht="20.100000000000001" customHeight="1">
      <c r="A20" s="26" t="s">
        <v>150</v>
      </c>
      <c r="B20" s="714">
        <v>32.509535672853517</v>
      </c>
      <c r="C20" s="714">
        <v>8.7774585052592808</v>
      </c>
      <c r="D20" s="714">
        <v>2.1515003341356774E-2</v>
      </c>
      <c r="E20" s="714">
        <v>0.23221757512576269</v>
      </c>
      <c r="F20" s="714">
        <v>57.856362845362639</v>
      </c>
      <c r="G20" s="714">
        <v>0.60291092413523217</v>
      </c>
      <c r="H20" s="715">
        <v>190085.95699999999</v>
      </c>
    </row>
    <row r="21" spans="1:25" s="24" customFormat="1" ht="20.100000000000001" customHeight="1">
      <c r="A21" s="27" t="s">
        <v>42</v>
      </c>
      <c r="B21" s="714">
        <v>43.896070668515918</v>
      </c>
      <c r="C21" s="714">
        <v>13.02417331877944</v>
      </c>
      <c r="D21" s="714">
        <v>0.72242227330976561</v>
      </c>
      <c r="E21" s="714">
        <v>14.078419513322471</v>
      </c>
      <c r="F21" s="714">
        <v>27.683869094515412</v>
      </c>
      <c r="G21" s="714">
        <v>0.59504621028381344</v>
      </c>
      <c r="H21" s="715">
        <v>92701.876000000004</v>
      </c>
    </row>
    <row r="22" spans="1:25" s="24" customFormat="1" ht="20.100000000000001" customHeight="1">
      <c r="A22" s="26" t="s">
        <v>43</v>
      </c>
      <c r="B22" s="714">
        <v>52.709747777883841</v>
      </c>
      <c r="C22" s="714">
        <v>19.850852615820465</v>
      </c>
      <c r="D22" s="714">
        <v>0.22421448889270931</v>
      </c>
      <c r="E22" s="714">
        <v>2.7951328124841583</v>
      </c>
      <c r="F22" s="714">
        <v>18.926198949933649</v>
      </c>
      <c r="G22" s="714">
        <v>5.4938573309128413</v>
      </c>
      <c r="H22" s="715">
        <v>25151.363000000001</v>
      </c>
    </row>
    <row r="23" spans="1:25" s="24" customFormat="1" ht="20.100000000000001" customHeight="1">
      <c r="A23" s="26" t="s">
        <v>44</v>
      </c>
      <c r="B23" s="714">
        <v>43.181742906275339</v>
      </c>
      <c r="C23" s="714">
        <v>13.959346235648946</v>
      </c>
      <c r="D23" s="714">
        <v>0.51153419356674401</v>
      </c>
      <c r="E23" s="714">
        <v>2.7461952810459374</v>
      </c>
      <c r="F23" s="714">
        <v>32.625670649514163</v>
      </c>
      <c r="G23" s="714">
        <v>6.9755051766940284</v>
      </c>
      <c r="H23" s="715">
        <v>17994.495999999999</v>
      </c>
    </row>
    <row r="24" spans="1:25" s="24" customFormat="1" ht="20.100000000000001" customHeight="1">
      <c r="A24" s="26" t="s">
        <v>45</v>
      </c>
      <c r="B24" s="714">
        <v>40.888544076972913</v>
      </c>
      <c r="C24" s="714">
        <v>11.766140330030341</v>
      </c>
      <c r="D24" s="714">
        <v>2.6206169489477049</v>
      </c>
      <c r="E24" s="714">
        <v>5.0873330641464394</v>
      </c>
      <c r="F24" s="714">
        <v>38.23208595163922</v>
      </c>
      <c r="G24" s="714">
        <v>1.4052820414856066</v>
      </c>
      <c r="H24" s="715">
        <v>41438.372000000003</v>
      </c>
    </row>
    <row r="25" spans="1:25" s="474" customFormat="1" ht="24.75" customHeight="1" thickBot="1">
      <c r="A25" s="365" t="s">
        <v>46</v>
      </c>
      <c r="B25" s="716">
        <v>32.241629629774536</v>
      </c>
      <c r="C25" s="716">
        <v>14.833857408686315</v>
      </c>
      <c r="D25" s="716">
        <v>0.13026400960850643</v>
      </c>
      <c r="E25" s="716">
        <v>2.7067583030006359</v>
      </c>
      <c r="F25" s="716">
        <v>46.661384902003192</v>
      </c>
      <c r="G25" s="716">
        <v>3.4261057550602358</v>
      </c>
      <c r="H25" s="717">
        <v>12294953.954</v>
      </c>
      <c r="I25" s="24"/>
    </row>
    <row r="26" spans="1:25" s="63" customFormat="1" ht="6.75" customHeight="1">
      <c r="A26" s="24"/>
      <c r="B26" s="718"/>
      <c r="C26" s="718"/>
      <c r="D26" s="718"/>
      <c r="E26" s="718"/>
      <c r="F26" s="718"/>
      <c r="G26" s="718"/>
      <c r="H26" s="718"/>
      <c r="I26" s="24"/>
      <c r="J26" s="474"/>
      <c r="K26" s="474"/>
      <c r="L26" s="474"/>
      <c r="M26" s="474"/>
      <c r="N26" s="474"/>
      <c r="O26" s="474"/>
      <c r="P26" s="474"/>
      <c r="Q26" s="474"/>
      <c r="R26" s="474"/>
      <c r="S26" s="474"/>
      <c r="T26" s="474"/>
      <c r="U26" s="474"/>
      <c r="V26" s="474"/>
      <c r="W26" s="474"/>
      <c r="X26" s="474"/>
      <c r="Y26" s="474"/>
    </row>
    <row r="27" spans="1:25" s="367" customFormat="1" ht="11.1" customHeight="1">
      <c r="A27" s="204" t="s">
        <v>674</v>
      </c>
      <c r="B27" s="24"/>
      <c r="C27" s="24"/>
      <c r="D27" s="24"/>
      <c r="E27" s="24"/>
      <c r="F27" s="24"/>
      <c r="G27" s="24"/>
      <c r="H27" s="719"/>
      <c r="I27" s="720"/>
    </row>
    <row r="28" spans="1:25" s="367" customFormat="1" ht="11.1" customHeight="1">
      <c r="A28" s="204" t="s">
        <v>748</v>
      </c>
      <c r="B28" s="24"/>
      <c r="C28" s="24"/>
      <c r="D28" s="24"/>
      <c r="E28" s="24"/>
      <c r="F28" s="24"/>
      <c r="G28" s="24"/>
      <c r="H28" s="24"/>
      <c r="I28" s="720"/>
    </row>
    <row r="29" spans="1:25" s="367" customFormat="1" ht="11.1" customHeight="1">
      <c r="A29" s="204" t="s">
        <v>749</v>
      </c>
      <c r="B29" s="24"/>
      <c r="C29" s="24"/>
      <c r="D29" s="24"/>
      <c r="E29" s="24"/>
      <c r="F29" s="24"/>
      <c r="G29" s="24"/>
      <c r="H29" s="24"/>
      <c r="I29" s="720"/>
    </row>
    <row r="30" spans="1:25" s="367" customFormat="1" ht="11.1" customHeight="1">
      <c r="A30" s="204" t="s">
        <v>750</v>
      </c>
      <c r="B30" s="24"/>
      <c r="C30" s="24"/>
      <c r="D30" s="24"/>
      <c r="E30" s="24"/>
      <c r="F30" s="24"/>
      <c r="G30" s="24"/>
      <c r="H30" s="24"/>
      <c r="I30" s="720"/>
    </row>
    <row r="31" spans="1:25" s="45" customFormat="1" ht="11.25" customHeight="1">
      <c r="A31" s="30"/>
      <c r="B31" s="314"/>
      <c r="C31" s="314"/>
      <c r="D31" s="314"/>
      <c r="E31" s="314"/>
      <c r="F31" s="314"/>
      <c r="G31" s="314"/>
      <c r="H31" s="314"/>
      <c r="I31" s="314"/>
      <c r="J31" s="314"/>
      <c r="K31" s="314"/>
      <c r="L31" s="314"/>
    </row>
    <row r="32" spans="1:25" s="45" customFormat="1" ht="12" customHeight="1">
      <c r="A32" s="18"/>
      <c r="B32" s="24"/>
      <c r="C32" s="24"/>
      <c r="D32" s="24"/>
      <c r="E32" s="24"/>
      <c r="F32" s="24"/>
      <c r="G32" s="24"/>
      <c r="H32" s="24"/>
      <c r="I32" s="7"/>
    </row>
    <row r="33" s="45" customFormat="1"/>
    <row r="34" s="45" customFormat="1"/>
    <row r="35" s="45" customFormat="1"/>
    <row r="36" s="45" customFormat="1"/>
    <row r="37" s="45" customFormat="1"/>
    <row r="38" s="45" customFormat="1"/>
    <row r="39" s="45" customFormat="1"/>
    <row r="40" s="45" customFormat="1"/>
    <row r="41" s="45" customFormat="1"/>
    <row r="42" s="45" customFormat="1"/>
    <row r="43" s="45" customFormat="1"/>
    <row r="44" s="45" customFormat="1"/>
    <row r="45" s="45" customFormat="1"/>
    <row r="46" s="45" customFormat="1"/>
    <row r="47" s="45" customFormat="1"/>
    <row r="48" s="45" customFormat="1"/>
    <row r="49" s="45" customFormat="1"/>
    <row r="50" s="45" customFormat="1"/>
    <row r="51" s="45" customFormat="1"/>
    <row r="52" s="45" customFormat="1"/>
    <row r="53" s="45" customFormat="1"/>
    <row r="54" s="45" customFormat="1"/>
    <row r="55" s="45" customFormat="1"/>
  </sheetData>
  <hyperlinks>
    <hyperlink ref="A1" location="Índice!A1" display="Volver al Índice" xr:uid="{EA753C9D-31F6-486C-BBA8-97296F28BD9E}"/>
  </hyperlinks>
  <printOptions horizontalCentered="1" verticalCentered="1"/>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1B4DC-DA5E-4CB7-9D6B-9E7BDC5F6DCC}">
  <sheetPr codeName="Hoja19"/>
  <dimension ref="A1:AF284"/>
  <sheetViews>
    <sheetView showGridLines="0" zoomScaleNormal="100" workbookViewId="0"/>
  </sheetViews>
  <sheetFormatPr baseColWidth="10" defaultRowHeight="13.2"/>
  <cols>
    <col min="1" max="1" width="51.44140625" style="7" customWidth="1"/>
    <col min="2" max="7" width="15.5546875" style="7" customWidth="1"/>
    <col min="8" max="9" width="17.88671875" style="7" customWidth="1"/>
    <col min="10" max="16384" width="11.5546875" style="7"/>
  </cols>
  <sheetData>
    <row r="1" spans="1:32" s="602" customFormat="1" ht="18.75" customHeight="1">
      <c r="A1" s="1402" t="s">
        <v>1234</v>
      </c>
      <c r="B1" s="721"/>
      <c r="C1" s="721"/>
      <c r="D1" s="721"/>
      <c r="E1" s="721"/>
      <c r="F1" s="721"/>
      <c r="G1" s="721"/>
      <c r="H1" s="721"/>
      <c r="I1" s="721"/>
    </row>
    <row r="2" spans="1:32" s="41" customFormat="1" ht="24.9" customHeight="1">
      <c r="A2" s="168" t="s">
        <v>751</v>
      </c>
      <c r="B2" s="168"/>
      <c r="C2" s="168"/>
      <c r="D2" s="168"/>
      <c r="E2" s="168"/>
      <c r="F2" s="168"/>
      <c r="G2" s="168"/>
      <c r="H2" s="168"/>
      <c r="I2" s="168"/>
    </row>
    <row r="3" spans="1:32" s="603" customFormat="1" ht="18" customHeight="1">
      <c r="A3" s="170">
        <v>45596</v>
      </c>
      <c r="B3" s="170"/>
      <c r="C3" s="170"/>
      <c r="D3" s="170"/>
      <c r="E3" s="170"/>
      <c r="F3" s="170"/>
      <c r="G3" s="170"/>
      <c r="H3" s="170"/>
      <c r="I3" s="170"/>
    </row>
    <row r="4" spans="1:32" s="385" customFormat="1" ht="18" customHeight="1">
      <c r="A4" s="171" t="s">
        <v>122</v>
      </c>
      <c r="B4" s="171"/>
      <c r="C4" s="171"/>
      <c r="D4" s="171"/>
      <c r="E4" s="171"/>
      <c r="F4" s="171"/>
      <c r="G4" s="171"/>
      <c r="H4" s="171"/>
      <c r="I4" s="171"/>
    </row>
    <row r="5" spans="1:32" ht="6.75" customHeight="1" thickBot="1">
      <c r="A5" s="604"/>
      <c r="B5" s="604"/>
      <c r="C5" s="604"/>
      <c r="D5" s="604"/>
      <c r="E5" s="604"/>
      <c r="F5" s="604"/>
    </row>
    <row r="6" spans="1:32" ht="27" customHeight="1">
      <c r="A6" s="47" t="s">
        <v>1</v>
      </c>
      <c r="B6" s="48" t="s">
        <v>752</v>
      </c>
      <c r="C6" s="48" t="s">
        <v>753</v>
      </c>
      <c r="D6" s="48" t="s">
        <v>754</v>
      </c>
      <c r="E6" s="48" t="s">
        <v>755</v>
      </c>
      <c r="F6" s="48" t="s">
        <v>756</v>
      </c>
      <c r="G6" s="48" t="s">
        <v>757</v>
      </c>
      <c r="H6" s="722" t="s">
        <v>758</v>
      </c>
      <c r="I6" s="722"/>
      <c r="J6" s="604"/>
      <c r="K6" s="604"/>
      <c r="L6" s="604"/>
      <c r="M6" s="604"/>
      <c r="N6" s="604"/>
      <c r="O6" s="604"/>
      <c r="P6" s="604"/>
      <c r="Q6" s="604"/>
      <c r="R6" s="604"/>
      <c r="S6" s="604"/>
      <c r="T6" s="604"/>
      <c r="U6" s="604"/>
      <c r="V6" s="604"/>
      <c r="W6" s="604"/>
      <c r="X6" s="604"/>
      <c r="Y6" s="604"/>
      <c r="Z6" s="604"/>
      <c r="AA6" s="604"/>
      <c r="AB6" s="604"/>
      <c r="AC6" s="604"/>
      <c r="AD6" s="604"/>
      <c r="AE6" s="604"/>
      <c r="AF6" s="604"/>
    </row>
    <row r="7" spans="1:32" ht="26.25" customHeight="1">
      <c r="A7" s="605"/>
      <c r="B7" s="50"/>
      <c r="C7" s="50"/>
      <c r="D7" s="50"/>
      <c r="E7" s="50"/>
      <c r="F7" s="50"/>
      <c r="G7" s="50"/>
      <c r="H7" s="723" t="s">
        <v>759</v>
      </c>
      <c r="I7" s="723" t="s">
        <v>760</v>
      </c>
      <c r="J7" s="604"/>
      <c r="K7" s="604"/>
      <c r="L7" s="604"/>
      <c r="M7" s="604"/>
      <c r="N7" s="604"/>
      <c r="O7" s="604"/>
      <c r="P7" s="604"/>
      <c r="Q7" s="604"/>
      <c r="R7" s="604"/>
      <c r="S7" s="604"/>
      <c r="T7" s="604"/>
      <c r="U7" s="604"/>
      <c r="V7" s="604"/>
      <c r="W7" s="604"/>
      <c r="X7" s="604"/>
      <c r="Y7" s="604"/>
      <c r="Z7" s="604"/>
      <c r="AA7" s="604"/>
      <c r="AB7" s="604"/>
      <c r="AC7" s="604"/>
      <c r="AD7" s="604"/>
      <c r="AE7" s="604"/>
      <c r="AF7" s="604"/>
    </row>
    <row r="8" spans="1:32" s="24" customFormat="1" ht="9" customHeight="1">
      <c r="A8" s="290"/>
      <c r="B8" s="608"/>
      <c r="C8" s="608"/>
      <c r="D8" s="608"/>
      <c r="E8" s="608"/>
      <c r="F8" s="608"/>
      <c r="G8" s="608"/>
      <c r="H8" s="608"/>
      <c r="I8" s="608"/>
      <c r="J8" s="610"/>
      <c r="K8" s="610"/>
      <c r="L8" s="610"/>
      <c r="M8" s="610"/>
      <c r="N8" s="610"/>
      <c r="O8" s="610"/>
      <c r="P8" s="611"/>
      <c r="Q8" s="611"/>
    </row>
    <row r="9" spans="1:32" s="24" customFormat="1" ht="18" customHeight="1">
      <c r="A9" s="290" t="s">
        <v>29</v>
      </c>
      <c r="B9" s="724">
        <v>937147.03321000002</v>
      </c>
      <c r="C9" s="724">
        <v>443.03333000000003</v>
      </c>
      <c r="D9" s="724">
        <v>15358.80486</v>
      </c>
      <c r="E9" s="724">
        <v>33764.389479999998</v>
      </c>
      <c r="F9" s="724">
        <v>921788.22848000005</v>
      </c>
      <c r="G9" s="724">
        <v>1579140.06391</v>
      </c>
      <c r="H9" s="724">
        <v>427.59615000000002</v>
      </c>
      <c r="I9" s="724">
        <v>709.29734999999994</v>
      </c>
      <c r="J9" s="610"/>
      <c r="K9" s="610"/>
      <c r="L9" s="610"/>
      <c r="M9" s="610"/>
      <c r="N9" s="610"/>
      <c r="O9" s="610"/>
      <c r="P9" s="611"/>
      <c r="Q9" s="611"/>
    </row>
    <row r="10" spans="1:32" s="24" customFormat="1" ht="18" customHeight="1">
      <c r="A10" s="290" t="s">
        <v>30</v>
      </c>
      <c r="B10" s="724">
        <v>4256725.0117699997</v>
      </c>
      <c r="C10" s="724">
        <v>3057.01584</v>
      </c>
      <c r="D10" s="724">
        <v>392358.13310000004</v>
      </c>
      <c r="E10" s="724">
        <v>6.8500000000000005E-2</v>
      </c>
      <c r="F10" s="724">
        <v>3864366.87867</v>
      </c>
      <c r="G10" s="724" t="s">
        <v>131</v>
      </c>
      <c r="H10" s="724">
        <v>1795.6256000000001</v>
      </c>
      <c r="I10" s="724" t="s">
        <v>131</v>
      </c>
      <c r="J10" s="610"/>
      <c r="K10" s="610"/>
      <c r="L10" s="610"/>
      <c r="M10" s="610"/>
      <c r="N10" s="610"/>
      <c r="O10" s="610"/>
      <c r="P10" s="611"/>
      <c r="Q10" s="611"/>
    </row>
    <row r="11" spans="1:32" s="24" customFormat="1" ht="18" customHeight="1">
      <c r="A11" s="290" t="s">
        <v>31</v>
      </c>
      <c r="B11" s="724">
        <v>5780239.1057900004</v>
      </c>
      <c r="C11" s="724">
        <v>155346.65908000001</v>
      </c>
      <c r="D11" s="724">
        <v>1497.67329</v>
      </c>
      <c r="E11" s="724">
        <v>421551.35070000001</v>
      </c>
      <c r="F11" s="724">
        <v>5778741.4325000001</v>
      </c>
      <c r="G11" s="724">
        <v>949941.70507000003</v>
      </c>
      <c r="H11" s="724">
        <v>3076.1256800000001</v>
      </c>
      <c r="I11" s="724">
        <v>5477.6622500000003</v>
      </c>
      <c r="J11" s="610"/>
      <c r="K11" s="610"/>
      <c r="L11" s="610"/>
      <c r="M11" s="610"/>
      <c r="N11" s="610"/>
      <c r="O11" s="610"/>
      <c r="P11" s="611"/>
      <c r="Q11" s="611"/>
    </row>
    <row r="12" spans="1:32" s="24" customFormat="1" ht="18" customHeight="1">
      <c r="A12" s="290" t="s">
        <v>32</v>
      </c>
      <c r="B12" s="724">
        <v>615287085.83331001</v>
      </c>
      <c r="C12" s="724">
        <v>210.60670000000002</v>
      </c>
      <c r="D12" s="724">
        <v>152082372.23497</v>
      </c>
      <c r="E12" s="724">
        <v>172.32341</v>
      </c>
      <c r="F12" s="724">
        <v>-383.08994999999999</v>
      </c>
      <c r="G12" s="724">
        <v>4352.04</v>
      </c>
      <c r="H12" s="724" t="s">
        <v>131</v>
      </c>
      <c r="I12" s="724" t="s">
        <v>131</v>
      </c>
      <c r="J12" s="610"/>
      <c r="K12" s="610"/>
      <c r="L12" s="610"/>
      <c r="M12" s="610"/>
      <c r="N12" s="610"/>
      <c r="O12" s="610"/>
      <c r="P12" s="611"/>
      <c r="Q12" s="611"/>
    </row>
    <row r="13" spans="1:32" s="24" customFormat="1" ht="18" customHeight="1">
      <c r="A13" s="290" t="s">
        <v>33</v>
      </c>
      <c r="B13" s="724">
        <v>13465.05839</v>
      </c>
      <c r="C13" s="724" t="s">
        <v>131</v>
      </c>
      <c r="D13" s="724" t="s">
        <v>131</v>
      </c>
      <c r="E13" s="724" t="s">
        <v>131</v>
      </c>
      <c r="F13" s="724">
        <v>13465.05839</v>
      </c>
      <c r="G13" s="724" t="s">
        <v>131</v>
      </c>
      <c r="H13" s="724">
        <v>188.35742000000002</v>
      </c>
      <c r="I13" s="724">
        <v>6268.6611800000001</v>
      </c>
      <c r="J13" s="610"/>
      <c r="K13" s="610"/>
      <c r="L13" s="610"/>
      <c r="M13" s="610"/>
      <c r="N13" s="610"/>
      <c r="O13" s="610"/>
      <c r="P13" s="611"/>
      <c r="Q13" s="611"/>
    </row>
    <row r="14" spans="1:32" s="24" customFormat="1" ht="18" customHeight="1">
      <c r="A14" s="290" t="s">
        <v>114</v>
      </c>
      <c r="B14" s="724">
        <v>5555568.7252899995</v>
      </c>
      <c r="C14" s="724">
        <v>851478.69984000002</v>
      </c>
      <c r="D14" s="724">
        <v>5574359.6490099998</v>
      </c>
      <c r="E14" s="724">
        <v>916237.89833</v>
      </c>
      <c r="F14" s="724">
        <v>-18790.923440000002</v>
      </c>
      <c r="G14" s="724">
        <v>156790.41722</v>
      </c>
      <c r="H14" s="724">
        <v>4525.5325899999998</v>
      </c>
      <c r="I14" s="724">
        <v>4681.8384100000003</v>
      </c>
      <c r="J14" s="610"/>
      <c r="K14" s="610"/>
      <c r="L14" s="610"/>
      <c r="M14" s="610"/>
      <c r="N14" s="610"/>
      <c r="O14" s="610"/>
      <c r="P14" s="611"/>
      <c r="Q14" s="611"/>
    </row>
    <row r="15" spans="1:32" s="24" customFormat="1" ht="18" customHeight="1">
      <c r="A15" s="290" t="s">
        <v>35</v>
      </c>
      <c r="B15" s="724">
        <v>2716137.1719999998</v>
      </c>
      <c r="C15" s="724" t="s">
        <v>131</v>
      </c>
      <c r="D15" s="724">
        <v>9779130.0140000004</v>
      </c>
      <c r="E15" s="724" t="s">
        <v>131</v>
      </c>
      <c r="F15" s="724" t="s">
        <v>131</v>
      </c>
      <c r="G15" s="724">
        <v>35850062.341160007</v>
      </c>
      <c r="H15" s="724">
        <v>3779.2813900000001</v>
      </c>
      <c r="I15" s="724">
        <v>1956.6184599999999</v>
      </c>
      <c r="J15" s="610"/>
      <c r="K15" s="610"/>
      <c r="L15" s="610"/>
      <c r="M15" s="610"/>
      <c r="N15" s="610"/>
      <c r="O15" s="610"/>
      <c r="P15" s="611"/>
      <c r="Q15" s="611"/>
    </row>
    <row r="16" spans="1:32" s="24" customFormat="1" ht="18" customHeight="1">
      <c r="A16" s="290" t="s">
        <v>36</v>
      </c>
      <c r="B16" s="724">
        <v>1295151.9240000001</v>
      </c>
      <c r="C16" s="724" t="s">
        <v>131</v>
      </c>
      <c r="D16" s="724">
        <v>46.152000000000001</v>
      </c>
      <c r="E16" s="724" t="s">
        <v>131</v>
      </c>
      <c r="F16" s="724">
        <v>1295105.7720000001</v>
      </c>
      <c r="G16" s="724">
        <v>29930.225329999997</v>
      </c>
      <c r="H16" s="724">
        <v>1893.5216800000001</v>
      </c>
      <c r="I16" s="724">
        <v>864.86858999999993</v>
      </c>
      <c r="J16" s="610"/>
      <c r="K16" s="610"/>
      <c r="L16" s="610"/>
      <c r="M16" s="610"/>
      <c r="N16" s="610"/>
      <c r="O16" s="610"/>
      <c r="P16" s="611"/>
      <c r="Q16" s="611"/>
    </row>
    <row r="17" spans="1:17" s="24" customFormat="1" ht="18" customHeight="1">
      <c r="A17" s="290" t="s">
        <v>37</v>
      </c>
      <c r="B17" s="724" t="s">
        <v>131</v>
      </c>
      <c r="C17" s="724" t="s">
        <v>131</v>
      </c>
      <c r="D17" s="724" t="s">
        <v>131</v>
      </c>
      <c r="E17" s="724" t="s">
        <v>131</v>
      </c>
      <c r="F17" s="724" t="s">
        <v>131</v>
      </c>
      <c r="G17" s="724" t="s">
        <v>131</v>
      </c>
      <c r="H17" s="724" t="s">
        <v>131</v>
      </c>
      <c r="I17" s="724" t="s">
        <v>131</v>
      </c>
      <c r="J17" s="610"/>
      <c r="K17" s="610"/>
      <c r="L17" s="610"/>
      <c r="M17" s="610"/>
      <c r="N17" s="610"/>
      <c r="O17" s="610"/>
      <c r="P17" s="611"/>
      <c r="Q17" s="611"/>
    </row>
    <row r="18" spans="1:17" s="24" customFormat="1" ht="18" customHeight="1">
      <c r="A18" s="290" t="s">
        <v>38</v>
      </c>
      <c r="B18" s="724" t="s">
        <v>131</v>
      </c>
      <c r="C18" s="724" t="s">
        <v>131</v>
      </c>
      <c r="D18" s="724" t="s">
        <v>131</v>
      </c>
      <c r="E18" s="724" t="s">
        <v>131</v>
      </c>
      <c r="F18" s="724" t="s">
        <v>131</v>
      </c>
      <c r="G18" s="724" t="s">
        <v>131</v>
      </c>
      <c r="H18" s="724" t="s">
        <v>131</v>
      </c>
      <c r="I18" s="724" t="s">
        <v>131</v>
      </c>
      <c r="J18" s="610"/>
      <c r="K18" s="610"/>
      <c r="L18" s="610"/>
      <c r="M18" s="610"/>
      <c r="N18" s="610"/>
      <c r="O18" s="610"/>
      <c r="P18" s="611"/>
      <c r="Q18" s="611"/>
    </row>
    <row r="19" spans="1:17" s="24" customFormat="1" ht="18" customHeight="1">
      <c r="A19" s="26" t="s">
        <v>39</v>
      </c>
      <c r="B19" s="724" t="s">
        <v>131</v>
      </c>
      <c r="C19" s="724" t="s">
        <v>131</v>
      </c>
      <c r="D19" s="724" t="s">
        <v>131</v>
      </c>
      <c r="E19" s="724" t="s">
        <v>131</v>
      </c>
      <c r="F19" s="724" t="s">
        <v>131</v>
      </c>
      <c r="G19" s="724" t="s">
        <v>131</v>
      </c>
      <c r="H19" s="724" t="s">
        <v>131</v>
      </c>
      <c r="I19" s="724" t="s">
        <v>131</v>
      </c>
      <c r="J19" s="610"/>
      <c r="K19" s="610"/>
      <c r="L19" s="610"/>
      <c r="M19" s="610"/>
      <c r="N19" s="610"/>
      <c r="O19" s="610"/>
      <c r="P19" s="611"/>
      <c r="Q19" s="611"/>
    </row>
    <row r="20" spans="1:17" s="24" customFormat="1" ht="18" customHeight="1">
      <c r="A20" s="26" t="s">
        <v>115</v>
      </c>
      <c r="B20" s="724" t="s">
        <v>131</v>
      </c>
      <c r="C20" s="724" t="s">
        <v>131</v>
      </c>
      <c r="D20" s="724" t="s">
        <v>131</v>
      </c>
      <c r="E20" s="724" t="s">
        <v>131</v>
      </c>
      <c r="F20" s="724" t="s">
        <v>131</v>
      </c>
      <c r="G20" s="724" t="s">
        <v>131</v>
      </c>
      <c r="H20" s="724" t="s">
        <v>131</v>
      </c>
      <c r="I20" s="724" t="s">
        <v>131</v>
      </c>
      <c r="J20" s="610"/>
      <c r="K20" s="610"/>
      <c r="L20" s="610"/>
      <c r="M20" s="610"/>
      <c r="N20" s="610"/>
      <c r="O20" s="610"/>
      <c r="P20" s="611"/>
      <c r="Q20" s="611"/>
    </row>
    <row r="21" spans="1:17" s="24" customFormat="1" ht="18" customHeight="1">
      <c r="A21" s="26" t="s">
        <v>150</v>
      </c>
      <c r="B21" s="724" t="s">
        <v>131</v>
      </c>
      <c r="C21" s="724" t="s">
        <v>131</v>
      </c>
      <c r="D21" s="724" t="s">
        <v>131</v>
      </c>
      <c r="E21" s="724" t="s">
        <v>131</v>
      </c>
      <c r="F21" s="724" t="s">
        <v>131</v>
      </c>
      <c r="G21" s="724" t="s">
        <v>131</v>
      </c>
      <c r="H21" s="724" t="s">
        <v>131</v>
      </c>
      <c r="I21" s="724" t="s">
        <v>131</v>
      </c>
      <c r="J21" s="610"/>
      <c r="K21" s="610"/>
      <c r="L21" s="610"/>
      <c r="M21" s="610"/>
      <c r="N21" s="610"/>
      <c r="O21" s="610"/>
      <c r="P21" s="611"/>
      <c r="Q21" s="611"/>
    </row>
    <row r="22" spans="1:17" s="24" customFormat="1" ht="18" customHeight="1">
      <c r="A22" s="27" t="s">
        <v>42</v>
      </c>
      <c r="B22" s="724" t="s">
        <v>131</v>
      </c>
      <c r="C22" s="724" t="s">
        <v>131</v>
      </c>
      <c r="D22" s="724" t="s">
        <v>131</v>
      </c>
      <c r="E22" s="724" t="s">
        <v>131</v>
      </c>
      <c r="F22" s="724" t="s">
        <v>131</v>
      </c>
      <c r="G22" s="724" t="s">
        <v>131</v>
      </c>
      <c r="H22" s="724" t="s">
        <v>131</v>
      </c>
      <c r="I22" s="724" t="s">
        <v>131</v>
      </c>
      <c r="J22" s="610"/>
      <c r="K22" s="610"/>
      <c r="L22" s="610"/>
      <c r="M22" s="610"/>
      <c r="N22" s="610"/>
      <c r="O22" s="610"/>
      <c r="P22" s="611"/>
      <c r="Q22" s="611"/>
    </row>
    <row r="23" spans="1:17" s="24" customFormat="1" ht="18" customHeight="1">
      <c r="A23" s="26" t="s">
        <v>43</v>
      </c>
      <c r="B23" s="724" t="s">
        <v>131</v>
      </c>
      <c r="C23" s="724" t="s">
        <v>131</v>
      </c>
      <c r="D23" s="724" t="s">
        <v>131</v>
      </c>
      <c r="E23" s="724" t="s">
        <v>131</v>
      </c>
      <c r="F23" s="724" t="s">
        <v>131</v>
      </c>
      <c r="G23" s="724" t="s">
        <v>131</v>
      </c>
      <c r="H23" s="724" t="s">
        <v>131</v>
      </c>
      <c r="I23" s="724" t="s">
        <v>131</v>
      </c>
      <c r="J23" s="610"/>
      <c r="K23" s="610"/>
      <c r="L23" s="610"/>
      <c r="M23" s="610"/>
      <c r="N23" s="610"/>
      <c r="O23" s="610"/>
      <c r="P23" s="611"/>
      <c r="Q23" s="611"/>
    </row>
    <row r="24" spans="1:17" s="24" customFormat="1" ht="18" customHeight="1">
      <c r="A24" s="26" t="s">
        <v>44</v>
      </c>
      <c r="B24" s="724" t="s">
        <v>131</v>
      </c>
      <c r="C24" s="724" t="s">
        <v>131</v>
      </c>
      <c r="D24" s="724" t="s">
        <v>131</v>
      </c>
      <c r="E24" s="724" t="s">
        <v>131</v>
      </c>
      <c r="F24" s="724" t="s">
        <v>131</v>
      </c>
      <c r="G24" s="724" t="s">
        <v>131</v>
      </c>
      <c r="H24" s="724" t="s">
        <v>131</v>
      </c>
      <c r="I24" s="724" t="s">
        <v>131</v>
      </c>
      <c r="J24" s="610"/>
      <c r="K24" s="610"/>
      <c r="L24" s="610"/>
      <c r="M24" s="610"/>
      <c r="N24" s="610"/>
      <c r="O24" s="610"/>
      <c r="P24" s="611"/>
      <c r="Q24" s="611"/>
    </row>
    <row r="25" spans="1:17" s="24" customFormat="1" ht="18" customHeight="1">
      <c r="A25" s="26" t="s">
        <v>45</v>
      </c>
      <c r="B25" s="724" t="s">
        <v>131</v>
      </c>
      <c r="C25" s="724" t="s">
        <v>131</v>
      </c>
      <c r="D25" s="724" t="s">
        <v>131</v>
      </c>
      <c r="E25" s="724" t="s">
        <v>131</v>
      </c>
      <c r="F25" s="724" t="s">
        <v>131</v>
      </c>
      <c r="G25" s="724" t="s">
        <v>131</v>
      </c>
      <c r="H25" s="724" t="s">
        <v>131</v>
      </c>
      <c r="I25" s="724" t="s">
        <v>131</v>
      </c>
      <c r="J25" s="610"/>
      <c r="K25" s="610"/>
      <c r="L25" s="610"/>
      <c r="M25" s="610"/>
      <c r="N25" s="610"/>
      <c r="O25" s="610"/>
      <c r="P25" s="611"/>
      <c r="Q25" s="611"/>
    </row>
    <row r="26" spans="1:17" s="474" customFormat="1" ht="24.75" customHeight="1" thickBot="1">
      <c r="A26" s="365" t="s">
        <v>46</v>
      </c>
      <c r="B26" s="615">
        <v>635841519.86375999</v>
      </c>
      <c r="C26" s="615">
        <v>1010536.01479</v>
      </c>
      <c r="D26" s="615">
        <v>167845122.66123003</v>
      </c>
      <c r="E26" s="615">
        <v>1371726.03042</v>
      </c>
      <c r="F26" s="615">
        <v>11854293.35665</v>
      </c>
      <c r="G26" s="615">
        <v>38570216.792690009</v>
      </c>
      <c r="H26" s="615">
        <v>15686.040510000001</v>
      </c>
      <c r="I26" s="615">
        <v>19958.946240000001</v>
      </c>
      <c r="J26" s="616"/>
      <c r="K26" s="616"/>
      <c r="L26" s="616"/>
      <c r="M26" s="616"/>
      <c r="N26" s="616"/>
      <c r="O26" s="616"/>
    </row>
    <row r="27" spans="1:17" s="176" customFormat="1" ht="6" customHeight="1">
      <c r="A27" s="24"/>
      <c r="B27" s="184"/>
      <c r="C27" s="184"/>
      <c r="D27" s="617"/>
      <c r="E27" s="617"/>
      <c r="F27" s="617"/>
      <c r="G27" s="184"/>
      <c r="H27" s="184"/>
      <c r="I27" s="184"/>
    </row>
    <row r="28" spans="1:17" s="367" customFormat="1" ht="11.25" customHeight="1">
      <c r="A28" s="204" t="s">
        <v>761</v>
      </c>
      <c r="B28" s="24"/>
      <c r="C28" s="24"/>
      <c r="D28" s="24"/>
      <c r="E28" s="24"/>
      <c r="F28" s="24"/>
      <c r="G28" s="24"/>
      <c r="H28" s="194"/>
      <c r="I28" s="194"/>
    </row>
    <row r="29" spans="1:17" s="176" customFormat="1" ht="13.2" customHeight="1">
      <c r="A29" s="30"/>
      <c r="B29" s="33"/>
      <c r="C29" s="33"/>
      <c r="D29" s="33"/>
      <c r="E29" s="33"/>
      <c r="F29" s="33"/>
      <c r="G29" s="33"/>
      <c r="H29" s="33"/>
      <c r="I29" s="33"/>
      <c r="J29" s="33"/>
      <c r="K29" s="33"/>
      <c r="L29" s="33"/>
    </row>
    <row r="30" spans="1:17" s="176" customFormat="1">
      <c r="A30" s="18"/>
      <c r="B30" s="24"/>
      <c r="C30" s="24"/>
      <c r="D30" s="24"/>
      <c r="E30" s="24"/>
      <c r="F30" s="24"/>
      <c r="G30" s="24"/>
      <c r="H30" s="24"/>
      <c r="I30" s="24"/>
      <c r="J30" s="24"/>
      <c r="K30" s="24"/>
      <c r="L30" s="7"/>
    </row>
    <row r="31" spans="1:17" s="176" customFormat="1"/>
    <row r="32" spans="1:17" s="176" customFormat="1"/>
    <row r="33" s="176" customFormat="1"/>
    <row r="34" s="176" customFormat="1"/>
    <row r="35" s="176" customFormat="1"/>
    <row r="36" s="176" customFormat="1"/>
    <row r="37" s="176" customFormat="1"/>
    <row r="38" s="176" customFormat="1"/>
    <row r="39" s="176" customFormat="1"/>
    <row r="40" s="176" customFormat="1"/>
    <row r="41" s="176" customFormat="1"/>
    <row r="42" s="176" customFormat="1"/>
    <row r="43" s="176" customFormat="1"/>
    <row r="44" s="176" customFormat="1"/>
    <row r="45" s="176" customFormat="1"/>
    <row r="46" s="176" customFormat="1"/>
    <row r="47" s="176" customFormat="1"/>
    <row r="48" s="176" customFormat="1"/>
    <row r="49" s="176" customFormat="1"/>
    <row r="50" s="176" customFormat="1"/>
    <row r="51" s="176" customFormat="1"/>
    <row r="52" s="176" customFormat="1"/>
    <row r="53" s="176" customFormat="1"/>
    <row r="54" s="176" customFormat="1"/>
    <row r="55" s="176" customFormat="1"/>
    <row r="56" s="176" customFormat="1"/>
    <row r="57" s="176" customFormat="1"/>
    <row r="58" s="176" customFormat="1"/>
    <row r="59" s="176" customFormat="1"/>
    <row r="60" s="176" customFormat="1"/>
    <row r="61" s="176" customFormat="1"/>
    <row r="62" s="176" customFormat="1"/>
    <row r="63" s="176" customFormat="1"/>
    <row r="64" s="176" customFormat="1"/>
    <row r="65" s="176" customFormat="1"/>
    <row r="66" s="176" customFormat="1"/>
    <row r="67" s="176" customFormat="1"/>
    <row r="68" s="176" customFormat="1"/>
    <row r="69" s="176" customFormat="1"/>
    <row r="70" s="176" customFormat="1"/>
    <row r="71" s="176" customFormat="1"/>
    <row r="72" s="176" customFormat="1"/>
    <row r="73" s="176" customFormat="1"/>
    <row r="74" s="176" customFormat="1"/>
    <row r="75" s="176" customFormat="1"/>
    <row r="76" s="176" customFormat="1"/>
    <row r="77" s="176" customFormat="1"/>
    <row r="78" s="176" customFormat="1"/>
    <row r="79" s="176" customFormat="1"/>
    <row r="80" s="176" customFormat="1"/>
    <row r="81" s="176" customFormat="1"/>
    <row r="82" s="176" customFormat="1"/>
    <row r="83" s="176" customFormat="1"/>
    <row r="84" s="176" customFormat="1"/>
    <row r="85" s="176" customFormat="1"/>
    <row r="86" s="176" customFormat="1"/>
    <row r="87" s="176" customFormat="1"/>
    <row r="88" s="176" customFormat="1"/>
    <row r="89" s="176" customFormat="1"/>
    <row r="90" s="176" customFormat="1"/>
    <row r="91" s="176" customFormat="1"/>
    <row r="92" s="176" customFormat="1"/>
    <row r="93" s="176" customFormat="1"/>
    <row r="94" s="176" customFormat="1"/>
    <row r="95" s="176" customFormat="1"/>
    <row r="96" s="176" customFormat="1"/>
    <row r="97" s="176" customFormat="1"/>
    <row r="98" s="176" customFormat="1"/>
    <row r="99" s="176" customFormat="1"/>
    <row r="100" s="176" customFormat="1"/>
    <row r="101" s="176" customFormat="1"/>
    <row r="102" s="176" customFormat="1"/>
    <row r="103" s="176" customFormat="1"/>
    <row r="104" s="176" customFormat="1"/>
    <row r="105" s="176" customFormat="1"/>
    <row r="106" s="176" customFormat="1"/>
    <row r="107" s="176" customFormat="1"/>
    <row r="108" s="176" customFormat="1"/>
    <row r="109" s="176" customFormat="1"/>
    <row r="110" s="176" customFormat="1"/>
    <row r="111" s="176" customFormat="1"/>
    <row r="112" s="176" customFormat="1"/>
    <row r="113" s="176" customFormat="1"/>
    <row r="114" s="176" customFormat="1"/>
    <row r="115" s="176" customFormat="1"/>
    <row r="116" s="176" customFormat="1"/>
    <row r="117" s="176" customFormat="1"/>
    <row r="118" s="176" customFormat="1"/>
    <row r="119" s="176" customFormat="1"/>
    <row r="120" s="176" customFormat="1"/>
    <row r="121" s="176" customFormat="1"/>
    <row r="122" s="176" customFormat="1"/>
    <row r="123" s="176" customFormat="1"/>
    <row r="124" s="176" customFormat="1"/>
    <row r="125" s="176" customFormat="1"/>
    <row r="126" s="176" customFormat="1"/>
    <row r="127" s="176" customFormat="1"/>
    <row r="128" s="176" customFormat="1"/>
    <row r="129" s="176" customFormat="1"/>
    <row r="130" s="176" customFormat="1"/>
    <row r="131" s="176" customFormat="1"/>
    <row r="132" s="176" customFormat="1"/>
    <row r="133" s="176" customFormat="1"/>
    <row r="134" s="176" customFormat="1"/>
    <row r="135" s="176" customFormat="1"/>
    <row r="136" s="176" customFormat="1"/>
    <row r="137" s="176" customFormat="1"/>
    <row r="138" s="176" customFormat="1"/>
    <row r="139" s="176" customFormat="1"/>
    <row r="140" s="176" customFormat="1"/>
    <row r="141" s="176" customFormat="1"/>
    <row r="142" s="176" customFormat="1"/>
    <row r="143" s="176" customFormat="1"/>
    <row r="144" s="176" customFormat="1"/>
    <row r="145" s="176" customFormat="1"/>
    <row r="146" s="176" customFormat="1"/>
    <row r="147" s="176" customFormat="1"/>
    <row r="148" s="176" customFormat="1"/>
    <row r="149" s="176" customFormat="1"/>
    <row r="150" s="176" customFormat="1"/>
    <row r="151" s="176" customFormat="1"/>
    <row r="152" s="176" customFormat="1"/>
    <row r="153" s="176" customFormat="1"/>
    <row r="154" s="176" customFormat="1"/>
    <row r="155" s="176" customFormat="1"/>
    <row r="156" s="176" customFormat="1"/>
    <row r="157" s="176" customFormat="1"/>
    <row r="158" s="176" customFormat="1"/>
    <row r="159" s="176" customFormat="1"/>
    <row r="160" s="176" customFormat="1"/>
    <row r="161" s="176" customFormat="1"/>
    <row r="162" s="176" customFormat="1"/>
    <row r="163" s="176" customFormat="1"/>
    <row r="164" s="176" customFormat="1"/>
    <row r="165" s="176" customFormat="1"/>
    <row r="166" s="176" customFormat="1"/>
    <row r="167" s="176" customFormat="1"/>
    <row r="168" s="176" customFormat="1"/>
    <row r="169" s="176" customFormat="1"/>
    <row r="170" s="176" customFormat="1"/>
    <row r="171" s="176" customFormat="1"/>
    <row r="172" s="176" customFormat="1"/>
    <row r="173" s="176" customFormat="1"/>
    <row r="174" s="176" customFormat="1"/>
    <row r="175" s="176" customFormat="1"/>
    <row r="176" s="176" customFormat="1"/>
    <row r="177" s="176" customFormat="1"/>
    <row r="178" s="176" customFormat="1"/>
    <row r="179" s="176" customFormat="1"/>
    <row r="180" s="176" customFormat="1"/>
    <row r="181" s="176" customFormat="1"/>
    <row r="182" s="176" customFormat="1"/>
    <row r="183" s="176" customFormat="1"/>
    <row r="184" s="176" customFormat="1"/>
    <row r="185" s="176" customFormat="1"/>
    <row r="186" s="176" customFormat="1"/>
    <row r="187" s="176" customFormat="1"/>
    <row r="188" s="176" customFormat="1"/>
    <row r="189" s="176" customFormat="1"/>
    <row r="190" s="176" customFormat="1"/>
    <row r="191" s="176" customFormat="1"/>
    <row r="192" s="176" customFormat="1"/>
    <row r="193" spans="3:3" s="176" customFormat="1"/>
    <row r="194" spans="3:3" s="176" customFormat="1"/>
    <row r="195" spans="3:3" s="176" customFormat="1"/>
    <row r="196" spans="3:3" s="176" customFormat="1"/>
    <row r="197" spans="3:3" s="176" customFormat="1"/>
    <row r="198" spans="3:3" s="176" customFormat="1"/>
    <row r="199" spans="3:3" s="176" customFormat="1"/>
    <row r="200" spans="3:3" s="176" customFormat="1"/>
    <row r="201" spans="3:3" s="176" customFormat="1"/>
    <row r="202" spans="3:3" s="176" customFormat="1">
      <c r="C202" s="176" t="s">
        <v>155</v>
      </c>
    </row>
    <row r="203" spans="3:3" s="176" customFormat="1"/>
    <row r="204" spans="3:3" s="176" customFormat="1"/>
    <row r="205" spans="3:3" s="176" customFormat="1"/>
    <row r="206" spans="3:3" s="176" customFormat="1"/>
    <row r="207" spans="3:3" s="176" customFormat="1"/>
    <row r="208" spans="3:3" s="176" customFormat="1"/>
    <row r="209" s="176" customFormat="1"/>
    <row r="210" s="176" customFormat="1"/>
    <row r="211" s="176" customFormat="1"/>
    <row r="212" s="176" customFormat="1"/>
    <row r="213" s="176" customFormat="1"/>
    <row r="214" s="176" customFormat="1"/>
    <row r="215" s="176" customFormat="1"/>
    <row r="216" s="176" customFormat="1"/>
    <row r="217" s="176" customFormat="1"/>
    <row r="218" s="176" customFormat="1"/>
    <row r="219" s="176" customFormat="1"/>
    <row r="220" s="176" customFormat="1"/>
    <row r="221" s="176" customFormat="1"/>
    <row r="222" s="176" customFormat="1"/>
    <row r="223" s="176" customFormat="1"/>
    <row r="224" s="176" customFormat="1"/>
    <row r="225" s="176" customFormat="1"/>
    <row r="226" s="176" customFormat="1"/>
    <row r="227" s="176" customFormat="1"/>
    <row r="228" s="176" customFormat="1"/>
    <row r="229" s="176" customFormat="1"/>
    <row r="230" s="176" customFormat="1"/>
    <row r="231" s="176" customFormat="1"/>
    <row r="232" s="176" customFormat="1"/>
    <row r="233" s="176" customFormat="1"/>
    <row r="234" s="176" customFormat="1"/>
    <row r="235" s="176" customFormat="1"/>
    <row r="236" s="176" customFormat="1"/>
    <row r="237" s="176" customFormat="1"/>
    <row r="238" s="176" customFormat="1"/>
    <row r="239" s="176" customFormat="1"/>
    <row r="240" s="176" customFormat="1"/>
    <row r="241" s="176" customFormat="1"/>
    <row r="242" s="176" customFormat="1"/>
    <row r="243" s="176" customFormat="1"/>
    <row r="244" s="176" customFormat="1"/>
    <row r="245" s="176" customFormat="1"/>
    <row r="246" s="176" customFormat="1"/>
    <row r="247" s="176" customFormat="1"/>
    <row r="248" s="176" customFormat="1"/>
    <row r="249" s="176" customFormat="1"/>
    <row r="250" s="176" customFormat="1"/>
    <row r="251" s="176" customFormat="1"/>
    <row r="252" s="176" customFormat="1"/>
    <row r="253" s="176" customFormat="1"/>
    <row r="254" s="176" customFormat="1"/>
    <row r="255" s="176" customFormat="1"/>
    <row r="256" s="176" customFormat="1"/>
    <row r="257" s="176" customFormat="1"/>
    <row r="258" s="176" customFormat="1"/>
    <row r="259" s="176" customFormat="1"/>
    <row r="260" s="176" customFormat="1"/>
    <row r="261" s="176" customFormat="1"/>
    <row r="262" s="176" customFormat="1"/>
    <row r="263" s="176" customFormat="1"/>
    <row r="264" s="176" customFormat="1"/>
    <row r="265" s="176" customFormat="1"/>
    <row r="266" s="176" customFormat="1"/>
    <row r="267" s="176" customFormat="1"/>
    <row r="268" s="176" customFormat="1"/>
    <row r="269" s="176" customFormat="1"/>
    <row r="270" s="176" customFormat="1"/>
    <row r="271" s="176" customFormat="1"/>
    <row r="272" s="176" customFormat="1"/>
    <row r="273" s="176" customFormat="1"/>
    <row r="274" s="176" customFormat="1"/>
    <row r="275" s="176" customFormat="1"/>
    <row r="276" s="176" customFormat="1"/>
    <row r="277" s="176" customFormat="1"/>
    <row r="278" s="176" customFormat="1"/>
    <row r="279" s="176" customFormat="1"/>
    <row r="280" s="176" customFormat="1"/>
    <row r="281" s="176" customFormat="1"/>
    <row r="282" s="176" customFormat="1"/>
    <row r="283" s="176" customFormat="1"/>
    <row r="284" s="176" customFormat="1"/>
  </sheetData>
  <mergeCells count="8">
    <mergeCell ref="G6:G7"/>
    <mergeCell ref="H6:I6"/>
    <mergeCell ref="A6:A7"/>
    <mergeCell ref="B6:B7"/>
    <mergeCell ref="C6:C7"/>
    <mergeCell ref="D6:D7"/>
    <mergeCell ref="E6:E7"/>
    <mergeCell ref="F6:F7"/>
  </mergeCells>
  <hyperlinks>
    <hyperlink ref="A1" location="Índice!A1" display="Volver al Índice" xr:uid="{EDFD8023-5B3D-4236-812E-567A240892D5}"/>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E705C-A817-418B-9831-B1B65C10C563}">
  <sheetPr codeName="Hoja21"/>
  <dimension ref="A1:R149"/>
  <sheetViews>
    <sheetView showGridLines="0" zoomScaleNormal="100" workbookViewId="0"/>
  </sheetViews>
  <sheetFormatPr baseColWidth="10" defaultColWidth="11.44140625" defaultRowHeight="13.2"/>
  <cols>
    <col min="1" max="1" width="44" style="769" customWidth="1"/>
    <col min="2" max="8" width="15.5546875" style="769" customWidth="1"/>
    <col min="9" max="9" width="22.44140625" style="769" customWidth="1"/>
    <col min="10" max="10" width="13.44140625" style="769" customWidth="1"/>
    <col min="11" max="11" width="19.5546875" style="769" customWidth="1"/>
    <col min="12" max="16384" width="11.44140625" style="769"/>
  </cols>
  <sheetData>
    <row r="1" spans="1:18" s="758" customFormat="1" ht="18" customHeight="1">
      <c r="A1" s="1402" t="s">
        <v>1234</v>
      </c>
      <c r="B1" s="757"/>
      <c r="C1" s="757"/>
      <c r="D1" s="757"/>
      <c r="E1" s="757"/>
      <c r="F1" s="757"/>
      <c r="G1" s="757"/>
      <c r="H1" s="757"/>
      <c r="I1" s="757"/>
    </row>
    <row r="2" spans="1:18" s="760" customFormat="1" ht="24.9" customHeight="1">
      <c r="A2" s="759" t="s">
        <v>774</v>
      </c>
      <c r="B2" s="759"/>
      <c r="C2" s="759"/>
      <c r="D2" s="759"/>
      <c r="E2" s="759"/>
      <c r="F2" s="759"/>
      <c r="G2" s="759"/>
      <c r="H2" s="759"/>
      <c r="I2" s="759"/>
      <c r="K2" s="761"/>
    </row>
    <row r="3" spans="1:18" s="763" customFormat="1" ht="18" customHeight="1">
      <c r="A3" s="762">
        <v>45596</v>
      </c>
      <c r="B3" s="762"/>
      <c r="C3" s="762"/>
      <c r="D3" s="762"/>
      <c r="E3" s="762"/>
      <c r="F3" s="762"/>
      <c r="G3" s="762"/>
      <c r="H3" s="762"/>
      <c r="I3" s="762"/>
      <c r="K3" s="764"/>
    </row>
    <row r="4" spans="1:18" s="766" customFormat="1" ht="18" customHeight="1">
      <c r="A4" s="765" t="s">
        <v>174</v>
      </c>
      <c r="B4" s="765"/>
      <c r="C4" s="765"/>
      <c r="D4" s="765"/>
      <c r="E4" s="765"/>
      <c r="F4" s="765"/>
      <c r="G4" s="765"/>
      <c r="H4" s="765"/>
      <c r="I4" s="765"/>
      <c r="K4" s="767"/>
    </row>
    <row r="5" spans="1:18" ht="7.5" customHeight="1" thickBot="1">
      <c r="A5" s="768"/>
      <c r="B5" s="768"/>
      <c r="C5" s="768"/>
      <c r="D5" s="768"/>
      <c r="E5" s="768"/>
      <c r="F5" s="768"/>
      <c r="G5" s="768"/>
      <c r="H5" s="768"/>
      <c r="I5" s="768"/>
      <c r="J5" s="768"/>
      <c r="K5" s="768"/>
    </row>
    <row r="6" spans="1:18" s="771" customFormat="1" ht="35.1" customHeight="1">
      <c r="A6" s="770" t="s">
        <v>1</v>
      </c>
      <c r="B6" s="770" t="s">
        <v>775</v>
      </c>
      <c r="C6" s="770"/>
      <c r="D6" s="770" t="s">
        <v>776</v>
      </c>
      <c r="E6" s="770"/>
      <c r="F6" s="770" t="s">
        <v>777</v>
      </c>
      <c r="G6" s="770" t="s">
        <v>778</v>
      </c>
      <c r="H6" s="770" t="s">
        <v>779</v>
      </c>
      <c r="I6" s="770" t="s">
        <v>780</v>
      </c>
    </row>
    <row r="7" spans="1:18" s="771" customFormat="1" ht="35.1" customHeight="1">
      <c r="A7" s="772"/>
      <c r="B7" s="773" t="s">
        <v>781</v>
      </c>
      <c r="C7" s="773" t="s">
        <v>782</v>
      </c>
      <c r="D7" s="773" t="s">
        <v>783</v>
      </c>
      <c r="E7" s="773" t="s">
        <v>784</v>
      </c>
      <c r="F7" s="772"/>
      <c r="G7" s="772" t="s">
        <v>785</v>
      </c>
      <c r="H7" s="772"/>
      <c r="I7" s="772"/>
    </row>
    <row r="8" spans="1:18" s="771" customFormat="1" ht="7.5" customHeight="1">
      <c r="A8" s="774"/>
      <c r="B8" s="775"/>
      <c r="C8" s="775"/>
      <c r="D8" s="775"/>
      <c r="E8" s="775"/>
      <c r="F8" s="774"/>
      <c r="G8" s="774"/>
      <c r="H8" s="774"/>
      <c r="I8" s="774"/>
    </row>
    <row r="9" spans="1:18" s="771" customFormat="1" ht="8.25" customHeight="1">
      <c r="A9" s="776"/>
      <c r="B9" s="777"/>
      <c r="C9" s="777"/>
      <c r="D9" s="777"/>
      <c r="E9" s="777"/>
      <c r="F9" s="777"/>
      <c r="G9" s="777"/>
      <c r="H9" s="777"/>
      <c r="I9" s="778"/>
    </row>
    <row r="10" spans="1:18" s="784" customFormat="1" ht="20.100000000000001" customHeight="1">
      <c r="A10" s="779" t="s">
        <v>29</v>
      </c>
      <c r="B10" s="780">
        <v>0</v>
      </c>
      <c r="C10" s="780">
        <v>55.727633827273387</v>
      </c>
      <c r="D10" s="780">
        <v>0.19870716924823636</v>
      </c>
      <c r="E10" s="780">
        <v>41.124004876363756</v>
      </c>
      <c r="F10" s="780">
        <v>0</v>
      </c>
      <c r="G10" s="780">
        <v>2.9496541271146257</v>
      </c>
      <c r="H10" s="780">
        <v>0</v>
      </c>
      <c r="I10" s="781">
        <v>9497827.9200499989</v>
      </c>
      <c r="J10" s="782"/>
      <c r="K10" s="783"/>
      <c r="L10" s="783"/>
      <c r="M10" s="783"/>
      <c r="N10" s="783"/>
      <c r="O10" s="783"/>
      <c r="P10" s="783"/>
      <c r="Q10" s="783"/>
      <c r="R10" s="783"/>
    </row>
    <row r="11" spans="1:18" s="784" customFormat="1" ht="20.100000000000001" customHeight="1">
      <c r="A11" s="779" t="s">
        <v>30</v>
      </c>
      <c r="B11" s="780">
        <v>0</v>
      </c>
      <c r="C11" s="780">
        <v>0</v>
      </c>
      <c r="D11" s="780">
        <v>1.5083510519929875E-2</v>
      </c>
      <c r="E11" s="780">
        <v>64.478066240690268</v>
      </c>
      <c r="F11" s="780">
        <v>0</v>
      </c>
      <c r="G11" s="780">
        <v>35.50685024878981</v>
      </c>
      <c r="H11" s="780">
        <v>0</v>
      </c>
      <c r="I11" s="781">
        <v>61294.285489999995</v>
      </c>
      <c r="J11" s="782"/>
      <c r="K11" s="783"/>
      <c r="L11" s="783"/>
      <c r="M11" s="783"/>
      <c r="N11" s="783"/>
      <c r="O11" s="783"/>
      <c r="P11" s="783"/>
      <c r="Q11" s="783"/>
      <c r="R11" s="783"/>
    </row>
    <row r="12" spans="1:18" s="784" customFormat="1" ht="20.100000000000001" customHeight="1">
      <c r="A12" s="779" t="s">
        <v>31</v>
      </c>
      <c r="B12" s="780">
        <v>0</v>
      </c>
      <c r="C12" s="780">
        <v>3.0632809357123816</v>
      </c>
      <c r="D12" s="780">
        <v>3.3210406775416264E-2</v>
      </c>
      <c r="E12" s="780">
        <v>64.337986066222285</v>
      </c>
      <c r="F12" s="780">
        <v>24.788629442513308</v>
      </c>
      <c r="G12" s="780">
        <v>7.7768931487766091</v>
      </c>
      <c r="H12" s="780">
        <v>0</v>
      </c>
      <c r="I12" s="781">
        <v>30892834.193150003</v>
      </c>
      <c r="J12" s="782"/>
      <c r="K12" s="783"/>
      <c r="L12" s="783"/>
      <c r="M12" s="783"/>
      <c r="N12" s="783"/>
      <c r="O12" s="783"/>
      <c r="P12" s="783"/>
      <c r="Q12" s="783"/>
      <c r="R12" s="783"/>
    </row>
    <row r="13" spans="1:18" s="784" customFormat="1" ht="20.100000000000001" customHeight="1">
      <c r="A13" s="779" t="s">
        <v>32</v>
      </c>
      <c r="B13" s="780">
        <v>0</v>
      </c>
      <c r="C13" s="780">
        <v>0</v>
      </c>
      <c r="D13" s="780">
        <v>0.39595995210464796</v>
      </c>
      <c r="E13" s="780">
        <v>45.159459483168497</v>
      </c>
      <c r="F13" s="780">
        <v>54.437909001492692</v>
      </c>
      <c r="G13" s="780">
        <v>6.6715632341719936E-3</v>
      </c>
      <c r="H13" s="780">
        <v>0</v>
      </c>
      <c r="I13" s="781">
        <v>1165451.5931399998</v>
      </c>
      <c r="J13" s="782"/>
      <c r="K13" s="783"/>
      <c r="L13" s="783"/>
      <c r="M13" s="783"/>
      <c r="N13" s="783"/>
      <c r="O13" s="783"/>
      <c r="P13" s="783"/>
      <c r="Q13" s="783"/>
      <c r="R13" s="783"/>
    </row>
    <row r="14" spans="1:18" s="784" customFormat="1" ht="20.100000000000001" customHeight="1">
      <c r="A14" s="779" t="s">
        <v>33</v>
      </c>
      <c r="B14" s="780">
        <v>0</v>
      </c>
      <c r="C14" s="780">
        <v>0</v>
      </c>
      <c r="D14" s="780">
        <v>3.663861203125475E-2</v>
      </c>
      <c r="E14" s="780">
        <v>74.913196463487552</v>
      </c>
      <c r="F14" s="780">
        <v>25.050164924481184</v>
      </c>
      <c r="G14" s="780">
        <v>0</v>
      </c>
      <c r="H14" s="780">
        <v>0</v>
      </c>
      <c r="I14" s="781">
        <v>3306658.2570500001</v>
      </c>
      <c r="J14" s="782"/>
      <c r="K14" s="783"/>
      <c r="L14" s="783"/>
      <c r="M14" s="783"/>
      <c r="N14" s="783"/>
      <c r="O14" s="783"/>
      <c r="P14" s="783"/>
      <c r="Q14" s="783"/>
      <c r="R14" s="783"/>
    </row>
    <row r="15" spans="1:18" s="784" customFormat="1" ht="20.100000000000001" customHeight="1">
      <c r="A15" s="779" t="s">
        <v>114</v>
      </c>
      <c r="B15" s="780">
        <v>0</v>
      </c>
      <c r="C15" s="780">
        <v>11.251938527679094</v>
      </c>
      <c r="D15" s="780">
        <v>5.440208507199161E-2</v>
      </c>
      <c r="E15" s="780">
        <v>78.184383986293199</v>
      </c>
      <c r="F15" s="780">
        <v>0</v>
      </c>
      <c r="G15" s="780">
        <v>10.509275400955705</v>
      </c>
      <c r="H15" s="780">
        <v>0</v>
      </c>
      <c r="I15" s="781">
        <v>8312469.9798100004</v>
      </c>
      <c r="J15" s="782"/>
      <c r="K15" s="783"/>
      <c r="L15" s="783"/>
      <c r="M15" s="783"/>
      <c r="N15" s="783"/>
      <c r="O15" s="783"/>
      <c r="P15" s="783"/>
      <c r="Q15" s="783"/>
      <c r="R15" s="783"/>
    </row>
    <row r="16" spans="1:18" s="784" customFormat="1" ht="20.100000000000001" customHeight="1">
      <c r="A16" s="779" t="s">
        <v>35</v>
      </c>
      <c r="B16" s="780">
        <v>0</v>
      </c>
      <c r="C16" s="780">
        <v>16.152859989455383</v>
      </c>
      <c r="D16" s="780">
        <v>7.7403676050346098E-3</v>
      </c>
      <c r="E16" s="780">
        <v>83.839399642939568</v>
      </c>
      <c r="F16" s="780">
        <v>0</v>
      </c>
      <c r="G16" s="780">
        <v>0</v>
      </c>
      <c r="H16" s="780">
        <v>0</v>
      </c>
      <c r="I16" s="781">
        <v>2716960.7534300005</v>
      </c>
      <c r="J16" s="782"/>
      <c r="K16" s="783"/>
      <c r="L16" s="783"/>
      <c r="M16" s="783"/>
      <c r="N16" s="783"/>
      <c r="O16" s="783"/>
      <c r="P16" s="783"/>
      <c r="Q16" s="783"/>
      <c r="R16" s="783"/>
    </row>
    <row r="17" spans="1:18" s="784" customFormat="1" ht="20.100000000000001" customHeight="1">
      <c r="A17" s="779" t="s">
        <v>36</v>
      </c>
      <c r="B17" s="780">
        <v>0</v>
      </c>
      <c r="C17" s="780">
        <v>0.30591163041780933</v>
      </c>
      <c r="D17" s="780">
        <v>1.5582459055868214</v>
      </c>
      <c r="E17" s="780">
        <v>64.598179332005344</v>
      </c>
      <c r="F17" s="780">
        <v>32.015764322628264</v>
      </c>
      <c r="G17" s="780">
        <v>1.5218988093617589</v>
      </c>
      <c r="H17" s="780">
        <v>0</v>
      </c>
      <c r="I17" s="781">
        <v>11702983.296550002</v>
      </c>
      <c r="J17" s="782"/>
      <c r="K17" s="783"/>
      <c r="L17" s="783"/>
      <c r="M17" s="783"/>
      <c r="N17" s="783"/>
      <c r="O17" s="783"/>
      <c r="P17" s="783"/>
      <c r="Q17" s="783"/>
      <c r="R17" s="783"/>
    </row>
    <row r="18" spans="1:18" s="784" customFormat="1" ht="20.100000000000001" customHeight="1">
      <c r="A18" s="779" t="s">
        <v>37</v>
      </c>
      <c r="B18" s="780">
        <v>0</v>
      </c>
      <c r="C18" s="780">
        <v>0</v>
      </c>
      <c r="D18" s="780">
        <v>3.4984551272835097E-2</v>
      </c>
      <c r="E18" s="780">
        <v>97.917165160054822</v>
      </c>
      <c r="F18" s="780">
        <v>2.0383150471517038</v>
      </c>
      <c r="G18" s="780">
        <v>9.5352415206481755E-3</v>
      </c>
      <c r="H18" s="780">
        <v>0</v>
      </c>
      <c r="I18" s="781">
        <v>3058998.4466399997</v>
      </c>
      <c r="J18" s="782"/>
      <c r="K18" s="783"/>
      <c r="L18" s="783"/>
      <c r="M18" s="783"/>
      <c r="N18" s="783"/>
      <c r="O18" s="783"/>
      <c r="P18" s="783"/>
      <c r="Q18" s="783"/>
      <c r="R18" s="783"/>
    </row>
    <row r="19" spans="1:18" s="784" customFormat="1" ht="20.100000000000001" customHeight="1">
      <c r="A19" s="779" t="s">
        <v>38</v>
      </c>
      <c r="B19" s="780">
        <v>0</v>
      </c>
      <c r="C19" s="780">
        <v>0</v>
      </c>
      <c r="D19" s="780">
        <v>9.2806869138475009E-2</v>
      </c>
      <c r="E19" s="780">
        <v>79.622964848710126</v>
      </c>
      <c r="F19" s="780">
        <v>20.28422828215141</v>
      </c>
      <c r="G19" s="780">
        <v>0</v>
      </c>
      <c r="H19" s="780">
        <v>0</v>
      </c>
      <c r="I19" s="781">
        <v>1312048.7538299998</v>
      </c>
      <c r="J19" s="782"/>
      <c r="K19" s="783"/>
      <c r="L19" s="783"/>
      <c r="M19" s="783"/>
      <c r="N19" s="783"/>
      <c r="O19" s="783"/>
      <c r="P19" s="783"/>
      <c r="Q19" s="783"/>
      <c r="R19" s="783"/>
    </row>
    <row r="20" spans="1:18" s="784" customFormat="1" ht="20.100000000000001" customHeight="1">
      <c r="A20" s="785" t="s">
        <v>39</v>
      </c>
      <c r="B20" s="780">
        <v>0</v>
      </c>
      <c r="C20" s="780">
        <v>0</v>
      </c>
      <c r="D20" s="780">
        <v>1.4311830220955581E-2</v>
      </c>
      <c r="E20" s="780">
        <v>91.706103156301836</v>
      </c>
      <c r="F20" s="780">
        <v>0</v>
      </c>
      <c r="G20" s="780">
        <v>8.2795850134772042</v>
      </c>
      <c r="H20" s="780">
        <v>0</v>
      </c>
      <c r="I20" s="781">
        <v>473893.68761999998</v>
      </c>
      <c r="J20" s="782"/>
      <c r="K20" s="783"/>
      <c r="L20" s="783"/>
      <c r="M20" s="783"/>
      <c r="N20" s="783"/>
      <c r="O20" s="783"/>
      <c r="P20" s="783"/>
      <c r="Q20" s="783"/>
      <c r="R20" s="783"/>
    </row>
    <row r="21" spans="1:18" s="784" customFormat="1" ht="20.100000000000001" customHeight="1">
      <c r="A21" s="785" t="s">
        <v>115</v>
      </c>
      <c r="B21" s="780">
        <v>0</v>
      </c>
      <c r="C21" s="780">
        <v>42.544386624905442</v>
      </c>
      <c r="D21" s="780">
        <v>0.16630247054295427</v>
      </c>
      <c r="E21" s="780">
        <v>57.289310904551606</v>
      </c>
      <c r="F21" s="780">
        <v>0</v>
      </c>
      <c r="G21" s="780">
        <v>0</v>
      </c>
      <c r="H21" s="780">
        <v>0</v>
      </c>
      <c r="I21" s="781">
        <v>919559.20137999998</v>
      </c>
      <c r="J21" s="782"/>
      <c r="K21" s="783"/>
      <c r="L21" s="783"/>
      <c r="M21" s="783"/>
      <c r="N21" s="783"/>
      <c r="O21" s="783"/>
      <c r="P21" s="783"/>
      <c r="Q21" s="783"/>
      <c r="R21" s="783"/>
    </row>
    <row r="22" spans="1:18" s="784" customFormat="1" ht="20.100000000000001" customHeight="1">
      <c r="A22" s="785" t="s">
        <v>150</v>
      </c>
      <c r="B22" s="780">
        <v>0</v>
      </c>
      <c r="C22" s="780">
        <v>0</v>
      </c>
      <c r="D22" s="780">
        <v>3.7958601974754647E-2</v>
      </c>
      <c r="E22" s="780">
        <v>99.962041398025235</v>
      </c>
      <c r="F22" s="780">
        <v>0</v>
      </c>
      <c r="G22" s="780">
        <v>0</v>
      </c>
      <c r="H22" s="780">
        <v>0</v>
      </c>
      <c r="I22" s="781">
        <v>179651.53207000002</v>
      </c>
      <c r="J22" s="782"/>
      <c r="K22" s="783"/>
      <c r="L22" s="783"/>
      <c r="M22" s="783"/>
      <c r="N22" s="783"/>
      <c r="O22" s="783"/>
      <c r="P22" s="783"/>
      <c r="Q22" s="783"/>
      <c r="R22" s="783"/>
    </row>
    <row r="23" spans="1:18" s="784" customFormat="1" ht="20.100000000000001" customHeight="1">
      <c r="A23" s="27" t="s">
        <v>42</v>
      </c>
      <c r="B23" s="780">
        <v>0</v>
      </c>
      <c r="C23" s="780">
        <v>0</v>
      </c>
      <c r="D23" s="780">
        <v>0.9538411780517263</v>
      </c>
      <c r="E23" s="780">
        <v>99.046158821948268</v>
      </c>
      <c r="F23" s="780">
        <v>0</v>
      </c>
      <c r="G23" s="780">
        <v>0</v>
      </c>
      <c r="H23" s="780">
        <v>0</v>
      </c>
      <c r="I23" s="781">
        <v>110110.78198</v>
      </c>
      <c r="J23" s="782"/>
      <c r="K23" s="783"/>
      <c r="L23" s="783"/>
      <c r="M23" s="783"/>
      <c r="N23" s="783"/>
      <c r="O23" s="783"/>
      <c r="P23" s="783"/>
      <c r="Q23" s="783"/>
      <c r="R23" s="783"/>
    </row>
    <row r="24" spans="1:18" s="784" customFormat="1" ht="20.100000000000001" customHeight="1">
      <c r="A24" s="785" t="s">
        <v>43</v>
      </c>
      <c r="B24" s="780">
        <v>0</v>
      </c>
      <c r="C24" s="780">
        <v>0</v>
      </c>
      <c r="D24" s="780">
        <v>0</v>
      </c>
      <c r="E24" s="780">
        <v>51.627868046027494</v>
      </c>
      <c r="F24" s="780">
        <v>48.372131953972499</v>
      </c>
      <c r="G24" s="780">
        <v>0</v>
      </c>
      <c r="H24" s="780">
        <v>0</v>
      </c>
      <c r="I24" s="781">
        <v>383429.16247000004</v>
      </c>
      <c r="J24" s="782"/>
      <c r="K24" s="783"/>
      <c r="L24" s="783"/>
      <c r="M24" s="783"/>
      <c r="N24" s="783"/>
      <c r="O24" s="783"/>
      <c r="P24" s="783"/>
      <c r="Q24" s="783"/>
      <c r="R24" s="783"/>
    </row>
    <row r="25" spans="1:18" s="784" customFormat="1" ht="20.100000000000001" customHeight="1">
      <c r="A25" s="785" t="s">
        <v>44</v>
      </c>
      <c r="B25" s="780">
        <v>0</v>
      </c>
      <c r="C25" s="780">
        <v>0</v>
      </c>
      <c r="D25" s="780">
        <v>0</v>
      </c>
      <c r="E25" s="780">
        <v>55.856949744697523</v>
      </c>
      <c r="F25" s="780">
        <v>44.143050255302484</v>
      </c>
      <c r="G25" s="780">
        <v>0</v>
      </c>
      <c r="H25" s="780">
        <v>0</v>
      </c>
      <c r="I25" s="781">
        <v>293120.46616999997</v>
      </c>
      <c r="J25" s="782"/>
      <c r="K25" s="783"/>
      <c r="L25" s="783"/>
      <c r="M25" s="783"/>
      <c r="N25" s="783"/>
      <c r="O25" s="783"/>
      <c r="P25" s="783"/>
      <c r="Q25" s="783"/>
      <c r="R25" s="783"/>
    </row>
    <row r="26" spans="1:18" s="784" customFormat="1" ht="20.100000000000001" customHeight="1">
      <c r="A26" s="785" t="s">
        <v>45</v>
      </c>
      <c r="B26" s="780">
        <v>0</v>
      </c>
      <c r="C26" s="780">
        <v>10.22743222107618</v>
      </c>
      <c r="D26" s="780">
        <v>0</v>
      </c>
      <c r="E26" s="780">
        <v>89.772567778923815</v>
      </c>
      <c r="F26" s="780">
        <v>0</v>
      </c>
      <c r="G26" s="780">
        <v>0</v>
      </c>
      <c r="H26" s="780">
        <v>0</v>
      </c>
      <c r="I26" s="781">
        <v>510129.89254999999</v>
      </c>
      <c r="J26" s="782"/>
      <c r="K26" s="783"/>
      <c r="L26" s="783"/>
      <c r="M26" s="783"/>
      <c r="N26" s="783"/>
      <c r="O26" s="783"/>
      <c r="P26" s="783"/>
      <c r="Q26" s="783"/>
      <c r="R26" s="783"/>
    </row>
    <row r="27" spans="1:18" s="790" customFormat="1" ht="30" customHeight="1" thickBot="1">
      <c r="A27" s="786" t="s">
        <v>46</v>
      </c>
      <c r="B27" s="787">
        <v>0</v>
      </c>
      <c r="C27" s="787">
        <v>10.804944287421407</v>
      </c>
      <c r="D27" s="787">
        <v>0.30316810454893456</v>
      </c>
      <c r="E27" s="787">
        <v>65.784884099864883</v>
      </c>
      <c r="F27" s="787">
        <v>18.039121154840331</v>
      </c>
      <c r="G27" s="787">
        <v>5.0678823533244453</v>
      </c>
      <c r="H27" s="787">
        <v>0</v>
      </c>
      <c r="I27" s="788">
        <v>74897422.203380004</v>
      </c>
      <c r="J27" s="782"/>
      <c r="K27" s="789"/>
      <c r="L27" s="789"/>
      <c r="M27" s="789"/>
      <c r="N27" s="789"/>
      <c r="O27" s="789"/>
      <c r="P27" s="789"/>
      <c r="Q27" s="789"/>
      <c r="R27" s="789"/>
    </row>
    <row r="28" spans="1:18" ht="5.25" customHeight="1">
      <c r="A28" s="791"/>
      <c r="B28" s="792"/>
      <c r="C28" s="792"/>
      <c r="D28" s="792"/>
      <c r="E28" s="792"/>
      <c r="F28" s="792"/>
      <c r="G28" s="792"/>
      <c r="H28" s="792"/>
      <c r="I28" s="793"/>
      <c r="J28" s="794"/>
      <c r="K28" s="795"/>
    </row>
    <row r="29" spans="1:18">
      <c r="A29" s="796" t="s">
        <v>153</v>
      </c>
      <c r="I29" s="797"/>
      <c r="K29" s="798"/>
    </row>
    <row r="30" spans="1:18">
      <c r="A30" s="30"/>
    </row>
    <row r="149" spans="3:3">
      <c r="C149" s="769" t="s">
        <v>155</v>
      </c>
    </row>
  </sheetData>
  <mergeCells count="11">
    <mergeCell ref="I6:I8"/>
    <mergeCell ref="B7:B8"/>
    <mergeCell ref="C7:C8"/>
    <mergeCell ref="D7:D8"/>
    <mergeCell ref="E7:E8"/>
    <mergeCell ref="A6:A8"/>
    <mergeCell ref="B6:C6"/>
    <mergeCell ref="D6:E6"/>
    <mergeCell ref="F6:F8"/>
    <mergeCell ref="G6:G8"/>
    <mergeCell ref="H6:H8"/>
  </mergeCells>
  <hyperlinks>
    <hyperlink ref="A1" location="Índice!A1" display="Volver al Índice" xr:uid="{5CD1DBAD-F920-45E7-8B28-04543A425290}"/>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86777-4998-4A1B-8F9A-4C764EE9BE66}">
  <sheetPr codeName="Hoja4"/>
  <dimension ref="A1:H206"/>
  <sheetViews>
    <sheetView showGridLines="0" workbookViewId="0"/>
  </sheetViews>
  <sheetFormatPr baseColWidth="10" defaultColWidth="11.44140625" defaultRowHeight="13.2"/>
  <cols>
    <col min="1" max="1" width="5" style="165" customWidth="1"/>
    <col min="2" max="2" width="1.88671875" style="165" customWidth="1"/>
    <col min="3" max="3" width="30.109375" style="165" customWidth="1"/>
    <col min="4" max="6" width="20.5546875" style="165" customWidth="1"/>
    <col min="7" max="7" width="14.44140625" style="165" customWidth="1"/>
    <col min="8" max="16384" width="11.44140625" style="165"/>
  </cols>
  <sheetData>
    <row r="1" spans="1:8" s="206" customFormat="1" ht="18" customHeight="1">
      <c r="A1" s="1403" t="s">
        <v>1234</v>
      </c>
      <c r="B1" s="117"/>
      <c r="C1" s="117"/>
      <c r="D1" s="117"/>
      <c r="E1" s="117"/>
      <c r="F1" s="117"/>
    </row>
    <row r="2" spans="1:8" s="209" customFormat="1" ht="24" customHeight="1">
      <c r="A2" s="207" t="s">
        <v>144</v>
      </c>
      <c r="B2" s="207"/>
      <c r="C2" s="208"/>
      <c r="D2" s="208"/>
      <c r="E2" s="208"/>
      <c r="F2" s="208"/>
    </row>
    <row r="3" spans="1:8" s="213" customFormat="1" ht="18" customHeight="1">
      <c r="A3" s="210">
        <v>45596</v>
      </c>
      <c r="B3" s="211"/>
      <c r="C3" s="212"/>
      <c r="D3" s="212"/>
      <c r="E3" s="212"/>
      <c r="F3" s="212"/>
    </row>
    <row r="4" spans="1:8" s="215" customFormat="1" ht="18" customHeight="1">
      <c r="A4" s="123" t="s">
        <v>122</v>
      </c>
      <c r="B4" s="123"/>
      <c r="C4" s="214"/>
      <c r="D4" s="214"/>
      <c r="E4" s="214"/>
      <c r="F4" s="214"/>
    </row>
    <row r="5" spans="1:8" s="127" customFormat="1" ht="6" customHeight="1">
      <c r="A5" s="125"/>
      <c r="B5" s="125"/>
    </row>
    <row r="6" spans="1:8" s="127" customFormat="1" ht="12.75" customHeight="1">
      <c r="A6" s="124" t="s">
        <v>145</v>
      </c>
      <c r="B6" s="124"/>
      <c r="C6" s="216"/>
      <c r="D6" s="216"/>
      <c r="E6" s="216"/>
      <c r="F6" s="216"/>
    </row>
    <row r="7" spans="1:8" s="127" customFormat="1" ht="14.4" thickBot="1">
      <c r="A7" s="217"/>
      <c r="B7" s="126"/>
      <c r="C7" s="126"/>
      <c r="D7" s="126"/>
      <c r="E7" s="126"/>
      <c r="F7" s="126"/>
    </row>
    <row r="8" spans="1:8" s="127" customFormat="1" ht="12.15" customHeight="1">
      <c r="A8" s="218" t="s">
        <v>1</v>
      </c>
      <c r="B8" s="218"/>
      <c r="C8" s="218"/>
      <c r="D8" s="130" t="s">
        <v>124</v>
      </c>
      <c r="E8" s="219" t="s">
        <v>146</v>
      </c>
      <c r="F8" s="219" t="s">
        <v>147</v>
      </c>
    </row>
    <row r="9" spans="1:8" s="127" customFormat="1" ht="12.15" customHeight="1">
      <c r="A9" s="220"/>
      <c r="B9" s="220"/>
      <c r="C9" s="220"/>
      <c r="D9" s="133"/>
      <c r="E9" s="221" t="s">
        <v>148</v>
      </c>
      <c r="F9" s="221" t="s">
        <v>149</v>
      </c>
    </row>
    <row r="10" spans="1:8" s="127" customFormat="1" ht="6" customHeight="1">
      <c r="A10" s="143"/>
      <c r="B10" s="143"/>
      <c r="C10" s="143"/>
      <c r="D10" s="138"/>
      <c r="E10" s="143"/>
      <c r="F10" s="143"/>
    </row>
    <row r="11" spans="1:8" s="143" customFormat="1" ht="11.1" customHeight="1">
      <c r="A11" s="137">
        <v>1</v>
      </c>
      <c r="B11" s="137"/>
      <c r="C11" s="139" t="s">
        <v>129</v>
      </c>
      <c r="D11" s="222">
        <v>116836696.25399999</v>
      </c>
      <c r="E11" s="223">
        <v>33.58859770134525</v>
      </c>
      <c r="F11" s="224">
        <v>33.58859770134525</v>
      </c>
      <c r="G11" s="225"/>
      <c r="H11" s="127"/>
    </row>
    <row r="12" spans="1:8" s="143" customFormat="1" ht="11.1" customHeight="1">
      <c r="A12" s="137">
        <v>2</v>
      </c>
      <c r="B12" s="137"/>
      <c r="C12" s="139" t="s">
        <v>29</v>
      </c>
      <c r="D12" s="222">
        <v>77719875.641000003</v>
      </c>
      <c r="E12" s="223">
        <v>22.343165460866572</v>
      </c>
      <c r="F12" s="224">
        <v>55.931763162211823</v>
      </c>
      <c r="G12" s="225"/>
      <c r="H12" s="127"/>
    </row>
    <row r="13" spans="1:8" s="143" customFormat="1" ht="11.1" customHeight="1">
      <c r="A13" s="137">
        <v>3</v>
      </c>
      <c r="B13" s="137"/>
      <c r="C13" s="139" t="s">
        <v>114</v>
      </c>
      <c r="D13" s="222">
        <v>49853833.960000001</v>
      </c>
      <c r="E13" s="223">
        <v>14.332144150256863</v>
      </c>
      <c r="F13" s="224">
        <v>70.263907312468689</v>
      </c>
      <c r="G13" s="225"/>
      <c r="H13" s="127"/>
    </row>
    <row r="14" spans="1:8" s="143" customFormat="1" ht="11.1" customHeight="1">
      <c r="A14" s="137">
        <v>4</v>
      </c>
      <c r="B14" s="137"/>
      <c r="C14" s="139" t="s">
        <v>36</v>
      </c>
      <c r="D14" s="222">
        <v>47896220.028999999</v>
      </c>
      <c r="E14" s="223">
        <v>13.769362859009446</v>
      </c>
      <c r="F14" s="224">
        <v>84.033270171478136</v>
      </c>
      <c r="G14" s="225"/>
      <c r="H14" s="127"/>
    </row>
    <row r="15" spans="1:8" s="143" customFormat="1" ht="11.1" customHeight="1">
      <c r="A15" s="137">
        <v>5</v>
      </c>
      <c r="B15" s="137"/>
      <c r="C15" s="139" t="s">
        <v>33</v>
      </c>
      <c r="D15" s="222">
        <v>14286162.727</v>
      </c>
      <c r="E15" s="223">
        <v>4.1070330462782856</v>
      </c>
      <c r="F15" s="224">
        <v>88.140303217756426</v>
      </c>
      <c r="G15" s="225"/>
      <c r="H15" s="127"/>
    </row>
    <row r="16" spans="1:8" s="143" customFormat="1" ht="11.1" customHeight="1">
      <c r="A16" s="137">
        <v>6</v>
      </c>
      <c r="B16" s="137"/>
      <c r="C16" s="139" t="s">
        <v>37</v>
      </c>
      <c r="D16" s="222">
        <v>12071403.66</v>
      </c>
      <c r="E16" s="223">
        <v>3.4703268256132782</v>
      </c>
      <c r="F16" s="224">
        <v>91.61063004336971</v>
      </c>
      <c r="G16" s="225"/>
      <c r="H16" s="127"/>
    </row>
    <row r="17" spans="1:8" s="143" customFormat="1" ht="11.1" customHeight="1">
      <c r="A17" s="137">
        <v>7</v>
      </c>
      <c r="B17" s="137"/>
      <c r="C17" s="139" t="s">
        <v>32</v>
      </c>
      <c r="D17" s="222">
        <v>8248255.6160000004</v>
      </c>
      <c r="E17" s="223">
        <v>2.3712356520368552</v>
      </c>
      <c r="F17" s="224">
        <v>93.981865695406569</v>
      </c>
      <c r="G17" s="225"/>
      <c r="H17" s="127"/>
    </row>
    <row r="18" spans="1:8" s="143" customFormat="1" ht="11.1" customHeight="1">
      <c r="A18" s="137">
        <v>8</v>
      </c>
      <c r="B18" s="137"/>
      <c r="C18" s="139" t="s">
        <v>40</v>
      </c>
      <c r="D18" s="222">
        <v>5746901.4160000002</v>
      </c>
      <c r="E18" s="223">
        <v>1.652138119959095</v>
      </c>
      <c r="F18" s="224">
        <v>95.634003815365659</v>
      </c>
      <c r="G18" s="225"/>
      <c r="H18" s="127"/>
    </row>
    <row r="19" spans="1:8" s="143" customFormat="1" ht="11.1" customHeight="1">
      <c r="A19" s="137">
        <v>9</v>
      </c>
      <c r="B19" s="137"/>
      <c r="C19" s="139" t="s">
        <v>38</v>
      </c>
      <c r="D19" s="222">
        <v>3851440.02</v>
      </c>
      <c r="E19" s="223">
        <v>1.1072246438859077</v>
      </c>
      <c r="F19" s="224">
        <v>96.741228459251573</v>
      </c>
      <c r="G19" s="225"/>
      <c r="H19" s="127"/>
    </row>
    <row r="20" spans="1:8" s="143" customFormat="1" ht="11.1" customHeight="1">
      <c r="A20" s="137">
        <v>10</v>
      </c>
      <c r="B20" s="137"/>
      <c r="C20" s="139" t="s">
        <v>39</v>
      </c>
      <c r="D20" s="222">
        <v>3263854.807</v>
      </c>
      <c r="E20" s="223">
        <v>0.93830371435354265</v>
      </c>
      <c r="F20" s="224">
        <v>97.679532173605111</v>
      </c>
      <c r="G20" s="225"/>
      <c r="H20" s="127"/>
    </row>
    <row r="21" spans="1:8" s="143" customFormat="1" ht="11.1" customHeight="1">
      <c r="A21" s="137">
        <v>11</v>
      </c>
      <c r="B21" s="137"/>
      <c r="C21" s="139" t="s">
        <v>30</v>
      </c>
      <c r="D21" s="222">
        <v>1810564.2379999999</v>
      </c>
      <c r="E21" s="223">
        <v>0.52050696187451195</v>
      </c>
      <c r="F21" s="224">
        <v>98.200039135479628</v>
      </c>
      <c r="G21" s="225"/>
      <c r="H21" s="127"/>
    </row>
    <row r="22" spans="1:8" s="143" customFormat="1" ht="11.1" customHeight="1">
      <c r="A22" s="137">
        <v>12</v>
      </c>
      <c r="B22" s="137"/>
      <c r="C22" s="139" t="s">
        <v>35</v>
      </c>
      <c r="D22" s="222">
        <v>1652991.956</v>
      </c>
      <c r="E22" s="223">
        <v>0.47520756400832376</v>
      </c>
      <c r="F22" s="224">
        <v>98.675246699487957</v>
      </c>
      <c r="G22" s="225"/>
      <c r="H22" s="127"/>
    </row>
    <row r="23" spans="1:8" s="143" customFormat="1" ht="11.1" customHeight="1">
      <c r="A23" s="137">
        <v>13</v>
      </c>
      <c r="B23" s="137"/>
      <c r="C23" s="139" t="s">
        <v>45</v>
      </c>
      <c r="D23" s="222">
        <v>1323393.1270000001</v>
      </c>
      <c r="E23" s="223">
        <v>0.38045340863535843</v>
      </c>
      <c r="F23" s="224">
        <v>99.055700108123318</v>
      </c>
      <c r="G23" s="225"/>
      <c r="H23" s="127"/>
    </row>
    <row r="24" spans="1:8" s="143" customFormat="1" ht="11.1" customHeight="1">
      <c r="A24" s="137">
        <v>14</v>
      </c>
      <c r="B24" s="137"/>
      <c r="C24" s="139" t="s">
        <v>150</v>
      </c>
      <c r="D24" s="222">
        <v>1286174.827</v>
      </c>
      <c r="E24" s="223">
        <v>0.36975376934471743</v>
      </c>
      <c r="F24" s="224">
        <v>99.42545387746803</v>
      </c>
      <c r="G24" s="225"/>
      <c r="H24" s="127"/>
    </row>
    <row r="25" spans="1:8" s="143" customFormat="1" ht="11.1" customHeight="1">
      <c r="A25" s="137">
        <v>15</v>
      </c>
      <c r="B25" s="137"/>
      <c r="C25" s="226" t="s">
        <v>43</v>
      </c>
      <c r="D25" s="222">
        <v>1079121.8130000001</v>
      </c>
      <c r="E25" s="223">
        <v>0.31022948790682192</v>
      </c>
      <c r="F25" s="224">
        <v>99.735683365374854</v>
      </c>
      <c r="G25" s="225"/>
      <c r="H25" s="127"/>
    </row>
    <row r="26" spans="1:8" s="143" customFormat="1" ht="11.1" customHeight="1">
      <c r="A26" s="227">
        <v>16</v>
      </c>
      <c r="B26" s="148"/>
      <c r="C26" s="226" t="s">
        <v>42</v>
      </c>
      <c r="D26" s="222">
        <v>703867.53799999994</v>
      </c>
      <c r="E26" s="223">
        <v>0.20235015476234797</v>
      </c>
      <c r="F26" s="224">
        <v>99.938033520137196</v>
      </c>
      <c r="G26" s="225"/>
      <c r="H26" s="127"/>
    </row>
    <row r="27" spans="1:8" s="143" customFormat="1" ht="11.1" customHeight="1">
      <c r="A27" s="227">
        <v>17</v>
      </c>
      <c r="B27" s="148"/>
      <c r="C27" s="226" t="s">
        <v>44</v>
      </c>
      <c r="D27" s="222">
        <v>215548.111</v>
      </c>
      <c r="E27" s="223">
        <v>6.1966479862837147E-2</v>
      </c>
      <c r="F27" s="224">
        <v>100.00000000000003</v>
      </c>
      <c r="G27" s="225"/>
      <c r="H27" s="127"/>
    </row>
    <row r="28" spans="1:8" s="148" customFormat="1" ht="9.75" customHeight="1">
      <c r="A28" s="144"/>
      <c r="B28" s="144"/>
      <c r="C28" s="144"/>
      <c r="D28" s="228"/>
      <c r="E28" s="229"/>
      <c r="F28" s="229"/>
    </row>
    <row r="29" spans="1:8" s="127" customFormat="1" ht="9.75" customHeight="1">
      <c r="A29" s="148"/>
      <c r="B29" s="148"/>
      <c r="C29" s="148"/>
      <c r="D29" s="230"/>
      <c r="E29" s="231"/>
      <c r="F29" s="126"/>
    </row>
    <row r="30" spans="1:8" s="127" customFormat="1" ht="15" customHeight="1">
      <c r="A30" s="124" t="s">
        <v>151</v>
      </c>
      <c r="B30" s="124"/>
      <c r="C30" s="216"/>
      <c r="D30" s="216"/>
      <c r="E30" s="216"/>
      <c r="F30" s="216"/>
    </row>
    <row r="31" spans="1:8" s="127" customFormat="1" ht="6.9" customHeight="1" thickBot="1">
      <c r="A31" s="126"/>
      <c r="B31" s="126"/>
      <c r="C31" s="126"/>
      <c r="D31" s="126"/>
      <c r="E31" s="126"/>
      <c r="F31" s="126"/>
    </row>
    <row r="32" spans="1:8" s="127" customFormat="1" ht="12.15" customHeight="1">
      <c r="A32" s="128" t="s">
        <v>1</v>
      </c>
      <c r="B32" s="128"/>
      <c r="C32" s="128"/>
      <c r="D32" s="130" t="s">
        <v>124</v>
      </c>
      <c r="E32" s="219" t="s">
        <v>146</v>
      </c>
      <c r="F32" s="219" t="s">
        <v>147</v>
      </c>
    </row>
    <row r="33" spans="1:7" s="127" customFormat="1" ht="12.15" customHeight="1">
      <c r="A33" s="232"/>
      <c r="B33" s="232"/>
      <c r="C33" s="232"/>
      <c r="D33" s="133"/>
      <c r="E33" s="221" t="s">
        <v>148</v>
      </c>
      <c r="F33" s="221" t="s">
        <v>149</v>
      </c>
    </row>
    <row r="34" spans="1:7" s="127" customFormat="1" ht="8.25" customHeight="1">
      <c r="A34" s="126"/>
      <c r="B34" s="126"/>
      <c r="C34" s="126"/>
      <c r="D34" s="233"/>
      <c r="E34" s="152"/>
      <c r="F34" s="152"/>
    </row>
    <row r="35" spans="1:7" s="143" customFormat="1" ht="11.1" customHeight="1">
      <c r="A35" s="137">
        <v>1</v>
      </c>
      <c r="B35" s="137"/>
      <c r="C35" s="139" t="s">
        <v>129</v>
      </c>
      <c r="D35" s="222">
        <v>128958420.005</v>
      </c>
      <c r="E35" s="223">
        <v>34.977939523337483</v>
      </c>
      <c r="F35" s="224">
        <v>34.977939523337483</v>
      </c>
      <c r="G35" s="234"/>
    </row>
    <row r="36" spans="1:7" s="143" customFormat="1" ht="11.1" customHeight="1">
      <c r="A36" s="137">
        <v>2</v>
      </c>
      <c r="B36" s="137"/>
      <c r="C36" s="139" t="s">
        <v>29</v>
      </c>
      <c r="D36" s="222">
        <v>80871710.578999996</v>
      </c>
      <c r="E36" s="223">
        <v>21.935177258463913</v>
      </c>
      <c r="F36" s="224">
        <v>56.913116781801392</v>
      </c>
      <c r="G36" s="234"/>
    </row>
    <row r="37" spans="1:7" s="143" customFormat="1" ht="11.1" customHeight="1">
      <c r="A37" s="137">
        <v>3</v>
      </c>
      <c r="B37" s="137"/>
      <c r="C37" s="139" t="s">
        <v>36</v>
      </c>
      <c r="D37" s="222">
        <v>49770842.987000003</v>
      </c>
      <c r="E37" s="223">
        <v>13.499556957640408</v>
      </c>
      <c r="F37" s="224">
        <v>70.4126737394418</v>
      </c>
      <c r="G37" s="234"/>
    </row>
    <row r="38" spans="1:7" s="143" customFormat="1" ht="11.1" customHeight="1">
      <c r="A38" s="137">
        <v>4</v>
      </c>
      <c r="B38" s="137"/>
      <c r="C38" s="139" t="s">
        <v>114</v>
      </c>
      <c r="D38" s="222">
        <v>44300640.994000003</v>
      </c>
      <c r="E38" s="223">
        <v>12.015850856990479</v>
      </c>
      <c r="F38" s="224">
        <v>82.428524596432283</v>
      </c>
      <c r="G38" s="234"/>
    </row>
    <row r="39" spans="1:7" s="143" customFormat="1" ht="11.1" customHeight="1">
      <c r="A39" s="137">
        <v>5</v>
      </c>
      <c r="B39" s="137"/>
      <c r="C39" s="139" t="s">
        <v>33</v>
      </c>
      <c r="D39" s="222">
        <v>16135383.536</v>
      </c>
      <c r="E39" s="223">
        <v>4.3764685507637342</v>
      </c>
      <c r="F39" s="224">
        <v>86.804993147196015</v>
      </c>
      <c r="G39" s="234"/>
    </row>
    <row r="40" spans="1:7" s="143" customFormat="1" ht="11.1" customHeight="1">
      <c r="A40" s="137">
        <v>6</v>
      </c>
      <c r="B40" s="137"/>
      <c r="C40" s="139" t="s">
        <v>37</v>
      </c>
      <c r="D40" s="222">
        <v>10569429.804</v>
      </c>
      <c r="E40" s="223">
        <v>2.8667912995998148</v>
      </c>
      <c r="F40" s="224">
        <v>89.671784446795826</v>
      </c>
      <c r="G40" s="234"/>
    </row>
    <row r="41" spans="1:7" s="143" customFormat="1" ht="11.1" customHeight="1">
      <c r="A41" s="137">
        <v>7</v>
      </c>
      <c r="B41" s="137"/>
      <c r="C41" s="139" t="s">
        <v>32</v>
      </c>
      <c r="D41" s="222">
        <v>8108625.0389999999</v>
      </c>
      <c r="E41" s="223">
        <v>2.1993367801851584</v>
      </c>
      <c r="F41" s="224">
        <v>91.871121226980989</v>
      </c>
      <c r="G41" s="234"/>
    </row>
    <row r="42" spans="1:7" s="143" customFormat="1" ht="11.1" customHeight="1">
      <c r="A42" s="137">
        <v>8</v>
      </c>
      <c r="B42" s="137"/>
      <c r="C42" s="139" t="s">
        <v>40</v>
      </c>
      <c r="D42" s="222">
        <v>7654801.7520000003</v>
      </c>
      <c r="E42" s="223">
        <v>2.0762443641463086</v>
      </c>
      <c r="F42" s="224">
        <v>93.947365591127294</v>
      </c>
      <c r="G42" s="234"/>
    </row>
    <row r="43" spans="1:7" s="143" customFormat="1" ht="11.1" customHeight="1">
      <c r="A43" s="137">
        <v>9</v>
      </c>
      <c r="B43" s="137"/>
      <c r="C43" s="139" t="s">
        <v>35</v>
      </c>
      <c r="D43" s="222">
        <v>5633371.7130000005</v>
      </c>
      <c r="E43" s="223">
        <v>1.5279633162546058</v>
      </c>
      <c r="F43" s="224">
        <v>95.475328907381893</v>
      </c>
      <c r="G43" s="234"/>
    </row>
    <row r="44" spans="1:7" s="143" customFormat="1" ht="11.1" customHeight="1">
      <c r="A44" s="137">
        <v>10</v>
      </c>
      <c r="B44" s="137"/>
      <c r="C44" s="139" t="s">
        <v>38</v>
      </c>
      <c r="D44" s="222">
        <v>4393574.5559999999</v>
      </c>
      <c r="E44" s="223">
        <v>1.1916878719907076</v>
      </c>
      <c r="F44" s="224">
        <v>96.667016779372602</v>
      </c>
      <c r="G44" s="234"/>
    </row>
    <row r="45" spans="1:7" s="143" customFormat="1" ht="11.1" customHeight="1">
      <c r="A45" s="137">
        <v>11</v>
      </c>
      <c r="B45" s="137"/>
      <c r="C45" s="139" t="s">
        <v>39</v>
      </c>
      <c r="D45" s="222">
        <v>2871464.29</v>
      </c>
      <c r="E45" s="223">
        <v>0.77883944511067216</v>
      </c>
      <c r="F45" s="224">
        <v>97.445856224483279</v>
      </c>
      <c r="G45" s="234"/>
    </row>
    <row r="46" spans="1:7" s="143" customFormat="1" ht="11.1" customHeight="1">
      <c r="A46" s="137">
        <v>12</v>
      </c>
      <c r="B46" s="137"/>
      <c r="C46" s="139" t="s">
        <v>44</v>
      </c>
      <c r="D46" s="222">
        <v>2373061.4879999999</v>
      </c>
      <c r="E46" s="223">
        <v>0.64365553803471676</v>
      </c>
      <c r="F46" s="224">
        <v>98.089511762518001</v>
      </c>
      <c r="G46" s="234"/>
    </row>
    <row r="47" spans="1:7" s="143" customFormat="1" ht="11.1" customHeight="1">
      <c r="A47" s="137">
        <v>13</v>
      </c>
      <c r="B47" s="137"/>
      <c r="C47" s="139" t="s">
        <v>43</v>
      </c>
      <c r="D47" s="222">
        <v>2073158.0190000001</v>
      </c>
      <c r="E47" s="223">
        <v>0.56231144742695038</v>
      </c>
      <c r="F47" s="224">
        <v>98.651823209944951</v>
      </c>
      <c r="G47" s="234"/>
    </row>
    <row r="48" spans="1:7" s="143" customFormat="1" ht="11.1" customHeight="1">
      <c r="A48" s="137">
        <v>14</v>
      </c>
      <c r="B48" s="137"/>
      <c r="C48" s="139" t="s">
        <v>30</v>
      </c>
      <c r="D48" s="222">
        <v>1490984.037</v>
      </c>
      <c r="E48" s="223">
        <v>0.40440592769689288</v>
      </c>
      <c r="F48" s="224">
        <v>99.05622913764185</v>
      </c>
      <c r="G48" s="234"/>
    </row>
    <row r="49" spans="1:8" s="143" customFormat="1" ht="11.1" customHeight="1">
      <c r="A49" s="137">
        <v>15</v>
      </c>
      <c r="B49" s="137"/>
      <c r="C49" s="139" t="s">
        <v>41</v>
      </c>
      <c r="D49" s="222">
        <v>1297108.567</v>
      </c>
      <c r="E49" s="223">
        <v>0.35182026121264393</v>
      </c>
      <c r="F49" s="224">
        <v>99.408049398854487</v>
      </c>
      <c r="G49" s="234"/>
    </row>
    <row r="50" spans="1:8" s="143" customFormat="1" ht="11.1" customHeight="1">
      <c r="A50" s="137">
        <v>16</v>
      </c>
      <c r="B50" s="137"/>
      <c r="C50" s="139" t="s">
        <v>45</v>
      </c>
      <c r="D50" s="222">
        <v>1211770.7709999999</v>
      </c>
      <c r="E50" s="223">
        <v>0.32867372865255839</v>
      </c>
      <c r="F50" s="224">
        <v>99.736723127507048</v>
      </c>
      <c r="G50" s="234"/>
    </row>
    <row r="51" spans="1:8" s="143" customFormat="1" ht="11.1" customHeight="1">
      <c r="A51" s="137">
        <v>17</v>
      </c>
      <c r="B51" s="137"/>
      <c r="C51" s="139" t="s">
        <v>42</v>
      </c>
      <c r="D51" s="222">
        <v>970662.36499999999</v>
      </c>
      <c r="E51" s="223">
        <v>0.26327687249295817</v>
      </c>
      <c r="F51" s="224">
        <v>100</v>
      </c>
      <c r="G51" s="234"/>
    </row>
    <row r="52" spans="1:8" s="148" customFormat="1" ht="6.75" customHeight="1">
      <c r="A52" s="144"/>
      <c r="B52" s="144"/>
      <c r="C52" s="144"/>
      <c r="D52" s="228"/>
      <c r="E52" s="229"/>
      <c r="F52" s="229"/>
    </row>
    <row r="53" spans="1:8" s="127" customFormat="1" ht="9.75" customHeight="1">
      <c r="A53" s="24"/>
      <c r="B53" s="126"/>
      <c r="C53" s="126"/>
      <c r="D53" s="231"/>
      <c r="E53" s="231"/>
      <c r="F53" s="235"/>
    </row>
    <row r="54" spans="1:8" s="127" customFormat="1" ht="12.75" customHeight="1">
      <c r="A54" s="124" t="s">
        <v>152</v>
      </c>
      <c r="B54" s="124"/>
      <c r="C54" s="216"/>
      <c r="D54" s="216"/>
      <c r="E54" s="216"/>
      <c r="F54" s="216"/>
    </row>
    <row r="55" spans="1:8" s="127" customFormat="1" ht="6.9" customHeight="1" thickBot="1">
      <c r="A55" s="126"/>
      <c r="B55" s="126"/>
      <c r="C55" s="126"/>
      <c r="D55" s="126"/>
      <c r="E55" s="126"/>
      <c r="F55" s="126"/>
    </row>
    <row r="56" spans="1:8" s="127" customFormat="1" ht="12.15" customHeight="1">
      <c r="A56" s="218" t="s">
        <v>1</v>
      </c>
      <c r="B56" s="218"/>
      <c r="C56" s="218"/>
      <c r="D56" s="130" t="s">
        <v>124</v>
      </c>
      <c r="E56" s="219" t="s">
        <v>146</v>
      </c>
      <c r="F56" s="219" t="s">
        <v>147</v>
      </c>
    </row>
    <row r="57" spans="1:8" s="127" customFormat="1" ht="12.15" customHeight="1">
      <c r="A57" s="220"/>
      <c r="B57" s="220"/>
      <c r="C57" s="220"/>
      <c r="D57" s="133"/>
      <c r="E57" s="221" t="s">
        <v>148</v>
      </c>
      <c r="F57" s="221" t="s">
        <v>149</v>
      </c>
    </row>
    <row r="58" spans="1:8" s="127" customFormat="1" ht="6" customHeight="1">
      <c r="A58" s="126"/>
      <c r="B58" s="126"/>
      <c r="C58" s="126"/>
      <c r="D58" s="233"/>
      <c r="E58" s="152"/>
      <c r="F58" s="152"/>
    </row>
    <row r="59" spans="1:8" s="143" customFormat="1" ht="11.1" customHeight="1">
      <c r="A59" s="137">
        <v>1</v>
      </c>
      <c r="B59" s="137"/>
      <c r="C59" s="139" t="s">
        <v>129</v>
      </c>
      <c r="D59" s="222">
        <v>24078607.168000001</v>
      </c>
      <c r="E59" s="223">
        <v>35.021381281992149</v>
      </c>
      <c r="F59" s="224">
        <v>35.021381281992149</v>
      </c>
    </row>
    <row r="60" spans="1:8" s="143" customFormat="1" ht="11.1" customHeight="1">
      <c r="A60" s="137">
        <v>2</v>
      </c>
      <c r="B60" s="137"/>
      <c r="C60" s="139" t="s">
        <v>29</v>
      </c>
      <c r="D60" s="222">
        <v>12852402.419</v>
      </c>
      <c r="E60" s="223">
        <v>18.693310720380168</v>
      </c>
      <c r="F60" s="224">
        <v>53.714692002372317</v>
      </c>
    </row>
    <row r="61" spans="1:8" s="143" customFormat="1" ht="11.1" customHeight="1">
      <c r="A61" s="137">
        <v>3</v>
      </c>
      <c r="B61" s="137"/>
      <c r="C61" s="139" t="s">
        <v>114</v>
      </c>
      <c r="D61" s="222">
        <v>11596313.162</v>
      </c>
      <c r="E61" s="223">
        <v>16.86637860231011</v>
      </c>
      <c r="F61" s="224">
        <v>70.581070604682424</v>
      </c>
    </row>
    <row r="62" spans="1:8" s="143" customFormat="1" ht="11.1" customHeight="1">
      <c r="A62" s="137">
        <v>4</v>
      </c>
      <c r="B62" s="137"/>
      <c r="C62" s="139" t="s">
        <v>36</v>
      </c>
      <c r="D62" s="222">
        <v>8177545.3700000001</v>
      </c>
      <c r="E62" s="223">
        <v>11.893916137066469</v>
      </c>
      <c r="F62" s="224">
        <v>82.474986741748893</v>
      </c>
      <c r="H62" s="137"/>
    </row>
    <row r="63" spans="1:8" s="143" customFormat="1" ht="11.1" customHeight="1">
      <c r="A63" s="137">
        <v>5</v>
      </c>
      <c r="B63" s="137"/>
      <c r="C63" s="139" t="s">
        <v>37</v>
      </c>
      <c r="D63" s="222">
        <v>2446779.213</v>
      </c>
      <c r="E63" s="223">
        <v>3.5587435408309442</v>
      </c>
      <c r="F63" s="224">
        <v>86.033730282579839</v>
      </c>
      <c r="H63" s="137"/>
    </row>
    <row r="64" spans="1:8" s="143" customFormat="1" ht="11.1" customHeight="1">
      <c r="A64" s="137">
        <v>6</v>
      </c>
      <c r="B64" s="137"/>
      <c r="C64" s="139" t="s">
        <v>33</v>
      </c>
      <c r="D64" s="222">
        <v>1870055.395</v>
      </c>
      <c r="E64" s="223">
        <v>2.7199215697899222</v>
      </c>
      <c r="F64" s="224">
        <v>88.753651852369757</v>
      </c>
      <c r="H64" s="137"/>
    </row>
    <row r="65" spans="1:8" s="143" customFormat="1" ht="11.1" customHeight="1">
      <c r="A65" s="137">
        <v>7</v>
      </c>
      <c r="B65" s="137"/>
      <c r="C65" s="139" t="s">
        <v>40</v>
      </c>
      <c r="D65" s="222">
        <v>1370143.571</v>
      </c>
      <c r="E65" s="223">
        <v>1.992819604401018</v>
      </c>
      <c r="F65" s="224">
        <v>90.746471456770777</v>
      </c>
      <c r="H65" s="137"/>
    </row>
    <row r="66" spans="1:8" s="143" customFormat="1" ht="11.1" customHeight="1">
      <c r="A66" s="137">
        <v>8</v>
      </c>
      <c r="B66" s="137"/>
      <c r="C66" s="139" t="s">
        <v>32</v>
      </c>
      <c r="D66" s="222">
        <v>1167707.702</v>
      </c>
      <c r="E66" s="223">
        <v>1.6983846437766206</v>
      </c>
      <c r="F66" s="224">
        <v>92.444856100547398</v>
      </c>
      <c r="G66" s="234"/>
      <c r="H66" s="137"/>
    </row>
    <row r="67" spans="1:8" s="143" customFormat="1" ht="11.1" customHeight="1">
      <c r="A67" s="137">
        <v>9</v>
      </c>
      <c r="B67" s="137"/>
      <c r="C67" s="139" t="s">
        <v>35</v>
      </c>
      <c r="D67" s="222">
        <v>1102445.2919999999</v>
      </c>
      <c r="E67" s="223">
        <v>1.60346305100986</v>
      </c>
      <c r="F67" s="224">
        <v>94.048319151557251</v>
      </c>
      <c r="G67" s="234"/>
      <c r="H67" s="137"/>
    </row>
    <row r="68" spans="1:8" s="143" customFormat="1" ht="11.1" customHeight="1">
      <c r="A68" s="137">
        <v>10</v>
      </c>
      <c r="B68" s="137"/>
      <c r="C68" s="139" t="s">
        <v>39</v>
      </c>
      <c r="D68" s="222">
        <v>978963.92599999998</v>
      </c>
      <c r="E68" s="223">
        <v>1.42386429059425</v>
      </c>
      <c r="F68" s="224">
        <v>95.472183442151504</v>
      </c>
      <c r="G68" s="234"/>
      <c r="H68" s="137"/>
    </row>
    <row r="69" spans="1:8" s="143" customFormat="1" ht="11.1" customHeight="1">
      <c r="A69" s="137">
        <v>11</v>
      </c>
      <c r="B69" s="137"/>
      <c r="C69" s="139" t="s">
        <v>38</v>
      </c>
      <c r="D69" s="222">
        <v>797146.85199999996</v>
      </c>
      <c r="E69" s="223">
        <v>1.1594185513659261</v>
      </c>
      <c r="F69" s="224">
        <v>96.631601993517435</v>
      </c>
      <c r="G69" s="234"/>
      <c r="H69" s="137"/>
    </row>
    <row r="70" spans="1:8" s="143" customFormat="1" ht="11.1" customHeight="1">
      <c r="A70" s="137">
        <v>12</v>
      </c>
      <c r="B70" s="137"/>
      <c r="C70" s="139" t="s">
        <v>45</v>
      </c>
      <c r="D70" s="222">
        <v>586165.61800000002</v>
      </c>
      <c r="E70" s="223">
        <v>0.8525546955080654</v>
      </c>
      <c r="F70" s="224">
        <v>97.484156689025497</v>
      </c>
      <c r="G70" s="234"/>
      <c r="H70" s="137"/>
    </row>
    <row r="71" spans="1:8" s="143" customFormat="1" ht="11.1" customHeight="1">
      <c r="A71" s="137">
        <v>13</v>
      </c>
      <c r="B71" s="137"/>
      <c r="C71" s="139" t="s">
        <v>43</v>
      </c>
      <c r="D71" s="222">
        <v>523712.83199999999</v>
      </c>
      <c r="E71" s="223">
        <v>0.76171958966625464</v>
      </c>
      <c r="F71" s="224">
        <v>98.245876278691753</v>
      </c>
      <c r="G71" s="234"/>
      <c r="H71" s="137"/>
    </row>
    <row r="72" spans="1:8" s="143" customFormat="1" ht="11.1" customHeight="1">
      <c r="A72" s="137">
        <v>14</v>
      </c>
      <c r="B72" s="137"/>
      <c r="C72" s="139" t="s">
        <v>30</v>
      </c>
      <c r="D72" s="222">
        <v>404674.99800000002</v>
      </c>
      <c r="E72" s="223">
        <v>0.58858377070423284</v>
      </c>
      <c r="F72" s="224">
        <v>98.834460049395986</v>
      </c>
      <c r="G72" s="234"/>
      <c r="H72" s="137"/>
    </row>
    <row r="73" spans="1:8" s="143" customFormat="1" ht="11.1" customHeight="1">
      <c r="A73" s="137">
        <v>15</v>
      </c>
      <c r="B73" s="137"/>
      <c r="C73" s="139" t="s">
        <v>150</v>
      </c>
      <c r="D73" s="222">
        <v>378207.00300000003</v>
      </c>
      <c r="E73" s="223">
        <v>0.55008711937397015</v>
      </c>
      <c r="F73" s="224">
        <v>99.384547168769956</v>
      </c>
      <c r="G73" s="234"/>
      <c r="H73" s="137"/>
    </row>
    <row r="74" spans="1:8" s="143" customFormat="1" ht="11.1" customHeight="1">
      <c r="A74" s="137">
        <v>16</v>
      </c>
      <c r="B74" s="137"/>
      <c r="C74" s="139" t="s">
        <v>44</v>
      </c>
      <c r="D74" s="222">
        <v>296921.88299999997</v>
      </c>
      <c r="E74" s="223">
        <v>0.43186112896636386</v>
      </c>
      <c r="F74" s="224">
        <v>99.816408297736317</v>
      </c>
      <c r="G74" s="234"/>
      <c r="H74" s="137"/>
    </row>
    <row r="75" spans="1:8" s="143" customFormat="1" ht="11.1" customHeight="1">
      <c r="A75" s="137">
        <v>17</v>
      </c>
      <c r="B75" s="137"/>
      <c r="C75" s="139" t="s">
        <v>42</v>
      </c>
      <c r="D75" s="222">
        <v>126226.674</v>
      </c>
      <c r="E75" s="223">
        <v>0.18359170226368654</v>
      </c>
      <c r="F75" s="224">
        <v>100</v>
      </c>
      <c r="G75" s="234"/>
      <c r="H75" s="137"/>
    </row>
    <row r="76" spans="1:8" ht="7.5" customHeight="1">
      <c r="A76" s="236"/>
      <c r="B76" s="236"/>
      <c r="C76" s="236"/>
      <c r="D76" s="228"/>
      <c r="E76" s="236"/>
      <c r="F76" s="236"/>
      <c r="H76" s="237"/>
    </row>
    <row r="77" spans="1:8">
      <c r="A77" s="238" t="s">
        <v>153</v>
      </c>
      <c r="B77" s="238"/>
      <c r="C77" s="162"/>
      <c r="D77" s="239"/>
      <c r="E77" s="162"/>
      <c r="F77" s="162"/>
      <c r="H77" s="237"/>
    </row>
    <row r="78" spans="1:8">
      <c r="A78" s="238" t="s">
        <v>154</v>
      </c>
      <c r="B78" s="162"/>
      <c r="C78" s="162"/>
      <c r="D78" s="240"/>
      <c r="E78" s="162"/>
      <c r="F78" s="162"/>
      <c r="H78" s="237"/>
    </row>
    <row r="79" spans="1:8" ht="12.75" customHeight="1">
      <c r="A79" s="163"/>
      <c r="B79" s="33"/>
      <c r="C79" s="33"/>
      <c r="D79" s="33"/>
      <c r="E79" s="33"/>
      <c r="F79" s="241"/>
      <c r="H79" s="237"/>
    </row>
    <row r="80" spans="1:8">
      <c r="F80" s="241"/>
      <c r="H80" s="237"/>
    </row>
    <row r="81" spans="8:8">
      <c r="H81" s="237"/>
    </row>
    <row r="82" spans="8:8">
      <c r="H82" s="237"/>
    </row>
    <row r="83" spans="8:8">
      <c r="H83" s="237"/>
    </row>
    <row r="84" spans="8:8">
      <c r="H84" s="237"/>
    </row>
    <row r="85" spans="8:8">
      <c r="H85" s="237"/>
    </row>
    <row r="86" spans="8:8">
      <c r="H86" s="237"/>
    </row>
    <row r="87" spans="8:8">
      <c r="H87" s="237"/>
    </row>
    <row r="88" spans="8:8">
      <c r="H88" s="237"/>
    </row>
    <row r="89" spans="8:8">
      <c r="H89" s="237"/>
    </row>
    <row r="90" spans="8:8">
      <c r="H90" s="237"/>
    </row>
    <row r="91" spans="8:8">
      <c r="H91" s="237"/>
    </row>
    <row r="92" spans="8:8">
      <c r="H92" s="237"/>
    </row>
    <row r="93" spans="8:8">
      <c r="H93" s="237"/>
    </row>
    <row r="94" spans="8:8">
      <c r="H94" s="237"/>
    </row>
    <row r="95" spans="8:8">
      <c r="H95" s="237"/>
    </row>
    <row r="96" spans="8:8">
      <c r="H96" s="237"/>
    </row>
    <row r="97" spans="8:8">
      <c r="H97" s="237"/>
    </row>
    <row r="98" spans="8:8">
      <c r="H98" s="237"/>
    </row>
    <row r="206" spans="3:3">
      <c r="C206" s="165" t="s">
        <v>155</v>
      </c>
    </row>
  </sheetData>
  <mergeCells count="6">
    <mergeCell ref="A8:C9"/>
    <mergeCell ref="D8:D9"/>
    <mergeCell ref="A32:C33"/>
    <mergeCell ref="D32:D33"/>
    <mergeCell ref="A56:C57"/>
    <mergeCell ref="D56:D57"/>
  </mergeCells>
  <hyperlinks>
    <hyperlink ref="A1" location="Índice!A1" display="Volver al Índice" xr:uid="{0E2173BC-C730-4D3E-9A86-D8661B15F78B}"/>
  </hyperlinks>
  <printOptions horizontalCentered="1" verticalCentered="1"/>
  <pageMargins left="0.98425196850393704" right="0.98425196850393704" top="1.1417322834645669" bottom="1.1417322834645669" header="0.59055118110236227" footer="0.59055118110236227"/>
  <pageSetup paperSize="9" scale="78" fitToWidth="0" fitToHeight="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B2359-6FBC-44FD-8F81-78886CF59465}">
  <sheetPr codeName="Hoja25"/>
  <dimension ref="A1:V83"/>
  <sheetViews>
    <sheetView showGridLines="0" zoomScaleNormal="100" workbookViewId="0"/>
  </sheetViews>
  <sheetFormatPr baseColWidth="10" defaultColWidth="11.44140625" defaultRowHeight="13.2"/>
  <cols>
    <col min="1" max="1" width="3.5546875" style="165" customWidth="1"/>
    <col min="2" max="2" width="1.44140625" style="165" customWidth="1"/>
    <col min="3" max="3" width="19.109375" style="165" customWidth="1"/>
    <col min="4" max="4" width="12.5546875" style="165" bestFit="1" customWidth="1"/>
    <col min="5" max="6" width="10.5546875" style="165" customWidth="1"/>
    <col min="7" max="7" width="1.88671875" style="165" customWidth="1"/>
    <col min="8" max="8" width="3.44140625" style="165" customWidth="1"/>
    <col min="9" max="9" width="1" style="165" customWidth="1"/>
    <col min="10" max="10" width="19" style="165" customWidth="1"/>
    <col min="11" max="11" width="11.44140625" style="165" bestFit="1" customWidth="1"/>
    <col min="12" max="13" width="10.5546875" style="165" customWidth="1"/>
    <col min="14" max="14" width="1.44140625" style="165" customWidth="1"/>
    <col min="15" max="15" width="2.5546875" style="165" customWidth="1"/>
    <col min="16" max="16" width="1.109375" style="165" customWidth="1"/>
    <col min="17" max="17" width="17.5546875" style="165" customWidth="1"/>
    <col min="18" max="18" width="11.44140625" style="165" bestFit="1" customWidth="1"/>
    <col min="19" max="20" width="10.5546875" style="165" customWidth="1"/>
    <col min="21" max="16384" width="11.44140625" style="165"/>
  </cols>
  <sheetData>
    <row r="1" spans="1:22" ht="21.75" customHeight="1">
      <c r="A1" s="1403" t="s">
        <v>1234</v>
      </c>
      <c r="B1" s="242"/>
      <c r="C1" s="242"/>
      <c r="D1" s="242"/>
      <c r="E1" s="242"/>
      <c r="F1" s="242"/>
      <c r="G1" s="242"/>
      <c r="H1" s="242"/>
      <c r="I1" s="242"/>
      <c r="J1" s="242"/>
      <c r="K1" s="242"/>
      <c r="L1" s="242"/>
      <c r="M1" s="242"/>
      <c r="N1" s="242"/>
      <c r="O1" s="242"/>
      <c r="P1" s="242"/>
      <c r="Q1" s="242"/>
      <c r="R1" s="242"/>
      <c r="S1" s="242"/>
      <c r="T1" s="242"/>
    </row>
    <row r="2" spans="1:22" s="244" customFormat="1" ht="24.9" customHeight="1">
      <c r="A2" s="243" t="s">
        <v>156</v>
      </c>
      <c r="B2" s="243"/>
      <c r="C2" s="243"/>
      <c r="D2" s="243"/>
      <c r="E2" s="243"/>
      <c r="F2" s="243"/>
      <c r="G2" s="243"/>
      <c r="H2" s="243"/>
      <c r="I2" s="243"/>
      <c r="J2" s="243"/>
      <c r="K2" s="243"/>
      <c r="L2" s="243"/>
      <c r="M2" s="243"/>
      <c r="N2" s="243"/>
      <c r="O2" s="243"/>
      <c r="P2" s="243"/>
      <c r="Q2" s="243"/>
      <c r="R2" s="243"/>
      <c r="S2" s="243"/>
      <c r="T2" s="243"/>
    </row>
    <row r="3" spans="1:22" s="246" customFormat="1" ht="18" customHeight="1">
      <c r="A3" s="245">
        <v>45596</v>
      </c>
      <c r="B3" s="245"/>
      <c r="C3" s="245"/>
      <c r="D3" s="245"/>
      <c r="E3" s="245"/>
      <c r="F3" s="245"/>
      <c r="G3" s="245"/>
      <c r="H3" s="245"/>
      <c r="I3" s="245"/>
      <c r="J3" s="245"/>
      <c r="K3" s="245"/>
      <c r="L3" s="245"/>
      <c r="M3" s="245"/>
      <c r="N3" s="245"/>
      <c r="O3" s="245"/>
      <c r="P3" s="245"/>
      <c r="Q3" s="245"/>
      <c r="R3" s="245"/>
      <c r="S3" s="245"/>
      <c r="T3" s="245"/>
    </row>
    <row r="4" spans="1:22" s="248" customFormat="1" ht="18" customHeight="1">
      <c r="A4" s="247" t="s">
        <v>122</v>
      </c>
      <c r="B4" s="247"/>
      <c r="C4" s="247"/>
      <c r="D4" s="247"/>
      <c r="E4" s="247"/>
      <c r="F4" s="247"/>
      <c r="G4" s="247"/>
      <c r="H4" s="247"/>
      <c r="I4" s="247"/>
      <c r="J4" s="247"/>
      <c r="K4" s="247"/>
      <c r="L4" s="247"/>
      <c r="M4" s="247"/>
      <c r="N4" s="247"/>
      <c r="O4" s="247"/>
      <c r="P4" s="247"/>
      <c r="Q4" s="247"/>
      <c r="R4" s="247"/>
      <c r="S4" s="247"/>
      <c r="T4" s="247"/>
    </row>
    <row r="5" spans="1:22" s="249" customFormat="1" ht="9.75" customHeight="1"/>
    <row r="6" spans="1:22" s="252" customFormat="1" ht="12" customHeight="1">
      <c r="A6" s="124" t="s">
        <v>157</v>
      </c>
      <c r="B6" s="124"/>
      <c r="C6" s="124"/>
      <c r="D6" s="124"/>
      <c r="E6" s="124"/>
      <c r="F6" s="124"/>
      <c r="G6" s="250"/>
      <c r="H6" s="124" t="s">
        <v>158</v>
      </c>
      <c r="I6" s="124"/>
      <c r="J6" s="124"/>
      <c r="K6" s="124"/>
      <c r="L6" s="124"/>
      <c r="M6" s="124"/>
      <c r="N6" s="250"/>
      <c r="O6" s="250"/>
      <c r="P6" s="250"/>
      <c r="Q6" s="251" t="s">
        <v>159</v>
      </c>
      <c r="R6" s="251"/>
      <c r="S6" s="251"/>
      <c r="T6" s="251"/>
      <c r="U6" s="250"/>
      <c r="V6" s="250"/>
    </row>
    <row r="7" spans="1:22" s="249" customFormat="1" ht="9" customHeight="1" thickBot="1"/>
    <row r="8" spans="1:22" s="253" customFormat="1" ht="12.9" customHeight="1">
      <c r="A8" s="128" t="s">
        <v>1</v>
      </c>
      <c r="B8" s="128"/>
      <c r="C8" s="129"/>
      <c r="D8" s="129" t="s">
        <v>124</v>
      </c>
      <c r="E8" s="130" t="s">
        <v>160</v>
      </c>
      <c r="F8" s="130" t="s">
        <v>161</v>
      </c>
      <c r="G8" s="126"/>
      <c r="H8" s="128" t="s">
        <v>1</v>
      </c>
      <c r="I8" s="128"/>
      <c r="J8" s="129"/>
      <c r="K8" s="129" t="s">
        <v>124</v>
      </c>
      <c r="L8" s="130" t="s">
        <v>160</v>
      </c>
      <c r="M8" s="130" t="s">
        <v>161</v>
      </c>
      <c r="N8" s="126"/>
      <c r="O8" s="128" t="s">
        <v>1</v>
      </c>
      <c r="P8" s="128"/>
      <c r="Q8" s="129"/>
      <c r="R8" s="129" t="s">
        <v>124</v>
      </c>
      <c r="S8" s="130" t="s">
        <v>160</v>
      </c>
      <c r="T8" s="130" t="s">
        <v>161</v>
      </c>
    </row>
    <row r="9" spans="1:22" s="253" customFormat="1" ht="12.9" customHeight="1">
      <c r="A9" s="132"/>
      <c r="B9" s="132"/>
      <c r="C9" s="132"/>
      <c r="D9" s="132"/>
      <c r="E9" s="133" t="s">
        <v>127</v>
      </c>
      <c r="F9" s="133" t="s">
        <v>128</v>
      </c>
      <c r="G9" s="126"/>
      <c r="H9" s="132"/>
      <c r="I9" s="132"/>
      <c r="J9" s="132"/>
      <c r="K9" s="132"/>
      <c r="L9" s="133" t="s">
        <v>127</v>
      </c>
      <c r="M9" s="133" t="s">
        <v>128</v>
      </c>
      <c r="N9" s="126"/>
      <c r="O9" s="132"/>
      <c r="P9" s="132"/>
      <c r="Q9" s="132"/>
      <c r="R9" s="132"/>
      <c r="S9" s="133" t="s">
        <v>127</v>
      </c>
      <c r="T9" s="133" t="s">
        <v>128</v>
      </c>
    </row>
    <row r="10" spans="1:22" s="249" customFormat="1" ht="4.5" customHeight="1">
      <c r="C10" s="254"/>
      <c r="D10" s="254"/>
      <c r="E10" s="255"/>
      <c r="F10" s="255"/>
      <c r="H10" s="254"/>
      <c r="I10" s="254"/>
      <c r="J10" s="254"/>
      <c r="K10" s="254"/>
      <c r="L10" s="255"/>
      <c r="M10" s="255"/>
      <c r="Q10" s="254"/>
      <c r="R10" s="254"/>
      <c r="S10" s="255"/>
      <c r="T10" s="255"/>
    </row>
    <row r="11" spans="1:22" s="143" customFormat="1" ht="9.9" customHeight="1">
      <c r="A11" s="137">
        <v>1</v>
      </c>
      <c r="B11" s="138"/>
      <c r="C11" s="139" t="s">
        <v>129</v>
      </c>
      <c r="D11" s="256">
        <v>40452238.450000003</v>
      </c>
      <c r="E11" s="257">
        <v>38.437632443641576</v>
      </c>
      <c r="F11" s="258">
        <v>38.437632443641576</v>
      </c>
      <c r="H11" s="137">
        <v>1</v>
      </c>
      <c r="I11" s="137"/>
      <c r="J11" s="139" t="s">
        <v>129</v>
      </c>
      <c r="K11" s="256">
        <v>12785716.767999999</v>
      </c>
      <c r="L11" s="257">
        <v>34.09753910079278</v>
      </c>
      <c r="M11" s="258">
        <v>34.09753910079278</v>
      </c>
      <c r="O11" s="137">
        <v>1</v>
      </c>
      <c r="P11" s="138"/>
      <c r="Q11" s="139" t="s">
        <v>29</v>
      </c>
      <c r="R11" s="256">
        <v>7840107.3149700006</v>
      </c>
      <c r="S11" s="257">
        <v>48.060514478732401</v>
      </c>
      <c r="T11" s="258">
        <v>48.060514478732401</v>
      </c>
    </row>
    <row r="12" spans="1:22" s="143" customFormat="1" ht="9.9" customHeight="1">
      <c r="A12" s="137">
        <v>2</v>
      </c>
      <c r="B12" s="138"/>
      <c r="C12" s="139" t="s">
        <v>29</v>
      </c>
      <c r="D12" s="256">
        <v>20612491.780000001</v>
      </c>
      <c r="E12" s="257">
        <v>19.585946616193333</v>
      </c>
      <c r="F12" s="258">
        <v>58.023579059834908</v>
      </c>
      <c r="H12" s="137">
        <v>2</v>
      </c>
      <c r="I12" s="137"/>
      <c r="J12" s="139" t="s">
        <v>29</v>
      </c>
      <c r="K12" s="256">
        <v>10681008.378</v>
      </c>
      <c r="L12" s="257">
        <v>28.484605705974786</v>
      </c>
      <c r="M12" s="258">
        <v>62.582144806767566</v>
      </c>
      <c r="O12" s="137">
        <v>2</v>
      </c>
      <c r="P12" s="138"/>
      <c r="Q12" s="139" t="s">
        <v>36</v>
      </c>
      <c r="R12" s="256">
        <v>2421930.9467099998</v>
      </c>
      <c r="S12" s="257">
        <v>14.846639549001047</v>
      </c>
      <c r="T12" s="258">
        <v>62.907154027733448</v>
      </c>
    </row>
    <row r="13" spans="1:22" s="143" customFormat="1" ht="9.9" customHeight="1">
      <c r="A13" s="137">
        <v>3</v>
      </c>
      <c r="B13" s="138"/>
      <c r="C13" s="139" t="s">
        <v>114</v>
      </c>
      <c r="D13" s="256">
        <v>16715284.464</v>
      </c>
      <c r="E13" s="257">
        <v>15.8828283683803</v>
      </c>
      <c r="F13" s="258">
        <v>73.906407428215203</v>
      </c>
      <c r="H13" s="137">
        <v>3</v>
      </c>
      <c r="I13" s="137"/>
      <c r="J13" s="139" t="s">
        <v>36</v>
      </c>
      <c r="K13" s="256">
        <v>3964133.915</v>
      </c>
      <c r="L13" s="257">
        <v>10.571735133832059</v>
      </c>
      <c r="M13" s="258">
        <v>73.153879940599623</v>
      </c>
      <c r="O13" s="137">
        <v>3</v>
      </c>
      <c r="P13" s="138"/>
      <c r="Q13" s="139" t="s">
        <v>129</v>
      </c>
      <c r="R13" s="256">
        <v>2042693.7231300001</v>
      </c>
      <c r="S13" s="257">
        <v>12.521883605936434</v>
      </c>
      <c r="T13" s="258">
        <v>12.521883605936434</v>
      </c>
    </row>
    <row r="14" spans="1:22" s="143" customFormat="1" ht="9.9" customHeight="1">
      <c r="A14" s="137">
        <v>4</v>
      </c>
      <c r="B14" s="138"/>
      <c r="C14" s="139" t="s">
        <v>36</v>
      </c>
      <c r="D14" s="256">
        <v>13900798.254000001</v>
      </c>
      <c r="E14" s="257">
        <v>13.208509452966172</v>
      </c>
      <c r="F14" s="258">
        <v>87.114916881181372</v>
      </c>
      <c r="H14" s="137">
        <v>4</v>
      </c>
      <c r="I14" s="137"/>
      <c r="J14" s="139" t="s">
        <v>114</v>
      </c>
      <c r="K14" s="256">
        <v>3961389.983</v>
      </c>
      <c r="L14" s="257">
        <v>10.564417489435767</v>
      </c>
      <c r="M14" s="258">
        <v>83.718297430035392</v>
      </c>
      <c r="O14" s="137">
        <v>4</v>
      </c>
      <c r="P14" s="138"/>
      <c r="Q14" s="139" t="s">
        <v>114</v>
      </c>
      <c r="R14" s="256">
        <v>2023188.6851900001</v>
      </c>
      <c r="S14" s="257">
        <v>12.402316089745211</v>
      </c>
      <c r="T14" s="258">
        <v>24.924199695681644</v>
      </c>
    </row>
    <row r="15" spans="1:22" s="143" customFormat="1" ht="9.9" customHeight="1">
      <c r="A15" s="137">
        <v>5</v>
      </c>
      <c r="B15" s="138"/>
      <c r="C15" s="139" t="s">
        <v>33</v>
      </c>
      <c r="D15" s="256">
        <v>4175871.1039999998</v>
      </c>
      <c r="E15" s="257">
        <v>3.9679039968572063</v>
      </c>
      <c r="F15" s="258">
        <v>91.082820878038575</v>
      </c>
      <c r="H15" s="137">
        <v>5</v>
      </c>
      <c r="I15" s="137"/>
      <c r="J15" s="139" t="s">
        <v>33</v>
      </c>
      <c r="K15" s="256">
        <v>2056512.43</v>
      </c>
      <c r="L15" s="257">
        <v>5.4844021860934884</v>
      </c>
      <c r="M15" s="258">
        <v>89.202699616128882</v>
      </c>
      <c r="O15" s="137">
        <v>5</v>
      </c>
      <c r="P15" s="138"/>
      <c r="Q15" s="139" t="s">
        <v>33</v>
      </c>
      <c r="R15" s="256">
        <v>1121978.69618</v>
      </c>
      <c r="S15" s="257">
        <v>6.8778233774462727</v>
      </c>
      <c r="T15" s="258">
        <v>31.802023073127916</v>
      </c>
    </row>
    <row r="16" spans="1:22" s="143" customFormat="1" ht="9.9" customHeight="1">
      <c r="A16" s="137">
        <v>6</v>
      </c>
      <c r="B16" s="138"/>
      <c r="C16" s="139" t="s">
        <v>141</v>
      </c>
      <c r="D16" s="256">
        <v>3810503.0189999999</v>
      </c>
      <c r="E16" s="257">
        <v>3.6207320059863974</v>
      </c>
      <c r="F16" s="258">
        <v>94.703552884024973</v>
      </c>
      <c r="H16" s="137">
        <v>6</v>
      </c>
      <c r="I16" s="137"/>
      <c r="J16" s="139" t="s">
        <v>40</v>
      </c>
      <c r="K16" s="256">
        <v>1601990.7420000001</v>
      </c>
      <c r="L16" s="257">
        <v>4.2722627878919903</v>
      </c>
      <c r="M16" s="258">
        <v>93.474962404020872</v>
      </c>
      <c r="O16" s="137">
        <v>6</v>
      </c>
      <c r="P16" s="138"/>
      <c r="Q16" s="139" t="s">
        <v>32</v>
      </c>
      <c r="R16" s="256">
        <v>368834.03836000001</v>
      </c>
      <c r="S16" s="257">
        <v>2.2609835463608001</v>
      </c>
      <c r="T16" s="258">
        <v>34.063006619488718</v>
      </c>
    </row>
    <row r="17" spans="1:22" s="143" customFormat="1" ht="9.9" customHeight="1">
      <c r="A17" s="137">
        <v>7</v>
      </c>
      <c r="B17" s="138"/>
      <c r="C17" s="139" t="s">
        <v>32</v>
      </c>
      <c r="D17" s="256">
        <v>1213386.031</v>
      </c>
      <c r="E17" s="257">
        <v>1.1529568710882323</v>
      </c>
      <c r="F17" s="258">
        <v>95.856509755113208</v>
      </c>
      <c r="H17" s="137">
        <v>7</v>
      </c>
      <c r="I17" s="137"/>
      <c r="J17" s="139" t="s">
        <v>35</v>
      </c>
      <c r="K17" s="256">
        <v>786979.27399999998</v>
      </c>
      <c r="L17" s="257">
        <v>2.0987526201025037</v>
      </c>
      <c r="M17" s="258">
        <v>95.573715024123373</v>
      </c>
      <c r="O17" s="137">
        <v>7</v>
      </c>
      <c r="P17" s="138"/>
      <c r="Q17" s="139" t="s">
        <v>141</v>
      </c>
      <c r="R17" s="256">
        <v>263109.39880000002</v>
      </c>
      <c r="S17" s="257">
        <v>1.6128826510286569</v>
      </c>
      <c r="T17" s="258">
        <v>35.675889270517374</v>
      </c>
    </row>
    <row r="18" spans="1:22" s="143" customFormat="1" ht="9.9" customHeight="1">
      <c r="A18" s="137">
        <v>8</v>
      </c>
      <c r="B18" s="138"/>
      <c r="C18" s="139" t="s">
        <v>38</v>
      </c>
      <c r="D18" s="256">
        <v>1154290.7290000001</v>
      </c>
      <c r="E18" s="257">
        <v>1.096804638617102</v>
      </c>
      <c r="F18" s="258">
        <v>96.953314393730309</v>
      </c>
      <c r="H18" s="137">
        <v>8</v>
      </c>
      <c r="I18" s="137"/>
      <c r="J18" s="139" t="s">
        <v>32</v>
      </c>
      <c r="K18" s="256">
        <v>768583.45</v>
      </c>
      <c r="L18" s="257">
        <v>2.0496937883206843</v>
      </c>
      <c r="M18" s="258">
        <v>97.623408812444055</v>
      </c>
      <c r="O18" s="137">
        <v>8</v>
      </c>
      <c r="P18" s="138"/>
      <c r="Q18" s="139" t="s">
        <v>35</v>
      </c>
      <c r="R18" s="256">
        <v>84856.277450000009</v>
      </c>
      <c r="S18" s="257">
        <v>0.52017608779538305</v>
      </c>
      <c r="T18" s="258">
        <v>36.196065358312758</v>
      </c>
    </row>
    <row r="19" spans="1:22" s="143" customFormat="1" ht="9.9" customHeight="1">
      <c r="A19" s="137">
        <v>9</v>
      </c>
      <c r="B19" s="138"/>
      <c r="C19" s="139" t="s">
        <v>45</v>
      </c>
      <c r="D19" s="256">
        <v>1131179.166</v>
      </c>
      <c r="E19" s="257">
        <v>1.0748440797498815</v>
      </c>
      <c r="F19" s="258">
        <v>98.02815847348019</v>
      </c>
      <c r="H19" s="137">
        <v>9</v>
      </c>
      <c r="I19" s="137"/>
      <c r="J19" s="139" t="s">
        <v>38</v>
      </c>
      <c r="K19" s="256">
        <v>436705.56400000001</v>
      </c>
      <c r="L19" s="257">
        <v>1.164626537113024</v>
      </c>
      <c r="M19" s="258">
        <v>98.788035349557077</v>
      </c>
      <c r="O19" s="137">
        <v>9</v>
      </c>
      <c r="P19" s="138"/>
      <c r="Q19" s="139" t="s">
        <v>38</v>
      </c>
      <c r="R19" s="256">
        <v>73377.919139999998</v>
      </c>
      <c r="S19" s="257">
        <v>0.44981279000014807</v>
      </c>
      <c r="T19" s="258">
        <v>36.645878148312903</v>
      </c>
    </row>
    <row r="20" spans="1:22" s="143" customFormat="1" ht="9.9" customHeight="1">
      <c r="A20" s="137">
        <v>10</v>
      </c>
      <c r="B20" s="138"/>
      <c r="C20" s="139" t="s">
        <v>43</v>
      </c>
      <c r="D20" s="256">
        <v>959971.34</v>
      </c>
      <c r="E20" s="257">
        <v>0.91216276125135121</v>
      </c>
      <c r="F20" s="258">
        <v>98.940321234731542</v>
      </c>
      <c r="H20" s="137">
        <v>10</v>
      </c>
      <c r="I20" s="137"/>
      <c r="J20" s="139" t="s">
        <v>45</v>
      </c>
      <c r="K20" s="256">
        <v>192213.96</v>
      </c>
      <c r="L20" s="257">
        <v>0.5126050526335435</v>
      </c>
      <c r="M20" s="258">
        <v>99.300640402190623</v>
      </c>
      <c r="O20" s="137">
        <v>10</v>
      </c>
      <c r="P20" s="138"/>
      <c r="Q20" s="139" t="s">
        <v>30</v>
      </c>
      <c r="R20" s="256">
        <v>41214.872479999998</v>
      </c>
      <c r="S20" s="257">
        <v>0.25265062020030898</v>
      </c>
      <c r="T20" s="258">
        <v>36.898528768513209</v>
      </c>
    </row>
    <row r="21" spans="1:22" s="143" customFormat="1" ht="9.9" customHeight="1">
      <c r="A21" s="137">
        <v>11</v>
      </c>
      <c r="B21" s="138"/>
      <c r="C21" s="139" t="s">
        <v>35</v>
      </c>
      <c r="D21" s="256">
        <v>780404.34299999999</v>
      </c>
      <c r="E21" s="257">
        <v>0.74153857593647177</v>
      </c>
      <c r="F21" s="258">
        <v>99.681859810668016</v>
      </c>
      <c r="H21" s="137">
        <v>11</v>
      </c>
      <c r="I21" s="137"/>
      <c r="J21" s="139" t="s">
        <v>43</v>
      </c>
      <c r="K21" s="256">
        <v>119150.47199999999</v>
      </c>
      <c r="L21" s="257">
        <v>0.31775597345204037</v>
      </c>
      <c r="M21" s="258">
        <v>99.618396375642661</v>
      </c>
      <c r="O21" s="137">
        <v>11</v>
      </c>
      <c r="P21" s="138"/>
      <c r="Q21" s="139" t="s">
        <v>42</v>
      </c>
      <c r="R21" s="256">
        <v>28231.165989999998</v>
      </c>
      <c r="S21" s="257">
        <v>0.17305941198319991</v>
      </c>
      <c r="T21" s="258">
        <v>37.071588180496413</v>
      </c>
    </row>
    <row r="22" spans="1:22" s="143" customFormat="1" ht="9.9" customHeight="1">
      <c r="A22" s="137">
        <v>12</v>
      </c>
      <c r="B22" s="138"/>
      <c r="C22" s="139" t="s">
        <v>44</v>
      </c>
      <c r="D22" s="256">
        <v>215548.111</v>
      </c>
      <c r="E22" s="257">
        <v>0.20481336464927458</v>
      </c>
      <c r="F22" s="258">
        <v>99.886673175317284</v>
      </c>
      <c r="H22" s="137">
        <v>12</v>
      </c>
      <c r="I22" s="137"/>
      <c r="J22" s="139" t="s">
        <v>30</v>
      </c>
      <c r="K22" s="256">
        <v>116531.349</v>
      </c>
      <c r="L22" s="257">
        <v>0.31077117545261973</v>
      </c>
      <c r="M22" s="258">
        <v>99.929167551095276</v>
      </c>
      <c r="O22" s="137">
        <v>12</v>
      </c>
      <c r="P22" s="138"/>
      <c r="Q22" s="139" t="s">
        <v>37</v>
      </c>
      <c r="R22" s="256">
        <v>3409.0945899999997</v>
      </c>
      <c r="S22" s="257">
        <v>2.0898035360972636E-2</v>
      </c>
      <c r="T22" s="258">
        <v>37.092486215857384</v>
      </c>
    </row>
    <row r="23" spans="1:22" s="143" customFormat="1" ht="9.9" customHeight="1">
      <c r="A23" s="137">
        <v>13</v>
      </c>
      <c r="B23" s="138"/>
      <c r="C23" s="139" t="s">
        <v>30</v>
      </c>
      <c r="D23" s="256">
        <v>84130.547999999995</v>
      </c>
      <c r="E23" s="257">
        <v>7.9940670905101541E-2</v>
      </c>
      <c r="F23" s="258">
        <v>99.966613846222387</v>
      </c>
      <c r="H23" s="137">
        <v>13</v>
      </c>
      <c r="I23" s="137"/>
      <c r="J23" s="139" t="s">
        <v>42</v>
      </c>
      <c r="K23" s="256">
        <v>26560.381000000001</v>
      </c>
      <c r="L23" s="257">
        <v>7.0832448904709994E-2</v>
      </c>
      <c r="M23" s="258">
        <v>99.999999999999986</v>
      </c>
      <c r="O23" s="137">
        <v>13</v>
      </c>
      <c r="P23" s="138"/>
      <c r="Q23" s="139" t="s">
        <v>96</v>
      </c>
      <c r="R23" s="256">
        <v>58.68703</v>
      </c>
      <c r="S23" s="257">
        <v>3.5975640915568197E-4</v>
      </c>
      <c r="T23" s="258">
        <v>37.092845972266538</v>
      </c>
    </row>
    <row r="24" spans="1:22" s="143" customFormat="1" ht="9.9" customHeight="1">
      <c r="A24" s="137">
        <v>14</v>
      </c>
      <c r="B24" s="138"/>
      <c r="C24" s="139" t="s">
        <v>42</v>
      </c>
      <c r="D24" s="256">
        <v>35136</v>
      </c>
      <c r="E24" s="257">
        <v>3.3386153777598689E-2</v>
      </c>
      <c r="F24" s="258">
        <v>99.999999999999986</v>
      </c>
      <c r="H24" s="137">
        <v>14</v>
      </c>
      <c r="I24" s="137"/>
      <c r="J24" s="139" t="s">
        <v>44</v>
      </c>
      <c r="K24" s="256">
        <v>0</v>
      </c>
      <c r="L24" s="257" t="s">
        <v>131</v>
      </c>
      <c r="M24" s="258" t="s">
        <v>131</v>
      </c>
      <c r="O24" s="137">
        <v>14</v>
      </c>
      <c r="P24" s="138"/>
      <c r="Q24" s="139" t="s">
        <v>43</v>
      </c>
      <c r="R24" s="256">
        <v>0</v>
      </c>
      <c r="S24" s="257" t="s">
        <v>131</v>
      </c>
      <c r="T24" s="258" t="s">
        <v>131</v>
      </c>
    </row>
    <row r="25" spans="1:22" s="143" customFormat="1" ht="9.9" customHeight="1">
      <c r="A25" s="137">
        <v>15</v>
      </c>
      <c r="B25" s="138"/>
      <c r="C25" s="139" t="s">
        <v>41</v>
      </c>
      <c r="D25" s="256">
        <v>0</v>
      </c>
      <c r="E25" s="257" t="s">
        <v>131</v>
      </c>
      <c r="F25" s="258" t="s">
        <v>131</v>
      </c>
      <c r="H25" s="137">
        <v>15</v>
      </c>
      <c r="I25" s="137"/>
      <c r="J25" s="139" t="s">
        <v>39</v>
      </c>
      <c r="K25" s="256">
        <v>0</v>
      </c>
      <c r="L25" s="257" t="s">
        <v>131</v>
      </c>
      <c r="M25" s="258" t="s">
        <v>131</v>
      </c>
      <c r="O25" s="137">
        <v>15</v>
      </c>
      <c r="P25" s="138"/>
      <c r="Q25" s="139" t="s">
        <v>44</v>
      </c>
      <c r="R25" s="256">
        <v>0</v>
      </c>
      <c r="S25" s="257" t="s">
        <v>131</v>
      </c>
      <c r="T25" s="258" t="s">
        <v>131</v>
      </c>
    </row>
    <row r="26" spans="1:22" s="143" customFormat="1" ht="9.9" customHeight="1">
      <c r="A26" s="137">
        <v>16</v>
      </c>
      <c r="B26" s="138"/>
      <c r="C26" s="139" t="s">
        <v>37</v>
      </c>
      <c r="D26" s="256">
        <v>0</v>
      </c>
      <c r="E26" s="257" t="s">
        <v>131</v>
      </c>
      <c r="F26" s="258" t="s">
        <v>131</v>
      </c>
      <c r="H26" s="137">
        <v>16</v>
      </c>
      <c r="I26" s="137"/>
      <c r="J26" s="139" t="s">
        <v>37</v>
      </c>
      <c r="K26" s="256">
        <v>0</v>
      </c>
      <c r="L26" s="257" t="s">
        <v>131</v>
      </c>
      <c r="M26" s="258" t="s">
        <v>131</v>
      </c>
      <c r="O26" s="137">
        <v>16</v>
      </c>
      <c r="P26" s="138"/>
      <c r="Q26" s="139" t="s">
        <v>41</v>
      </c>
      <c r="R26" s="256">
        <v>0</v>
      </c>
      <c r="S26" s="257" t="s">
        <v>131</v>
      </c>
      <c r="T26" s="258" t="s">
        <v>131</v>
      </c>
    </row>
    <row r="27" spans="1:22" s="143" customFormat="1" ht="9.9" customHeight="1">
      <c r="A27" s="137">
        <v>17</v>
      </c>
      <c r="B27" s="138"/>
      <c r="C27" s="139" t="s">
        <v>162</v>
      </c>
      <c r="D27" s="256">
        <v>0</v>
      </c>
      <c r="E27" s="257" t="s">
        <v>131</v>
      </c>
      <c r="F27" s="258" t="s">
        <v>131</v>
      </c>
      <c r="H27" s="137">
        <v>17</v>
      </c>
      <c r="I27" s="137"/>
      <c r="J27" s="139" t="s">
        <v>41</v>
      </c>
      <c r="K27" s="256">
        <v>0</v>
      </c>
      <c r="L27" s="257" t="s">
        <v>131</v>
      </c>
      <c r="M27" s="258" t="s">
        <v>131</v>
      </c>
      <c r="O27" s="137">
        <v>17</v>
      </c>
      <c r="P27" s="138"/>
      <c r="Q27" s="139" t="s">
        <v>45</v>
      </c>
      <c r="R27" s="256">
        <v>0</v>
      </c>
      <c r="S27" s="257" t="s">
        <v>131</v>
      </c>
      <c r="T27" s="258" t="s">
        <v>131</v>
      </c>
    </row>
    <row r="28" spans="1:22" s="263" customFormat="1" ht="6.75" customHeight="1">
      <c r="A28" s="259"/>
      <c r="B28" s="259"/>
      <c r="C28" s="260"/>
      <c r="D28" s="261"/>
      <c r="E28" s="262"/>
      <c r="F28" s="262"/>
      <c r="G28" s="249"/>
      <c r="H28" s="259"/>
      <c r="I28" s="259"/>
      <c r="J28" s="260"/>
      <c r="K28" s="261"/>
      <c r="L28" s="259"/>
      <c r="M28" s="262"/>
      <c r="O28" s="264"/>
      <c r="P28" s="264"/>
      <c r="Q28" s="260"/>
      <c r="R28" s="261"/>
      <c r="S28" s="265"/>
      <c r="T28" s="265"/>
    </row>
    <row r="29" spans="1:22" s="249" customFormat="1" ht="13.5" customHeight="1">
      <c r="A29" s="149"/>
      <c r="B29" s="149"/>
      <c r="C29" s="149"/>
      <c r="D29" s="149"/>
      <c r="E29" s="149"/>
      <c r="F29" s="149"/>
      <c r="G29" s="149"/>
      <c r="H29" s="149"/>
      <c r="I29" s="149"/>
      <c r="J29" s="149"/>
      <c r="K29" s="149"/>
      <c r="L29" s="149"/>
    </row>
    <row r="30" spans="1:22" s="252" customFormat="1" ht="12" customHeight="1">
      <c r="A30" s="124" t="s">
        <v>163</v>
      </c>
      <c r="B30" s="124"/>
      <c r="C30" s="124"/>
      <c r="D30" s="124"/>
      <c r="E30" s="124"/>
      <c r="F30" s="124"/>
      <c r="G30" s="250"/>
      <c r="H30" s="124" t="s">
        <v>164</v>
      </c>
      <c r="I30" s="124"/>
      <c r="J30" s="124"/>
      <c r="K30" s="124"/>
      <c r="L30" s="124"/>
      <c r="M30" s="124"/>
      <c r="N30" s="250"/>
      <c r="O30" s="124" t="s">
        <v>165</v>
      </c>
      <c r="P30" s="124"/>
      <c r="Q30" s="124"/>
      <c r="R30" s="124"/>
      <c r="S30" s="124"/>
      <c r="T30" s="124"/>
      <c r="U30" s="250"/>
      <c r="V30" s="250"/>
    </row>
    <row r="31" spans="1:22" s="249" customFormat="1" ht="9" customHeight="1" thickBot="1"/>
    <row r="32" spans="1:22" s="253" customFormat="1" ht="12.9" customHeight="1">
      <c r="A32" s="128" t="s">
        <v>1</v>
      </c>
      <c r="B32" s="128"/>
      <c r="C32" s="129"/>
      <c r="D32" s="129" t="s">
        <v>124</v>
      </c>
      <c r="E32" s="130" t="s">
        <v>160</v>
      </c>
      <c r="F32" s="130" t="s">
        <v>161</v>
      </c>
      <c r="G32" s="126"/>
      <c r="H32" s="128" t="s">
        <v>1</v>
      </c>
      <c r="I32" s="128"/>
      <c r="J32" s="129"/>
      <c r="K32" s="129" t="s">
        <v>124</v>
      </c>
      <c r="L32" s="130" t="s">
        <v>160</v>
      </c>
      <c r="M32" s="130" t="s">
        <v>161</v>
      </c>
      <c r="N32" s="126"/>
      <c r="O32" s="128" t="s">
        <v>1</v>
      </c>
      <c r="P32" s="128"/>
      <c r="Q32" s="129"/>
      <c r="R32" s="129" t="s">
        <v>124</v>
      </c>
      <c r="S32" s="130" t="s">
        <v>160</v>
      </c>
      <c r="T32" s="130" t="s">
        <v>161</v>
      </c>
    </row>
    <row r="33" spans="1:20" s="249" customFormat="1" ht="12.9" customHeight="1">
      <c r="A33" s="132"/>
      <c r="B33" s="132"/>
      <c r="C33" s="132"/>
      <c r="D33" s="132"/>
      <c r="E33" s="133" t="s">
        <v>127</v>
      </c>
      <c r="F33" s="133" t="s">
        <v>128</v>
      </c>
      <c r="G33" s="126"/>
      <c r="H33" s="132"/>
      <c r="I33" s="132"/>
      <c r="J33" s="132"/>
      <c r="K33" s="132"/>
      <c r="L33" s="133" t="s">
        <v>127</v>
      </c>
      <c r="M33" s="133" t="s">
        <v>128</v>
      </c>
      <c r="N33" s="126"/>
      <c r="O33" s="132"/>
      <c r="P33" s="132"/>
      <c r="Q33" s="132"/>
      <c r="R33" s="132"/>
      <c r="S33" s="133" t="s">
        <v>127</v>
      </c>
      <c r="T33" s="133" t="s">
        <v>128</v>
      </c>
    </row>
    <row r="34" spans="1:20" s="249" customFormat="1" ht="5.25" customHeight="1">
      <c r="C34" s="254"/>
      <c r="D34" s="254"/>
      <c r="E34" s="255"/>
      <c r="F34" s="255"/>
      <c r="H34" s="254"/>
      <c r="I34" s="254"/>
      <c r="J34" s="254"/>
      <c r="K34" s="254"/>
      <c r="L34" s="255"/>
      <c r="M34" s="255"/>
      <c r="O34" s="254"/>
      <c r="P34" s="254"/>
      <c r="Q34" s="254"/>
      <c r="R34" s="254"/>
      <c r="S34" s="255"/>
      <c r="T34" s="255"/>
    </row>
    <row r="35" spans="1:20" s="143" customFormat="1" ht="9.9" customHeight="1">
      <c r="A35" s="137">
        <v>1</v>
      </c>
      <c r="B35" s="138"/>
      <c r="C35" s="139" t="s">
        <v>129</v>
      </c>
      <c r="D35" s="256">
        <v>20615655.754000001</v>
      </c>
      <c r="E35" s="257">
        <v>43.100584354886237</v>
      </c>
      <c r="F35" s="258">
        <v>43.100584354886237</v>
      </c>
      <c r="H35" s="137">
        <v>1</v>
      </c>
      <c r="I35" s="137"/>
      <c r="J35" s="139" t="s">
        <v>37</v>
      </c>
      <c r="K35" s="256">
        <v>2558466.3262700001</v>
      </c>
      <c r="L35" s="257">
        <v>77.790402113623315</v>
      </c>
      <c r="M35" s="258">
        <v>77.790402113623315</v>
      </c>
      <c r="O35" s="137">
        <v>1</v>
      </c>
      <c r="P35" s="137"/>
      <c r="Q35" s="139" t="s">
        <v>129</v>
      </c>
      <c r="R35" s="256">
        <v>21781730.88555</v>
      </c>
      <c r="S35" s="257">
        <v>32.881652677885889</v>
      </c>
      <c r="T35" s="258">
        <v>32.881652677885889</v>
      </c>
    </row>
    <row r="36" spans="1:20" s="143" customFormat="1" ht="9.9" customHeight="1">
      <c r="A36" s="137">
        <v>2</v>
      </c>
      <c r="B36" s="138"/>
      <c r="C36" s="139" t="s">
        <v>37</v>
      </c>
      <c r="D36" s="256">
        <v>8731257.7599999998</v>
      </c>
      <c r="E36" s="257">
        <v>18.254200404763658</v>
      </c>
      <c r="F36" s="258">
        <v>61.354784759649895</v>
      </c>
      <c r="H36" s="137">
        <v>2</v>
      </c>
      <c r="I36" s="137"/>
      <c r="J36" s="139" t="s">
        <v>129</v>
      </c>
      <c r="K36" s="256">
        <v>637155.53485000005</v>
      </c>
      <c r="L36" s="257">
        <v>19.372772178386523</v>
      </c>
      <c r="M36" s="258">
        <v>97.163174292009842</v>
      </c>
      <c r="O36" s="137">
        <v>2</v>
      </c>
      <c r="P36" s="137"/>
      <c r="Q36" s="139" t="s">
        <v>29</v>
      </c>
      <c r="R36" s="256">
        <v>16845088.066520002</v>
      </c>
      <c r="S36" s="257">
        <v>25.429307617567005</v>
      </c>
      <c r="T36" s="258">
        <v>58.310960295452894</v>
      </c>
    </row>
    <row r="37" spans="1:20" s="143" customFormat="1" ht="9.9" customHeight="1">
      <c r="A37" s="137">
        <v>3</v>
      </c>
      <c r="B37" s="138"/>
      <c r="C37" s="139" t="s">
        <v>29</v>
      </c>
      <c r="D37" s="256">
        <v>8641670.273</v>
      </c>
      <c r="E37" s="257">
        <v>18.066902310215461</v>
      </c>
      <c r="F37" s="258">
        <v>79.421687069865357</v>
      </c>
      <c r="H37" s="137">
        <v>3</v>
      </c>
      <c r="I37" s="137"/>
      <c r="J37" s="139" t="s">
        <v>36</v>
      </c>
      <c r="K37" s="256">
        <v>12286.5555</v>
      </c>
      <c r="L37" s="257">
        <v>0.37357384114168918</v>
      </c>
      <c r="M37" s="258">
        <v>99.404144031013843</v>
      </c>
      <c r="O37" s="137">
        <v>3</v>
      </c>
      <c r="P37" s="137"/>
      <c r="Q37" s="139" t="s">
        <v>114</v>
      </c>
      <c r="R37" s="256">
        <v>11130026.413719999</v>
      </c>
      <c r="S37" s="257">
        <v>16.801863210715904</v>
      </c>
      <c r="T37" s="258">
        <v>75.112823506168795</v>
      </c>
    </row>
    <row r="38" spans="1:20" s="143" customFormat="1" ht="9.9" customHeight="1">
      <c r="A38" s="137">
        <v>4</v>
      </c>
      <c r="B38" s="138"/>
      <c r="C38" s="139" t="s">
        <v>114</v>
      </c>
      <c r="D38" s="256">
        <v>5841925.9129999997</v>
      </c>
      <c r="E38" s="257">
        <v>12.213553796822497</v>
      </c>
      <c r="F38" s="258">
        <v>91.635240866687852</v>
      </c>
      <c r="H38" s="137">
        <v>4</v>
      </c>
      <c r="I38" s="137"/>
      <c r="J38" s="139" t="s">
        <v>29</v>
      </c>
      <c r="K38" s="256">
        <v>61417.210770000005</v>
      </c>
      <c r="L38" s="257">
        <v>1.8673958978623117</v>
      </c>
      <c r="M38" s="258">
        <v>99.030570189872151</v>
      </c>
      <c r="O38" s="137">
        <v>4</v>
      </c>
      <c r="P38" s="137"/>
      <c r="Q38" s="139" t="s">
        <v>36</v>
      </c>
      <c r="R38" s="256">
        <v>10467994.08609</v>
      </c>
      <c r="S38" s="257">
        <v>15.802460675947497</v>
      </c>
      <c r="T38" s="258">
        <v>90.915284182116295</v>
      </c>
    </row>
    <row r="39" spans="1:20" s="143" customFormat="1" ht="9.9" customHeight="1">
      <c r="A39" s="137">
        <v>5</v>
      </c>
      <c r="B39" s="138"/>
      <c r="C39" s="139" t="s">
        <v>36</v>
      </c>
      <c r="D39" s="256">
        <v>1871088.42</v>
      </c>
      <c r="E39" s="257">
        <v>3.9118330866585929</v>
      </c>
      <c r="F39" s="258">
        <v>95.547073953346441</v>
      </c>
      <c r="H39" s="137">
        <v>5</v>
      </c>
      <c r="I39" s="137"/>
      <c r="J39" s="139" t="s">
        <v>114</v>
      </c>
      <c r="K39" s="256">
        <v>9921.6197200000006</v>
      </c>
      <c r="L39" s="257">
        <v>0.30166775294731962</v>
      </c>
      <c r="M39" s="258">
        <v>99.705811783961167</v>
      </c>
      <c r="O39" s="137">
        <v>5</v>
      </c>
      <c r="P39" s="137"/>
      <c r="Q39" s="139" t="s">
        <v>33</v>
      </c>
      <c r="R39" s="256">
        <v>3320177.8986900002</v>
      </c>
      <c r="S39" s="257">
        <v>5.0121331985578301</v>
      </c>
      <c r="T39" s="258">
        <v>95.927417380674129</v>
      </c>
    </row>
    <row r="40" spans="1:20" s="143" customFormat="1" ht="9.9" customHeight="1">
      <c r="A40" s="137">
        <v>6</v>
      </c>
      <c r="B40" s="138"/>
      <c r="C40" s="139" t="s">
        <v>33</v>
      </c>
      <c r="D40" s="256">
        <v>1588197.6329999999</v>
      </c>
      <c r="E40" s="257">
        <v>3.3204011005114662</v>
      </c>
      <c r="F40" s="258">
        <v>98.867475053857902</v>
      </c>
      <c r="H40" s="137">
        <v>6</v>
      </c>
      <c r="I40" s="137"/>
      <c r="J40" s="139" t="s">
        <v>32</v>
      </c>
      <c r="K40" s="256">
        <v>5563.5737099999997</v>
      </c>
      <c r="L40" s="257">
        <v>0.16916096633589603</v>
      </c>
      <c r="M40" s="258">
        <v>99.874972750297061</v>
      </c>
      <c r="O40" s="137">
        <v>6</v>
      </c>
      <c r="P40" s="137"/>
      <c r="Q40" s="139" t="s">
        <v>32</v>
      </c>
      <c r="R40" s="256">
        <v>1574874.3772400001</v>
      </c>
      <c r="S40" s="257">
        <v>2.3774268700593186</v>
      </c>
      <c r="T40" s="258">
        <v>98.304844250733453</v>
      </c>
    </row>
    <row r="41" spans="1:20" s="143" customFormat="1" ht="9.9" customHeight="1">
      <c r="A41" s="137">
        <v>7</v>
      </c>
      <c r="B41" s="138"/>
      <c r="C41" s="139" t="s">
        <v>32</v>
      </c>
      <c r="D41" s="256">
        <v>445671.29</v>
      </c>
      <c r="E41" s="257">
        <v>0.93175270573039892</v>
      </c>
      <c r="F41" s="258">
        <v>99.799227759588305</v>
      </c>
      <c r="H41" s="137">
        <v>7</v>
      </c>
      <c r="I41" s="137"/>
      <c r="J41" s="139" t="s">
        <v>42</v>
      </c>
      <c r="K41" s="256">
        <v>2179.2888499999999</v>
      </c>
      <c r="L41" s="257">
        <v>6.626147634719548E-2</v>
      </c>
      <c r="M41" s="258">
        <v>99.941234226644255</v>
      </c>
      <c r="O41" s="137">
        <v>7</v>
      </c>
      <c r="P41" s="137"/>
      <c r="Q41" s="139" t="s">
        <v>38</v>
      </c>
      <c r="R41" s="256">
        <v>595611.33033999999</v>
      </c>
      <c r="S41" s="257">
        <v>0.89913354444416149</v>
      </c>
      <c r="T41" s="258">
        <v>99.203977795177607</v>
      </c>
    </row>
    <row r="42" spans="1:20" s="143" customFormat="1" ht="9.9" customHeight="1">
      <c r="A42" s="137">
        <v>8</v>
      </c>
      <c r="B42" s="138"/>
      <c r="C42" s="139" t="s">
        <v>42</v>
      </c>
      <c r="D42" s="256">
        <v>51144.491999999998</v>
      </c>
      <c r="E42" s="257">
        <v>0.10692638245601763</v>
      </c>
      <c r="F42" s="258">
        <v>99.906154142044329</v>
      </c>
      <c r="H42" s="137">
        <v>8</v>
      </c>
      <c r="I42" s="137"/>
      <c r="J42" s="139" t="s">
        <v>33</v>
      </c>
      <c r="K42" s="256">
        <v>1454.3968900000002</v>
      </c>
      <c r="L42" s="257">
        <v>4.4221070156060166E-2</v>
      </c>
      <c r="M42" s="258">
        <v>99.985455296800311</v>
      </c>
      <c r="O42" s="137">
        <v>8</v>
      </c>
      <c r="P42" s="137"/>
      <c r="Q42" s="139" t="s">
        <v>37</v>
      </c>
      <c r="R42" s="256">
        <v>420092.35561999999</v>
      </c>
      <c r="S42" s="257">
        <v>0.63417048914581564</v>
      </c>
      <c r="T42" s="258">
        <v>99.838148284323424</v>
      </c>
    </row>
    <row r="43" spans="1:20" s="143" customFormat="1" ht="9.9" customHeight="1">
      <c r="A43" s="137">
        <v>9</v>
      </c>
      <c r="B43" s="138"/>
      <c r="C43" s="139" t="s">
        <v>30</v>
      </c>
      <c r="D43" s="256">
        <v>34727.169000000002</v>
      </c>
      <c r="E43" s="257">
        <v>7.2603136895147163E-2</v>
      </c>
      <c r="F43" s="258">
        <v>99.978757278939483</v>
      </c>
      <c r="H43" s="137">
        <v>9</v>
      </c>
      <c r="I43" s="137"/>
      <c r="J43" s="139" t="s">
        <v>39</v>
      </c>
      <c r="K43" s="256">
        <v>393.27604000000002</v>
      </c>
      <c r="L43" s="257">
        <v>1.1957593883150784E-2</v>
      </c>
      <c r="M43" s="258">
        <v>99.997412890683464</v>
      </c>
      <c r="O43" s="137">
        <v>9</v>
      </c>
      <c r="P43" s="137"/>
      <c r="Q43" s="139" t="s">
        <v>30</v>
      </c>
      <c r="R43" s="256">
        <v>107185.4365</v>
      </c>
      <c r="S43" s="257">
        <v>0.16180689742424018</v>
      </c>
      <c r="T43" s="258">
        <v>99.999955181747666</v>
      </c>
    </row>
    <row r="44" spans="1:20" s="143" customFormat="1" ht="9.9" customHeight="1">
      <c r="A44" s="137">
        <v>10</v>
      </c>
      <c r="B44" s="138"/>
      <c r="C44" s="139" t="s">
        <v>38</v>
      </c>
      <c r="D44" s="256">
        <v>5610.4880000000003</v>
      </c>
      <c r="E44" s="257">
        <v>1.17296929188953E-2</v>
      </c>
      <c r="F44" s="258">
        <v>99.990486971858374</v>
      </c>
      <c r="H44" s="137">
        <v>10</v>
      </c>
      <c r="I44" s="137"/>
      <c r="J44" s="139" t="s">
        <v>35</v>
      </c>
      <c r="K44" s="256">
        <v>75.418040000000005</v>
      </c>
      <c r="L44" s="257">
        <v>2.2930923881943613E-3</v>
      </c>
      <c r="M44" s="258">
        <v>99.999705983071664</v>
      </c>
      <c r="O44" s="137">
        <v>10</v>
      </c>
      <c r="P44" s="137"/>
      <c r="Q44" s="139" t="s">
        <v>39</v>
      </c>
      <c r="R44" s="256">
        <v>29.688869999999998</v>
      </c>
      <c r="S44" s="257">
        <v>4.481825236333857E-5</v>
      </c>
      <c r="T44" s="258">
        <v>100.00000000000003</v>
      </c>
    </row>
    <row r="45" spans="1:20" s="143" customFormat="1" ht="9.9" customHeight="1">
      <c r="A45" s="137">
        <v>11</v>
      </c>
      <c r="B45" s="138"/>
      <c r="C45" s="139" t="s">
        <v>96</v>
      </c>
      <c r="D45" s="256">
        <v>3810.2289999999998</v>
      </c>
      <c r="E45" s="257">
        <v>7.9659409521363415E-3</v>
      </c>
      <c r="F45" s="258">
        <v>99.998452912810507</v>
      </c>
      <c r="H45" s="137">
        <v>11</v>
      </c>
      <c r="I45" s="137"/>
      <c r="J45" s="139" t="s">
        <v>30</v>
      </c>
      <c r="K45" s="256">
        <v>9.6699900000000003</v>
      </c>
      <c r="L45" s="257">
        <v>2.9401692834918E-4</v>
      </c>
      <c r="M45" s="258">
        <v>100.00000000000001</v>
      </c>
      <c r="O45" s="137">
        <v>11</v>
      </c>
      <c r="P45" s="137"/>
      <c r="Q45" s="139" t="s">
        <v>42</v>
      </c>
      <c r="R45" s="256">
        <v>0</v>
      </c>
      <c r="S45" s="257" t="s">
        <v>131</v>
      </c>
      <c r="T45" s="258" t="s">
        <v>131</v>
      </c>
    </row>
    <row r="46" spans="1:20" s="143" customFormat="1" ht="9.9" customHeight="1">
      <c r="A46" s="137">
        <v>12</v>
      </c>
      <c r="B46" s="138"/>
      <c r="C46" s="139" t="s">
        <v>35</v>
      </c>
      <c r="D46" s="256">
        <v>676.64099999999996</v>
      </c>
      <c r="E46" s="257">
        <v>1.4146347245256089E-3</v>
      </c>
      <c r="F46" s="258">
        <v>99.999867547535032</v>
      </c>
      <c r="H46" s="137">
        <v>12</v>
      </c>
      <c r="I46" s="137"/>
      <c r="J46" s="139" t="s">
        <v>38</v>
      </c>
      <c r="K46" s="256">
        <v>0</v>
      </c>
      <c r="L46" s="257" t="s">
        <v>131</v>
      </c>
      <c r="M46" s="258" t="s">
        <v>131</v>
      </c>
      <c r="O46" s="137">
        <v>12</v>
      </c>
      <c r="P46" s="137"/>
      <c r="Q46" s="139" t="s">
        <v>35</v>
      </c>
      <c r="R46" s="256">
        <v>0</v>
      </c>
      <c r="S46" s="257" t="s">
        <v>131</v>
      </c>
      <c r="T46" s="258" t="s">
        <v>131</v>
      </c>
    </row>
    <row r="47" spans="1:20" s="143" customFormat="1" ht="9.9" customHeight="1">
      <c r="A47" s="137">
        <v>13</v>
      </c>
      <c r="B47" s="138"/>
      <c r="C47" s="139" t="s">
        <v>141</v>
      </c>
      <c r="D47" s="256">
        <v>63.353999999999999</v>
      </c>
      <c r="E47" s="257">
        <v>1.324524649520136E-4</v>
      </c>
      <c r="F47" s="258">
        <v>99.999999999999986</v>
      </c>
      <c r="H47" s="137">
        <v>13</v>
      </c>
      <c r="I47" s="137"/>
      <c r="J47" s="139" t="s">
        <v>40</v>
      </c>
      <c r="K47" s="256">
        <v>0</v>
      </c>
      <c r="L47" s="257" t="s">
        <v>131</v>
      </c>
      <c r="M47" s="258" t="s">
        <v>131</v>
      </c>
      <c r="O47" s="137">
        <v>13</v>
      </c>
      <c r="P47" s="137"/>
      <c r="Q47" s="139" t="s">
        <v>141</v>
      </c>
      <c r="R47" s="256">
        <v>0</v>
      </c>
      <c r="S47" s="257" t="s">
        <v>131</v>
      </c>
      <c r="T47" s="258" t="s">
        <v>131</v>
      </c>
    </row>
    <row r="48" spans="1:20" s="143" customFormat="1" ht="9.9" customHeight="1">
      <c r="A48" s="137">
        <v>14</v>
      </c>
      <c r="B48" s="138"/>
      <c r="C48" s="139" t="s">
        <v>41</v>
      </c>
      <c r="D48" s="256">
        <v>0</v>
      </c>
      <c r="E48" s="257" t="s">
        <v>131</v>
      </c>
      <c r="F48" s="258" t="s">
        <v>131</v>
      </c>
      <c r="H48" s="137">
        <v>14</v>
      </c>
      <c r="I48" s="137"/>
      <c r="J48" s="139" t="s">
        <v>41</v>
      </c>
      <c r="K48" s="256">
        <v>0</v>
      </c>
      <c r="L48" s="257" t="s">
        <v>131</v>
      </c>
      <c r="M48" s="258" t="s">
        <v>131</v>
      </c>
      <c r="O48" s="137">
        <v>14</v>
      </c>
      <c r="P48" s="137"/>
      <c r="Q48" s="139" t="s">
        <v>41</v>
      </c>
      <c r="R48" s="256">
        <v>0</v>
      </c>
      <c r="S48" s="257" t="s">
        <v>131</v>
      </c>
      <c r="T48" s="258" t="s">
        <v>131</v>
      </c>
    </row>
    <row r="49" spans="1:22" s="143" customFormat="1" ht="9.9" customHeight="1">
      <c r="A49" s="137">
        <v>15</v>
      </c>
      <c r="B49" s="138"/>
      <c r="C49" s="139" t="s">
        <v>43</v>
      </c>
      <c r="D49" s="256">
        <v>0</v>
      </c>
      <c r="E49" s="257" t="s">
        <v>131</v>
      </c>
      <c r="F49" s="258" t="s">
        <v>131</v>
      </c>
      <c r="H49" s="137">
        <v>15</v>
      </c>
      <c r="I49" s="137"/>
      <c r="J49" s="139" t="s">
        <v>43</v>
      </c>
      <c r="K49" s="256">
        <v>0</v>
      </c>
      <c r="L49" s="257" t="s">
        <v>131</v>
      </c>
      <c r="M49" s="258" t="s">
        <v>131</v>
      </c>
      <c r="O49" s="137">
        <v>15</v>
      </c>
      <c r="P49" s="137"/>
      <c r="Q49" s="139" t="s">
        <v>43</v>
      </c>
      <c r="R49" s="256">
        <v>0</v>
      </c>
      <c r="S49" s="257" t="s">
        <v>131</v>
      </c>
      <c r="T49" s="258" t="s">
        <v>131</v>
      </c>
    </row>
    <row r="50" spans="1:22" s="143" customFormat="1" ht="9.9" customHeight="1">
      <c r="A50" s="137">
        <v>16</v>
      </c>
      <c r="B50" s="138"/>
      <c r="C50" s="139" t="s">
        <v>44</v>
      </c>
      <c r="D50" s="256">
        <v>0</v>
      </c>
      <c r="E50" s="257" t="s">
        <v>131</v>
      </c>
      <c r="F50" s="258" t="s">
        <v>131</v>
      </c>
      <c r="H50" s="137">
        <v>16</v>
      </c>
      <c r="I50" s="137"/>
      <c r="J50" s="139" t="s">
        <v>44</v>
      </c>
      <c r="K50" s="256">
        <v>0</v>
      </c>
      <c r="L50" s="257" t="s">
        <v>131</v>
      </c>
      <c r="M50" s="258" t="s">
        <v>131</v>
      </c>
      <c r="O50" s="137">
        <v>16</v>
      </c>
      <c r="P50" s="137"/>
      <c r="Q50" s="139" t="s">
        <v>44</v>
      </c>
      <c r="R50" s="256">
        <v>0</v>
      </c>
      <c r="S50" s="257" t="s">
        <v>131</v>
      </c>
      <c r="T50" s="258" t="s">
        <v>131</v>
      </c>
    </row>
    <row r="51" spans="1:22" s="143" customFormat="1" ht="9.9" customHeight="1">
      <c r="A51" s="137">
        <v>17</v>
      </c>
      <c r="B51" s="138"/>
      <c r="C51" s="139" t="s">
        <v>45</v>
      </c>
      <c r="D51" s="256">
        <v>0</v>
      </c>
      <c r="E51" s="257" t="s">
        <v>131</v>
      </c>
      <c r="F51" s="258" t="s">
        <v>131</v>
      </c>
      <c r="H51" s="137">
        <v>17</v>
      </c>
      <c r="I51" s="137"/>
      <c r="J51" s="139" t="s">
        <v>45</v>
      </c>
      <c r="K51" s="256">
        <v>0</v>
      </c>
      <c r="L51" s="257" t="s">
        <v>131</v>
      </c>
      <c r="M51" s="258" t="s">
        <v>131</v>
      </c>
      <c r="O51" s="137">
        <v>17</v>
      </c>
      <c r="P51" s="137"/>
      <c r="Q51" s="139" t="s">
        <v>45</v>
      </c>
      <c r="R51" s="256">
        <v>0</v>
      </c>
      <c r="S51" s="257" t="s">
        <v>131</v>
      </c>
      <c r="T51" s="258" t="s">
        <v>131</v>
      </c>
    </row>
    <row r="52" spans="1:22" s="249" customFormat="1" ht="6" customHeight="1">
      <c r="A52" s="264"/>
      <c r="B52" s="264"/>
      <c r="C52" s="260"/>
      <c r="D52" s="261"/>
      <c r="E52" s="265"/>
      <c r="F52" s="265"/>
      <c r="H52" s="264"/>
      <c r="I52" s="264"/>
      <c r="J52" s="260"/>
      <c r="K52" s="266"/>
      <c r="L52" s="265"/>
      <c r="M52" s="264"/>
      <c r="O52" s="264"/>
      <c r="P52" s="264"/>
      <c r="Q52" s="260"/>
      <c r="R52" s="266"/>
      <c r="S52" s="265"/>
      <c r="T52" s="264"/>
    </row>
    <row r="53" spans="1:22" s="268" customFormat="1" ht="11.25" customHeight="1">
      <c r="A53" s="149"/>
      <c r="B53" s="149"/>
      <c r="C53" s="149"/>
      <c r="D53" s="149"/>
      <c r="E53" s="149"/>
      <c r="F53" s="149"/>
      <c r="G53" s="149"/>
      <c r="H53" s="149"/>
      <c r="I53" s="149"/>
      <c r="J53" s="149"/>
      <c r="K53" s="149"/>
      <c r="L53" s="149"/>
      <c r="M53" s="267"/>
      <c r="N53" s="267"/>
      <c r="O53" s="267"/>
      <c r="P53" s="267"/>
      <c r="Q53" s="267"/>
      <c r="R53" s="267"/>
      <c r="S53" s="267"/>
      <c r="T53" s="267"/>
      <c r="U53" s="267"/>
      <c r="V53" s="267"/>
    </row>
    <row r="54" spans="1:22" ht="16.8">
      <c r="A54" s="124" t="s">
        <v>166</v>
      </c>
      <c r="B54" s="124"/>
      <c r="C54" s="124"/>
      <c r="D54" s="124"/>
      <c r="E54" s="124"/>
      <c r="F54" s="124"/>
      <c r="G54" s="269"/>
      <c r="H54" s="124" t="s">
        <v>167</v>
      </c>
      <c r="I54" s="124"/>
      <c r="J54" s="124"/>
      <c r="K54" s="124"/>
      <c r="L54" s="124"/>
      <c r="M54" s="124"/>
      <c r="N54" s="269"/>
      <c r="O54" s="269"/>
      <c r="P54" s="269"/>
      <c r="Q54" s="269"/>
      <c r="R54" s="269"/>
      <c r="S54" s="269"/>
      <c r="T54" s="269"/>
      <c r="U54" s="269"/>
      <c r="V54" s="269"/>
    </row>
    <row r="55" spans="1:22" ht="14.4" thickBot="1">
      <c r="A55" s="249"/>
      <c r="B55" s="249"/>
      <c r="C55" s="249"/>
      <c r="D55" s="249"/>
      <c r="E55" s="249"/>
      <c r="F55" s="249"/>
      <c r="G55" s="269"/>
      <c r="H55" s="249"/>
      <c r="I55" s="249"/>
      <c r="J55" s="249"/>
      <c r="K55" s="249"/>
      <c r="L55" s="249"/>
      <c r="M55" s="249"/>
      <c r="N55" s="269"/>
      <c r="O55" s="269"/>
      <c r="P55" s="269"/>
      <c r="Q55" s="270"/>
      <c r="R55" s="269"/>
      <c r="S55" s="269"/>
      <c r="T55" s="269"/>
      <c r="U55" s="269"/>
      <c r="V55" s="269"/>
    </row>
    <row r="56" spans="1:22" ht="13.8">
      <c r="A56" s="128" t="s">
        <v>1</v>
      </c>
      <c r="B56" s="128"/>
      <c r="C56" s="129"/>
      <c r="D56" s="129" t="s">
        <v>124</v>
      </c>
      <c r="E56" s="130" t="s">
        <v>160</v>
      </c>
      <c r="F56" s="130" t="s">
        <v>161</v>
      </c>
      <c r="G56" s="269"/>
      <c r="H56" s="128" t="s">
        <v>1</v>
      </c>
      <c r="I56" s="128"/>
      <c r="J56" s="129"/>
      <c r="K56" s="129" t="s">
        <v>124</v>
      </c>
      <c r="L56" s="130" t="s">
        <v>160</v>
      </c>
      <c r="M56" s="130" t="s">
        <v>161</v>
      </c>
      <c r="N56" s="269"/>
      <c r="O56" s="269"/>
      <c r="P56" s="269"/>
      <c r="Q56" s="269"/>
      <c r="R56" s="269"/>
      <c r="S56" s="269"/>
      <c r="T56" s="269"/>
      <c r="U56" s="269"/>
      <c r="V56" s="269"/>
    </row>
    <row r="57" spans="1:22" ht="13.8">
      <c r="A57" s="132"/>
      <c r="B57" s="132"/>
      <c r="C57" s="132"/>
      <c r="D57" s="132"/>
      <c r="E57" s="133" t="s">
        <v>127</v>
      </c>
      <c r="F57" s="133" t="s">
        <v>128</v>
      </c>
      <c r="G57" s="269"/>
      <c r="H57" s="132"/>
      <c r="I57" s="132"/>
      <c r="J57" s="132"/>
      <c r="K57" s="132"/>
      <c r="L57" s="133" t="s">
        <v>127</v>
      </c>
      <c r="M57" s="133" t="s">
        <v>128</v>
      </c>
      <c r="N57" s="269"/>
      <c r="O57" s="269"/>
      <c r="P57" s="269"/>
      <c r="Q57" s="269"/>
      <c r="R57" s="269"/>
      <c r="S57" s="269"/>
      <c r="T57" s="269"/>
      <c r="U57" s="269"/>
      <c r="V57" s="269"/>
    </row>
    <row r="58" spans="1:22" ht="13.8">
      <c r="A58" s="249"/>
      <c r="B58" s="249"/>
      <c r="C58" s="254"/>
      <c r="D58" s="254"/>
      <c r="E58" s="255"/>
      <c r="F58" s="255"/>
      <c r="G58" s="269"/>
      <c r="H58" s="249"/>
      <c r="I58" s="249"/>
      <c r="J58" s="254"/>
      <c r="K58" s="254"/>
      <c r="L58" s="255"/>
      <c r="M58" s="255"/>
      <c r="N58" s="269"/>
      <c r="O58" s="269"/>
      <c r="P58" s="269"/>
      <c r="Q58" s="269"/>
      <c r="R58" s="269"/>
      <c r="S58" s="269"/>
      <c r="T58" s="269"/>
      <c r="U58" s="269"/>
      <c r="V58" s="269"/>
    </row>
    <row r="59" spans="1:22" ht="9.9" customHeight="1">
      <c r="A59" s="137">
        <v>1</v>
      </c>
      <c r="B59" s="138"/>
      <c r="C59" s="139" t="s">
        <v>129</v>
      </c>
      <c r="D59" s="256">
        <v>5906627.5941899996</v>
      </c>
      <c r="E59" s="257">
        <v>35.402672381328749</v>
      </c>
      <c r="F59" s="258">
        <v>35.402672381328749</v>
      </c>
      <c r="G59" s="269"/>
      <c r="H59" s="137">
        <v>1</v>
      </c>
      <c r="I59" s="138"/>
      <c r="J59" s="139" t="s">
        <v>129</v>
      </c>
      <c r="K59" s="256">
        <v>12614877.54173</v>
      </c>
      <c r="L59" s="257">
        <v>23.042032578742397</v>
      </c>
      <c r="M59" s="258">
        <v>23.042032578742397</v>
      </c>
      <c r="N59" s="269"/>
      <c r="O59" s="269"/>
      <c r="P59" s="269"/>
      <c r="Q59" s="269"/>
      <c r="R59" s="269"/>
      <c r="S59" s="269"/>
      <c r="T59" s="269"/>
      <c r="U59" s="269"/>
      <c r="V59" s="269"/>
    </row>
    <row r="60" spans="1:22" ht="9.9" customHeight="1">
      <c r="A60" s="137">
        <v>2</v>
      </c>
      <c r="B60" s="138"/>
      <c r="C60" s="139" t="s">
        <v>29</v>
      </c>
      <c r="D60" s="256">
        <v>3304548.9105100003</v>
      </c>
      <c r="E60" s="257">
        <v>19.806541140656709</v>
      </c>
      <c r="F60" s="258">
        <v>55.209213521985461</v>
      </c>
      <c r="G60" s="269"/>
      <c r="H60" s="137">
        <v>2</v>
      </c>
      <c r="I60" s="138"/>
      <c r="J60" s="139" t="s">
        <v>36</v>
      </c>
      <c r="K60" s="256">
        <v>12408736.60055</v>
      </c>
      <c r="L60" s="257">
        <v>22.665500482670161</v>
      </c>
      <c r="M60" s="258">
        <v>45.707533061412562</v>
      </c>
      <c r="N60" s="269"/>
      <c r="O60" s="269"/>
      <c r="P60" s="269"/>
      <c r="Q60" s="269"/>
      <c r="R60" s="269"/>
      <c r="S60" s="269"/>
      <c r="T60" s="269"/>
      <c r="U60" s="269"/>
      <c r="V60" s="269"/>
    </row>
    <row r="61" spans="1:22" ht="9.9" customHeight="1">
      <c r="A61" s="137">
        <v>3</v>
      </c>
      <c r="B61" s="138"/>
      <c r="C61" s="139" t="s">
        <v>36</v>
      </c>
      <c r="D61" s="256">
        <v>2849251.2494099997</v>
      </c>
      <c r="E61" s="257">
        <v>17.077614409646337</v>
      </c>
      <c r="F61" s="258">
        <v>72.286827931631791</v>
      </c>
      <c r="G61" s="269"/>
      <c r="H61" s="137">
        <v>3</v>
      </c>
      <c r="I61" s="138"/>
      <c r="J61" s="139" t="s">
        <v>29</v>
      </c>
      <c r="K61" s="256">
        <v>9733543.7058799993</v>
      </c>
      <c r="L61" s="257">
        <v>17.779057342061382</v>
      </c>
      <c r="M61" s="258">
        <v>63.48659040347394</v>
      </c>
      <c r="N61" s="269"/>
      <c r="O61" s="269"/>
      <c r="P61" s="269"/>
      <c r="Q61" s="269"/>
      <c r="R61" s="269"/>
      <c r="S61" s="269"/>
      <c r="T61" s="269"/>
      <c r="U61" s="269"/>
      <c r="V61" s="269"/>
    </row>
    <row r="62" spans="1:22" ht="9.9" customHeight="1">
      <c r="A62" s="137">
        <v>4</v>
      </c>
      <c r="B62" s="138"/>
      <c r="C62" s="139" t="s">
        <v>96</v>
      </c>
      <c r="D62" s="256">
        <v>1630786.63377</v>
      </c>
      <c r="E62" s="257">
        <v>9.774478583345763</v>
      </c>
      <c r="F62" s="258">
        <v>82.061306514977559</v>
      </c>
      <c r="G62" s="269"/>
      <c r="H62" s="137">
        <v>4</v>
      </c>
      <c r="I62" s="138"/>
      <c r="J62" s="139" t="s">
        <v>114</v>
      </c>
      <c r="K62" s="256">
        <v>8856309.1513199992</v>
      </c>
      <c r="L62" s="257">
        <v>16.176721757074159</v>
      </c>
      <c r="M62" s="258">
        <v>79.663312160548102</v>
      </c>
      <c r="N62" s="269"/>
      <c r="O62" s="269"/>
      <c r="P62" s="269"/>
      <c r="Q62" s="269"/>
      <c r="R62" s="269"/>
      <c r="S62" s="269"/>
      <c r="T62" s="269"/>
      <c r="U62" s="269"/>
      <c r="V62" s="269"/>
    </row>
    <row r="63" spans="1:22" ht="9.9" customHeight="1">
      <c r="A63" s="137">
        <v>5</v>
      </c>
      <c r="B63" s="138"/>
      <c r="C63" s="139" t="s">
        <v>114</v>
      </c>
      <c r="D63" s="256">
        <v>1315787.72859</v>
      </c>
      <c r="E63" s="257">
        <v>7.8864633220595852</v>
      </c>
      <c r="F63" s="258">
        <v>89.947769837037143</v>
      </c>
      <c r="G63" s="269"/>
      <c r="H63" s="137">
        <v>5</v>
      </c>
      <c r="I63" s="138"/>
      <c r="J63" s="139" t="s">
        <v>32</v>
      </c>
      <c r="K63" s="256">
        <v>3059475.7303299997</v>
      </c>
      <c r="L63" s="257">
        <v>5.5883649459880269</v>
      </c>
      <c r="M63" s="258">
        <v>85.251677106536135</v>
      </c>
      <c r="N63" s="269"/>
      <c r="O63" s="269"/>
      <c r="P63" s="269"/>
      <c r="Q63" s="269"/>
      <c r="R63" s="269"/>
      <c r="S63" s="269"/>
      <c r="T63" s="269"/>
      <c r="U63" s="269"/>
      <c r="V63" s="269"/>
    </row>
    <row r="64" spans="1:22" ht="9.9" customHeight="1">
      <c r="A64" s="137">
        <v>6</v>
      </c>
      <c r="B64" s="138"/>
      <c r="C64" s="139" t="s">
        <v>32</v>
      </c>
      <c r="D64" s="256">
        <v>811867.12345000007</v>
      </c>
      <c r="E64" s="257">
        <v>4.8661042752964825</v>
      </c>
      <c r="F64" s="258">
        <v>94.813874112333622</v>
      </c>
      <c r="G64" s="269"/>
      <c r="H64" s="137">
        <v>6</v>
      </c>
      <c r="I64" s="138"/>
      <c r="J64" s="139" t="s">
        <v>33</v>
      </c>
      <c r="K64" s="256">
        <v>1739051.3995899998</v>
      </c>
      <c r="L64" s="257">
        <v>3.1765095517498758</v>
      </c>
      <c r="M64" s="258">
        <v>88.428186658286009</v>
      </c>
      <c r="N64" s="269"/>
      <c r="O64" s="269"/>
      <c r="P64" s="269"/>
      <c r="Q64" s="269"/>
      <c r="R64" s="269"/>
      <c r="S64" s="269"/>
      <c r="T64" s="269"/>
      <c r="U64" s="269"/>
      <c r="V64" s="269"/>
    </row>
    <row r="65" spans="1:22" ht="9.9" customHeight="1">
      <c r="A65" s="137">
        <v>7</v>
      </c>
      <c r="B65" s="138"/>
      <c r="C65" s="139" t="s">
        <v>41</v>
      </c>
      <c r="D65" s="256">
        <v>566876.91176000005</v>
      </c>
      <c r="E65" s="257">
        <v>3.3977015255404508</v>
      </c>
      <c r="F65" s="258">
        <v>98.211575637874077</v>
      </c>
      <c r="G65" s="269"/>
      <c r="H65" s="137">
        <v>7</v>
      </c>
      <c r="I65" s="138"/>
      <c r="J65" s="139" t="s">
        <v>96</v>
      </c>
      <c r="K65" s="256">
        <v>1628776.29165</v>
      </c>
      <c r="L65" s="257">
        <v>2.9750836860312191</v>
      </c>
      <c r="M65" s="258">
        <v>91.403270344317235</v>
      </c>
      <c r="N65" s="269"/>
      <c r="O65" s="269"/>
      <c r="P65" s="269"/>
      <c r="Q65" s="269"/>
      <c r="R65" s="269"/>
      <c r="S65" s="269"/>
      <c r="T65" s="269"/>
      <c r="U65" s="269"/>
      <c r="V65" s="269"/>
    </row>
    <row r="66" spans="1:22" ht="9.9" customHeight="1">
      <c r="A66" s="137">
        <v>8</v>
      </c>
      <c r="B66" s="138"/>
      <c r="C66" s="139" t="s">
        <v>33</v>
      </c>
      <c r="D66" s="256">
        <v>282919.16738</v>
      </c>
      <c r="E66" s="257">
        <v>1.695738292863544</v>
      </c>
      <c r="F66" s="258">
        <v>99.907313930737615</v>
      </c>
      <c r="G66" s="269"/>
      <c r="H66" s="137">
        <v>8</v>
      </c>
      <c r="I66" s="138"/>
      <c r="J66" s="139" t="s">
        <v>38</v>
      </c>
      <c r="K66" s="256">
        <v>1573741.4599200001</v>
      </c>
      <c r="L66" s="257">
        <v>2.8745583831502879</v>
      </c>
      <c r="M66" s="258">
        <v>94.277828727467522</v>
      </c>
      <c r="N66" s="269"/>
      <c r="O66" s="269"/>
      <c r="P66" s="269"/>
      <c r="Q66" s="269"/>
      <c r="R66" s="269"/>
      <c r="S66" s="269"/>
      <c r="T66" s="269"/>
      <c r="U66" s="269"/>
      <c r="V66" s="269"/>
    </row>
    <row r="67" spans="1:22" ht="9.9" customHeight="1">
      <c r="A67" s="137">
        <v>9</v>
      </c>
      <c r="B67" s="138"/>
      <c r="C67" s="139" t="s">
        <v>38</v>
      </c>
      <c r="D67" s="256">
        <v>12102.527980000001</v>
      </c>
      <c r="E67" s="257">
        <v>7.2539164900671402E-2</v>
      </c>
      <c r="F67" s="258">
        <v>99.97985309563829</v>
      </c>
      <c r="G67" s="269"/>
      <c r="H67" s="137">
        <v>9</v>
      </c>
      <c r="I67" s="138"/>
      <c r="J67" s="139" t="s">
        <v>30</v>
      </c>
      <c r="K67" s="256">
        <v>1423403.8557</v>
      </c>
      <c r="L67" s="257">
        <v>2.5999553231690764</v>
      </c>
      <c r="M67" s="258">
        <v>96.877784050636592</v>
      </c>
      <c r="N67" s="269"/>
      <c r="O67" s="269"/>
      <c r="P67" s="269"/>
      <c r="Q67" s="269"/>
      <c r="R67" s="269"/>
      <c r="S67" s="269"/>
      <c r="T67" s="269"/>
      <c r="U67" s="269"/>
      <c r="V67" s="269"/>
    </row>
    <row r="68" spans="1:22" ht="9.9" customHeight="1">
      <c r="A68" s="137">
        <v>10</v>
      </c>
      <c r="B68" s="138"/>
      <c r="C68" s="139" t="s">
        <v>30</v>
      </c>
      <c r="D68" s="256">
        <v>3361.3355499999998</v>
      </c>
      <c r="E68" s="257">
        <v>2.0146904361706668E-2</v>
      </c>
      <c r="F68" s="258">
        <v>100</v>
      </c>
      <c r="G68" s="269"/>
      <c r="H68" s="137">
        <v>10</v>
      </c>
      <c r="I68" s="138"/>
      <c r="J68" s="139" t="s">
        <v>41</v>
      </c>
      <c r="K68" s="256">
        <v>719297.91500000004</v>
      </c>
      <c r="L68" s="257">
        <v>1.3138523094199228</v>
      </c>
      <c r="M68" s="258">
        <v>98.191636360056521</v>
      </c>
      <c r="N68" s="269"/>
      <c r="O68" s="269"/>
      <c r="P68" s="269"/>
      <c r="Q68" s="269"/>
      <c r="R68" s="269"/>
      <c r="S68" s="269"/>
      <c r="T68" s="269"/>
      <c r="U68" s="269"/>
      <c r="V68" s="269"/>
    </row>
    <row r="69" spans="1:22" ht="9.9" customHeight="1">
      <c r="A69" s="137">
        <v>11</v>
      </c>
      <c r="B69" s="138"/>
      <c r="C69" s="139" t="s">
        <v>42</v>
      </c>
      <c r="D69" s="256">
        <v>0</v>
      </c>
      <c r="E69" s="257" t="s">
        <v>131</v>
      </c>
      <c r="F69" s="258" t="s">
        <v>131</v>
      </c>
      <c r="G69" s="269"/>
      <c r="H69" s="137">
        <v>11</v>
      </c>
      <c r="I69" s="138"/>
      <c r="J69" s="139" t="s">
        <v>42</v>
      </c>
      <c r="K69" s="256">
        <v>560616.21005999995</v>
      </c>
      <c r="L69" s="257">
        <v>1.024008115310018</v>
      </c>
      <c r="M69" s="258">
        <v>99.215644475366545</v>
      </c>
      <c r="N69" s="269"/>
      <c r="O69" s="269"/>
      <c r="P69" s="269"/>
      <c r="Q69" s="269"/>
      <c r="R69" s="269"/>
      <c r="S69" s="269"/>
      <c r="T69" s="269"/>
      <c r="U69" s="269"/>
      <c r="V69" s="269"/>
    </row>
    <row r="70" spans="1:22" ht="9.9" customHeight="1">
      <c r="A70" s="137">
        <v>12</v>
      </c>
      <c r="B70" s="138"/>
      <c r="C70" s="139" t="s">
        <v>35</v>
      </c>
      <c r="D70" s="256">
        <v>0</v>
      </c>
      <c r="E70" s="257" t="s">
        <v>131</v>
      </c>
      <c r="F70" s="258" t="s">
        <v>131</v>
      </c>
      <c r="G70" s="269"/>
      <c r="H70" s="137">
        <v>12</v>
      </c>
      <c r="I70" s="138"/>
      <c r="J70" s="139" t="s">
        <v>37</v>
      </c>
      <c r="K70" s="256">
        <v>358178.12325999996</v>
      </c>
      <c r="L70" s="257">
        <v>0.6542395641850911</v>
      </c>
      <c r="M70" s="258">
        <v>99.869884039551636</v>
      </c>
      <c r="N70" s="269"/>
      <c r="O70" s="269"/>
      <c r="P70" s="269"/>
      <c r="Q70" s="269"/>
      <c r="R70" s="269"/>
      <c r="S70" s="269"/>
      <c r="T70" s="269"/>
      <c r="U70" s="269"/>
      <c r="V70" s="269"/>
    </row>
    <row r="71" spans="1:22" ht="9.9" customHeight="1">
      <c r="A71" s="137">
        <v>13</v>
      </c>
      <c r="B71" s="138"/>
      <c r="C71" s="139" t="s">
        <v>37</v>
      </c>
      <c r="D71" s="256">
        <v>0</v>
      </c>
      <c r="E71" s="257" t="s">
        <v>131</v>
      </c>
      <c r="F71" s="258" t="s">
        <v>131</v>
      </c>
      <c r="G71" s="269"/>
      <c r="H71" s="137">
        <v>13</v>
      </c>
      <c r="I71" s="138"/>
      <c r="J71" s="139" t="s">
        <v>141</v>
      </c>
      <c r="K71" s="256">
        <v>71234.900900000008</v>
      </c>
      <c r="L71" s="257">
        <v>0.13011596044841081</v>
      </c>
      <c r="M71" s="258">
        <v>100.00000000000004</v>
      </c>
      <c r="N71" s="269"/>
      <c r="O71" s="269"/>
      <c r="P71" s="269"/>
      <c r="Q71" s="269"/>
      <c r="R71" s="269"/>
      <c r="S71" s="269"/>
      <c r="T71" s="269"/>
      <c r="U71" s="269"/>
      <c r="V71" s="269"/>
    </row>
    <row r="72" spans="1:22" ht="9.9" customHeight="1">
      <c r="A72" s="137">
        <v>14</v>
      </c>
      <c r="B72" s="138"/>
      <c r="C72" s="139" t="s">
        <v>141</v>
      </c>
      <c r="D72" s="256">
        <v>0</v>
      </c>
      <c r="E72" s="257" t="s">
        <v>131</v>
      </c>
      <c r="F72" s="258" t="s">
        <v>131</v>
      </c>
      <c r="G72" s="269"/>
      <c r="H72" s="137">
        <v>14</v>
      </c>
      <c r="I72" s="138"/>
      <c r="J72" s="139" t="s">
        <v>35</v>
      </c>
      <c r="K72" s="256">
        <v>0</v>
      </c>
      <c r="L72" s="257" t="s">
        <v>131</v>
      </c>
      <c r="M72" s="258" t="s">
        <v>131</v>
      </c>
      <c r="N72" s="269"/>
      <c r="O72" s="269"/>
      <c r="P72" s="269"/>
      <c r="Q72" s="269"/>
      <c r="R72" s="269"/>
      <c r="S72" s="269"/>
      <c r="T72" s="269"/>
      <c r="U72" s="269"/>
      <c r="V72" s="269"/>
    </row>
    <row r="73" spans="1:22" ht="9.9" customHeight="1">
      <c r="A73" s="137">
        <v>15</v>
      </c>
      <c r="B73" s="138"/>
      <c r="C73" s="139" t="s">
        <v>43</v>
      </c>
      <c r="D73" s="256">
        <v>0</v>
      </c>
      <c r="E73" s="257" t="s">
        <v>131</v>
      </c>
      <c r="F73" s="258" t="s">
        <v>131</v>
      </c>
      <c r="G73" s="269"/>
      <c r="H73" s="137">
        <v>15</v>
      </c>
      <c r="I73" s="138"/>
      <c r="J73" s="139" t="s">
        <v>43</v>
      </c>
      <c r="K73" s="256">
        <v>0</v>
      </c>
      <c r="L73" s="257" t="s">
        <v>131</v>
      </c>
      <c r="M73" s="258" t="s">
        <v>131</v>
      </c>
      <c r="N73" s="269"/>
      <c r="O73" s="269"/>
      <c r="P73" s="269"/>
      <c r="Q73" s="271"/>
      <c r="R73" s="269"/>
      <c r="S73" s="269"/>
      <c r="T73" s="269"/>
      <c r="U73" s="269"/>
      <c r="V73" s="269"/>
    </row>
    <row r="74" spans="1:22" ht="9.9" customHeight="1">
      <c r="A74" s="137">
        <v>16</v>
      </c>
      <c r="B74" s="138"/>
      <c r="C74" s="139" t="s">
        <v>44</v>
      </c>
      <c r="D74" s="256">
        <v>0</v>
      </c>
      <c r="E74" s="257" t="s">
        <v>131</v>
      </c>
      <c r="F74" s="258" t="s">
        <v>131</v>
      </c>
      <c r="G74" s="269"/>
      <c r="H74" s="137">
        <v>16</v>
      </c>
      <c r="I74" s="138"/>
      <c r="J74" s="139" t="s">
        <v>44</v>
      </c>
      <c r="K74" s="256">
        <v>0</v>
      </c>
      <c r="L74" s="257" t="s">
        <v>131</v>
      </c>
      <c r="M74" s="258" t="s">
        <v>131</v>
      </c>
      <c r="N74" s="269"/>
      <c r="O74" s="269"/>
      <c r="P74" s="269"/>
      <c r="Q74" s="271"/>
      <c r="R74" s="269"/>
      <c r="S74" s="269"/>
      <c r="T74" s="269"/>
      <c r="U74" s="269"/>
      <c r="V74" s="269"/>
    </row>
    <row r="75" spans="1:22" ht="9.9" customHeight="1">
      <c r="A75" s="137">
        <v>17</v>
      </c>
      <c r="B75" s="138"/>
      <c r="C75" s="139" t="s">
        <v>45</v>
      </c>
      <c r="D75" s="256">
        <v>0</v>
      </c>
      <c r="E75" s="257" t="s">
        <v>131</v>
      </c>
      <c r="F75" s="258" t="s">
        <v>131</v>
      </c>
      <c r="G75" s="269"/>
      <c r="H75" s="137">
        <v>16</v>
      </c>
      <c r="I75" s="138"/>
      <c r="J75" s="139" t="s">
        <v>45</v>
      </c>
      <c r="K75" s="256">
        <v>0</v>
      </c>
      <c r="L75" s="257" t="s">
        <v>131</v>
      </c>
      <c r="M75" s="258" t="s">
        <v>131</v>
      </c>
      <c r="N75" s="269"/>
      <c r="O75" s="269"/>
      <c r="P75" s="269"/>
      <c r="Q75" s="271"/>
      <c r="R75" s="269"/>
      <c r="S75" s="269"/>
      <c r="T75" s="269"/>
      <c r="U75" s="269"/>
      <c r="V75" s="269"/>
    </row>
    <row r="76" spans="1:22" ht="6.75" customHeight="1">
      <c r="A76" s="264"/>
      <c r="B76" s="264"/>
      <c r="C76" s="260"/>
      <c r="D76" s="261"/>
      <c r="E76" s="265"/>
      <c r="F76" s="265"/>
      <c r="G76" s="269"/>
      <c r="H76" s="264"/>
      <c r="I76" s="264"/>
      <c r="J76" s="260"/>
      <c r="K76" s="261"/>
      <c r="L76" s="265"/>
      <c r="M76" s="265"/>
      <c r="N76" s="269"/>
      <c r="O76" s="269"/>
      <c r="P76" s="269"/>
      <c r="Q76" s="269"/>
      <c r="R76" s="269"/>
      <c r="S76" s="269"/>
      <c r="T76" s="269"/>
      <c r="U76" s="269"/>
      <c r="V76" s="269"/>
    </row>
    <row r="77" spans="1:22" ht="13.8">
      <c r="A77" s="162" t="s">
        <v>168</v>
      </c>
      <c r="B77" s="272"/>
      <c r="C77" s="267"/>
      <c r="D77" s="269"/>
      <c r="E77" s="269"/>
      <c r="F77" s="269"/>
      <c r="G77" s="269"/>
      <c r="H77" s="269"/>
      <c r="I77" s="269"/>
      <c r="J77" s="269"/>
      <c r="K77" s="269"/>
      <c r="L77" s="269"/>
      <c r="M77" s="269"/>
      <c r="N77" s="269"/>
      <c r="O77" s="269"/>
      <c r="P77" s="269"/>
      <c r="Q77" s="273"/>
      <c r="R77" s="269"/>
      <c r="S77" s="269"/>
      <c r="T77" s="269"/>
      <c r="U77" s="269"/>
      <c r="V77" s="269"/>
    </row>
    <row r="78" spans="1:22" ht="13.8">
      <c r="A78" s="162" t="s">
        <v>169</v>
      </c>
      <c r="B78" s="272"/>
      <c r="C78" s="269"/>
      <c r="D78" s="269"/>
      <c r="E78" s="269"/>
      <c r="F78" s="269"/>
      <c r="G78" s="269"/>
      <c r="H78" s="269"/>
      <c r="I78" s="269"/>
      <c r="J78" s="269"/>
      <c r="K78" s="269"/>
      <c r="L78" s="269"/>
      <c r="M78" s="269"/>
      <c r="N78" s="269"/>
      <c r="O78" s="269"/>
      <c r="P78" s="269"/>
      <c r="Q78" s="269"/>
      <c r="R78" s="269"/>
      <c r="S78" s="269"/>
      <c r="T78" s="269"/>
      <c r="U78" s="269"/>
      <c r="V78" s="269"/>
    </row>
    <row r="79" spans="1:22" ht="13.8">
      <c r="A79" s="162" t="s">
        <v>170</v>
      </c>
      <c r="B79" s="274"/>
      <c r="C79" s="269"/>
      <c r="D79" s="269"/>
      <c r="E79" s="269"/>
      <c r="F79" s="269"/>
      <c r="G79" s="269"/>
      <c r="H79" s="269"/>
      <c r="I79" s="269"/>
      <c r="J79" s="269"/>
      <c r="K79" s="269"/>
      <c r="L79" s="269"/>
      <c r="M79" s="269"/>
      <c r="N79" s="269"/>
      <c r="O79" s="269"/>
      <c r="P79" s="269"/>
      <c r="Q79" s="269"/>
      <c r="R79" s="269"/>
      <c r="S79" s="269"/>
      <c r="T79" s="269"/>
      <c r="U79" s="269"/>
      <c r="V79" s="269"/>
    </row>
    <row r="80" spans="1:22" ht="13.8">
      <c r="A80" s="162" t="s">
        <v>171</v>
      </c>
      <c r="B80" s="269"/>
      <c r="C80" s="269"/>
      <c r="D80" s="269"/>
      <c r="E80" s="269"/>
      <c r="F80" s="269"/>
      <c r="G80" s="269"/>
      <c r="H80" s="269"/>
      <c r="I80" s="269"/>
      <c r="N80" s="269"/>
      <c r="O80" s="269"/>
      <c r="P80" s="269"/>
      <c r="Q80" s="269"/>
      <c r="R80" s="269"/>
      <c r="S80" s="269"/>
      <c r="T80" s="269"/>
      <c r="U80" s="269"/>
      <c r="V80" s="269"/>
    </row>
    <row r="81" spans="1:20" ht="13.35" customHeight="1">
      <c r="A81" s="149" t="s">
        <v>172</v>
      </c>
      <c r="B81" s="149"/>
      <c r="C81" s="149"/>
      <c r="D81" s="149"/>
      <c r="E81" s="149"/>
      <c r="F81" s="149"/>
      <c r="G81" s="149"/>
      <c r="H81" s="149"/>
      <c r="I81" s="149"/>
      <c r="J81" s="149"/>
      <c r="K81" s="149"/>
      <c r="L81" s="149"/>
      <c r="M81" s="149"/>
      <c r="N81" s="149"/>
      <c r="O81" s="149"/>
      <c r="P81" s="149"/>
      <c r="Q81" s="149"/>
      <c r="R81" s="149"/>
      <c r="S81" s="149"/>
      <c r="T81" s="149"/>
    </row>
    <row r="82" spans="1:20">
      <c r="A82" s="149"/>
      <c r="B82" s="149"/>
      <c r="C82" s="149"/>
      <c r="D82" s="149"/>
      <c r="E82" s="149"/>
      <c r="F82" s="149"/>
      <c r="G82" s="149"/>
      <c r="H82" s="149"/>
      <c r="I82" s="149"/>
      <c r="J82" s="149"/>
      <c r="K82" s="149"/>
      <c r="L82" s="149"/>
      <c r="M82" s="149"/>
      <c r="N82" s="149"/>
      <c r="O82" s="149"/>
      <c r="P82" s="149"/>
      <c r="Q82" s="149"/>
      <c r="R82" s="149"/>
      <c r="S82" s="149"/>
      <c r="T82" s="149"/>
    </row>
    <row r="83" spans="1:20">
      <c r="A83" s="149"/>
      <c r="B83" s="149"/>
      <c r="C83" s="149"/>
      <c r="D83" s="149"/>
      <c r="E83" s="149"/>
      <c r="F83" s="149"/>
      <c r="G83" s="149"/>
      <c r="H83" s="149"/>
      <c r="I83" s="149"/>
      <c r="J83" s="149"/>
      <c r="K83" s="149"/>
      <c r="L83" s="149"/>
      <c r="M83" s="149"/>
      <c r="N83" s="149"/>
      <c r="O83" s="149"/>
      <c r="P83" s="149"/>
      <c r="Q83" s="149"/>
      <c r="R83" s="149"/>
      <c r="S83" s="149"/>
      <c r="T83" s="149"/>
    </row>
  </sheetData>
  <mergeCells count="39">
    <mergeCell ref="L56:L57"/>
    <mergeCell ref="M56:M57"/>
    <mergeCell ref="A81:T83"/>
    <mergeCell ref="A56:C57"/>
    <mergeCell ref="D56:D57"/>
    <mergeCell ref="E56:E57"/>
    <mergeCell ref="F56:F57"/>
    <mergeCell ref="H56:J57"/>
    <mergeCell ref="K56:K57"/>
    <mergeCell ref="M32:M33"/>
    <mergeCell ref="O32:Q33"/>
    <mergeCell ref="R32:R33"/>
    <mergeCell ref="S32:S33"/>
    <mergeCell ref="T32:T33"/>
    <mergeCell ref="A53:L53"/>
    <mergeCell ref="A29:L29"/>
    <mergeCell ref="A32:C33"/>
    <mergeCell ref="D32:D33"/>
    <mergeCell ref="E32:E33"/>
    <mergeCell ref="F32:F33"/>
    <mergeCell ref="H32:J33"/>
    <mergeCell ref="K32:K33"/>
    <mergeCell ref="L32:L33"/>
    <mergeCell ref="L8:L9"/>
    <mergeCell ref="M8:M9"/>
    <mergeCell ref="O8:Q9"/>
    <mergeCell ref="R8:R9"/>
    <mergeCell ref="S8:S9"/>
    <mergeCell ref="T8:T9"/>
    <mergeCell ref="A2:T2"/>
    <mergeCell ref="A3:T3"/>
    <mergeCell ref="A4:T4"/>
    <mergeCell ref="Q6:T6"/>
    <mergeCell ref="A8:C9"/>
    <mergeCell ref="D8:D9"/>
    <mergeCell ref="E8:E9"/>
    <mergeCell ref="F8:F9"/>
    <mergeCell ref="H8:J9"/>
    <mergeCell ref="K8:K9"/>
  </mergeCells>
  <hyperlinks>
    <hyperlink ref="A78" r:id="rId1" display="Resolución SBS N° 11356-2008" xr:uid="{E9992121-5A43-4CA3-B5AE-5547DC09CF90}"/>
    <hyperlink ref="A1" location="Índice!A1" display="Volver al Índice" xr:uid="{0192C2CF-CC7D-47E1-B5CA-F4E04D820A8B}"/>
  </hyperlinks>
  <printOptions horizontalCentered="1" verticalCentered="1"/>
  <pageMargins left="0.59055118110236227" right="0.59055118110236227" top="0.59055118110236227" bottom="0.59055118110236227" header="0.59055118110236227" footer="0.59055118110236227"/>
  <pageSetup paperSize="9" scale="65" fitToWidth="0" fitToHeight="0" orientation="landscape" r:id="rId2"/>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E70C5-B70A-4E61-8140-625E5E3FF81C}">
  <sheetPr codeName="Hoja26"/>
  <dimension ref="A1:L465"/>
  <sheetViews>
    <sheetView showGridLines="0" zoomScaleNormal="100" workbookViewId="0"/>
  </sheetViews>
  <sheetFormatPr baseColWidth="10" defaultColWidth="11.44140625" defaultRowHeight="13.2"/>
  <cols>
    <col min="1" max="1" width="4.5546875" style="165" customWidth="1"/>
    <col min="2" max="2" width="1.44140625" style="165" customWidth="1"/>
    <col min="3" max="3" width="30.5546875" style="165" customWidth="1"/>
    <col min="4" max="6" width="21.5546875" style="165" customWidth="1"/>
    <col min="7" max="16384" width="11.44140625" style="165"/>
  </cols>
  <sheetData>
    <row r="1" spans="1:6" s="118" customFormat="1" ht="17.100000000000001" customHeight="1">
      <c r="A1" s="1403" t="s">
        <v>1234</v>
      </c>
      <c r="B1" s="117"/>
      <c r="C1" s="117"/>
      <c r="D1" s="117"/>
      <c r="E1" s="117"/>
      <c r="F1" s="117"/>
    </row>
    <row r="2" spans="1:6" s="120" customFormat="1" ht="24" customHeight="1">
      <c r="A2" s="119" t="s">
        <v>121</v>
      </c>
      <c r="B2" s="119"/>
      <c r="C2" s="119"/>
      <c r="D2" s="119"/>
      <c r="E2" s="119"/>
      <c r="F2" s="119"/>
    </row>
    <row r="3" spans="1:6" s="122" customFormat="1" ht="18.899999999999999" customHeight="1">
      <c r="A3" s="121">
        <v>45596</v>
      </c>
      <c r="B3" s="121"/>
      <c r="C3" s="121"/>
      <c r="D3" s="121"/>
      <c r="E3" s="121"/>
      <c r="F3" s="121"/>
    </row>
    <row r="4" spans="1:6" s="118" customFormat="1" ht="17.100000000000001" customHeight="1">
      <c r="A4" s="123" t="s">
        <v>122</v>
      </c>
      <c r="B4" s="123"/>
      <c r="C4" s="123"/>
      <c r="D4" s="123"/>
      <c r="E4" s="123"/>
      <c r="F4" s="123"/>
    </row>
    <row r="5" spans="1:6" s="125" customFormat="1" ht="15" customHeight="1">
      <c r="A5" s="124" t="s">
        <v>123</v>
      </c>
      <c r="B5" s="124"/>
      <c r="C5" s="124"/>
      <c r="D5" s="124"/>
      <c r="E5" s="124"/>
      <c r="F5" s="124"/>
    </row>
    <row r="6" spans="1:6" s="127" customFormat="1" ht="6.9" customHeight="1" thickBot="1">
      <c r="A6" s="126"/>
      <c r="B6" s="126"/>
      <c r="C6" s="126"/>
      <c r="D6" s="126"/>
      <c r="E6" s="126"/>
      <c r="F6" s="126"/>
    </row>
    <row r="7" spans="1:6" s="131" customFormat="1" ht="9.9" customHeight="1">
      <c r="A7" s="128" t="s">
        <v>1</v>
      </c>
      <c r="B7" s="128"/>
      <c r="C7" s="129"/>
      <c r="D7" s="129" t="s">
        <v>124</v>
      </c>
      <c r="E7" s="130" t="s">
        <v>125</v>
      </c>
      <c r="F7" s="130" t="s">
        <v>126</v>
      </c>
    </row>
    <row r="8" spans="1:6" s="131" customFormat="1" ht="16.5" customHeight="1">
      <c r="A8" s="132"/>
      <c r="B8" s="132"/>
      <c r="C8" s="132"/>
      <c r="D8" s="132"/>
      <c r="E8" s="133" t="s">
        <v>127</v>
      </c>
      <c r="F8" s="133" t="s">
        <v>128</v>
      </c>
    </row>
    <row r="9" spans="1:6" s="131" customFormat="1" ht="8.25" customHeight="1">
      <c r="A9" s="134"/>
      <c r="B9" s="134"/>
      <c r="C9" s="135"/>
      <c r="D9" s="134"/>
      <c r="E9" s="136"/>
      <c r="F9" s="136"/>
    </row>
    <row r="10" spans="1:6" s="143" customFormat="1" ht="12" customHeight="1">
      <c r="A10" s="137">
        <v>1</v>
      </c>
      <c r="B10" s="138"/>
      <c r="C10" s="139" t="s">
        <v>129</v>
      </c>
      <c r="D10" s="140">
        <v>3036795.162</v>
      </c>
      <c r="E10" s="141">
        <v>45.35513338620752</v>
      </c>
      <c r="F10" s="142">
        <v>45.35513338620752</v>
      </c>
    </row>
    <row r="11" spans="1:6" s="143" customFormat="1" ht="12" customHeight="1">
      <c r="A11" s="137">
        <v>2</v>
      </c>
      <c r="B11" s="138"/>
      <c r="C11" s="139" t="s">
        <v>36</v>
      </c>
      <c r="D11" s="140">
        <v>1402079.6340000001</v>
      </c>
      <c r="E11" s="141">
        <v>20.940335263269567</v>
      </c>
      <c r="F11" s="142">
        <v>66.295468649477087</v>
      </c>
    </row>
    <row r="12" spans="1:6" s="143" customFormat="1" ht="12" customHeight="1">
      <c r="A12" s="137">
        <v>3</v>
      </c>
      <c r="B12" s="138"/>
      <c r="C12" s="139" t="s">
        <v>29</v>
      </c>
      <c r="D12" s="140">
        <v>1007903.786</v>
      </c>
      <c r="E12" s="141">
        <v>15.053241399524318</v>
      </c>
      <c r="F12" s="142">
        <v>81.348710049001397</v>
      </c>
    </row>
    <row r="13" spans="1:6" s="143" customFormat="1" ht="12" customHeight="1">
      <c r="A13" s="137">
        <v>4</v>
      </c>
      <c r="B13" s="138"/>
      <c r="C13" s="139" t="s">
        <v>114</v>
      </c>
      <c r="D13" s="140">
        <v>633432.96499999997</v>
      </c>
      <c r="E13" s="141">
        <v>9.4604459919762984</v>
      </c>
      <c r="F13" s="142">
        <v>90.809156040977697</v>
      </c>
    </row>
    <row r="14" spans="1:6" s="143" customFormat="1" ht="12" customHeight="1">
      <c r="A14" s="137">
        <v>5</v>
      </c>
      <c r="B14" s="138"/>
      <c r="C14" s="139" t="s">
        <v>33</v>
      </c>
      <c r="D14" s="140">
        <v>425660.35499999998</v>
      </c>
      <c r="E14" s="141">
        <v>6.3573211719458884</v>
      </c>
      <c r="F14" s="142">
        <v>97.166477212923581</v>
      </c>
    </row>
    <row r="15" spans="1:6" s="143" customFormat="1" ht="12" customHeight="1">
      <c r="A15" s="137">
        <v>6</v>
      </c>
      <c r="B15" s="138"/>
      <c r="C15" s="139" t="s">
        <v>32</v>
      </c>
      <c r="D15" s="140">
        <v>96675.286999999997</v>
      </c>
      <c r="E15" s="141">
        <v>1.4438644370557956</v>
      </c>
      <c r="F15" s="142">
        <v>98.610341649979375</v>
      </c>
    </row>
    <row r="16" spans="1:6" s="143" customFormat="1" ht="12" customHeight="1">
      <c r="A16" s="137">
        <v>7</v>
      </c>
      <c r="B16" s="138"/>
      <c r="C16" s="139" t="s">
        <v>130</v>
      </c>
      <c r="D16" s="140">
        <v>81297.922999999995</v>
      </c>
      <c r="E16" s="141">
        <v>1.2142004794482835</v>
      </c>
      <c r="F16" s="142">
        <v>99.824542129427655</v>
      </c>
    </row>
    <row r="17" spans="1:12" s="143" customFormat="1" ht="12" customHeight="1">
      <c r="A17" s="137">
        <v>8</v>
      </c>
      <c r="B17" s="138"/>
      <c r="C17" s="139" t="s">
        <v>38</v>
      </c>
      <c r="D17" s="140">
        <v>6443.9809999999998</v>
      </c>
      <c r="E17" s="141">
        <v>9.6242124411414914E-2</v>
      </c>
      <c r="F17" s="142">
        <v>99.920784253839074</v>
      </c>
    </row>
    <row r="18" spans="1:12" s="143" customFormat="1" ht="12" customHeight="1">
      <c r="A18" s="137">
        <v>9</v>
      </c>
      <c r="B18" s="138"/>
      <c r="C18" s="139" t="s">
        <v>43</v>
      </c>
      <c r="D18" s="140">
        <v>2868.24</v>
      </c>
      <c r="E18" s="141">
        <v>4.2837728870056678E-2</v>
      </c>
      <c r="F18" s="142">
        <v>99.963621982709128</v>
      </c>
    </row>
    <row r="19" spans="1:12" s="143" customFormat="1" ht="12" customHeight="1">
      <c r="A19" s="137">
        <v>10</v>
      </c>
      <c r="B19" s="138"/>
      <c r="C19" s="139" t="s">
        <v>30</v>
      </c>
      <c r="D19" s="140">
        <v>2435.7240000000002</v>
      </c>
      <c r="E19" s="141">
        <v>3.6378017290843841E-2</v>
      </c>
      <c r="F19" s="142">
        <v>99.999999999999972</v>
      </c>
    </row>
    <row r="20" spans="1:12" s="143" customFormat="1" ht="12" customHeight="1">
      <c r="A20" s="137">
        <v>11</v>
      </c>
      <c r="B20" s="138"/>
      <c r="C20" s="139" t="s">
        <v>35</v>
      </c>
      <c r="D20" s="140">
        <v>0</v>
      </c>
      <c r="E20" s="141" t="s">
        <v>131</v>
      </c>
      <c r="F20" s="142" t="s">
        <v>131</v>
      </c>
    </row>
    <row r="21" spans="1:12" s="143" customFormat="1" ht="12" customHeight="1">
      <c r="A21" s="137">
        <v>12</v>
      </c>
      <c r="B21" s="138"/>
      <c r="C21" s="139" t="s">
        <v>37</v>
      </c>
      <c r="D21" s="140">
        <v>0</v>
      </c>
      <c r="E21" s="141" t="s">
        <v>131</v>
      </c>
      <c r="F21" s="142" t="s">
        <v>131</v>
      </c>
    </row>
    <row r="22" spans="1:12" s="143" customFormat="1" ht="12" customHeight="1">
      <c r="A22" s="137">
        <v>13</v>
      </c>
      <c r="B22" s="138"/>
      <c r="C22" s="139" t="s">
        <v>39</v>
      </c>
      <c r="D22" s="140">
        <v>0</v>
      </c>
      <c r="E22" s="141" t="s">
        <v>131</v>
      </c>
      <c r="F22" s="142" t="s">
        <v>131</v>
      </c>
    </row>
    <row r="23" spans="1:12" s="143" customFormat="1" ht="12" customHeight="1">
      <c r="A23" s="137">
        <v>14</v>
      </c>
      <c r="B23" s="138"/>
      <c r="C23" s="139" t="s">
        <v>41</v>
      </c>
      <c r="D23" s="140">
        <v>0</v>
      </c>
      <c r="E23" s="141" t="s">
        <v>131</v>
      </c>
      <c r="F23" s="142" t="s">
        <v>131</v>
      </c>
    </row>
    <row r="24" spans="1:12" s="143" customFormat="1" ht="12" customHeight="1">
      <c r="A24" s="137">
        <v>15</v>
      </c>
      <c r="B24" s="138"/>
      <c r="C24" s="139" t="s">
        <v>42</v>
      </c>
      <c r="D24" s="140">
        <v>0</v>
      </c>
      <c r="E24" s="141" t="s">
        <v>131</v>
      </c>
      <c r="F24" s="142" t="s">
        <v>131</v>
      </c>
    </row>
    <row r="25" spans="1:12" s="143" customFormat="1" ht="12" customHeight="1">
      <c r="A25" s="137">
        <v>16</v>
      </c>
      <c r="B25" s="138"/>
      <c r="C25" s="139" t="s">
        <v>44</v>
      </c>
      <c r="D25" s="140">
        <v>0</v>
      </c>
      <c r="E25" s="141" t="s">
        <v>131</v>
      </c>
      <c r="F25" s="142" t="s">
        <v>131</v>
      </c>
    </row>
    <row r="26" spans="1:12" s="143" customFormat="1" ht="12" customHeight="1">
      <c r="A26" s="137">
        <v>17</v>
      </c>
      <c r="B26" s="138"/>
      <c r="C26" s="139" t="s">
        <v>45</v>
      </c>
      <c r="D26" s="140">
        <v>0</v>
      </c>
      <c r="E26" s="141" t="s">
        <v>131</v>
      </c>
      <c r="F26" s="142" t="s">
        <v>131</v>
      </c>
    </row>
    <row r="27" spans="1:12" s="148" customFormat="1" ht="6.75" customHeight="1">
      <c r="A27" s="144"/>
      <c r="B27" s="144"/>
      <c r="C27" s="145"/>
      <c r="D27" s="146"/>
      <c r="E27" s="147"/>
      <c r="F27" s="147"/>
    </row>
    <row r="28" spans="1:12" s="148" customFormat="1" ht="11.85" customHeight="1">
      <c r="A28" s="149"/>
      <c r="B28" s="149"/>
      <c r="C28" s="149"/>
      <c r="D28" s="149"/>
      <c r="E28" s="149"/>
      <c r="F28" s="149"/>
      <c r="G28" s="149"/>
      <c r="H28" s="149"/>
      <c r="I28" s="149"/>
      <c r="J28" s="149"/>
      <c r="K28" s="149"/>
      <c r="L28" s="149"/>
    </row>
    <row r="29" spans="1:12" s="125" customFormat="1" ht="15" customHeight="1">
      <c r="A29" s="124" t="s">
        <v>132</v>
      </c>
      <c r="B29" s="124"/>
      <c r="C29" s="124"/>
      <c r="D29" s="124"/>
      <c r="E29" s="124"/>
      <c r="F29" s="150"/>
    </row>
    <row r="30" spans="1:12" s="127" customFormat="1" ht="6.9" customHeight="1" thickBot="1">
      <c r="A30" s="126"/>
      <c r="B30" s="126"/>
      <c r="C30" s="126"/>
      <c r="D30" s="126"/>
      <c r="E30" s="126"/>
      <c r="F30" s="126"/>
    </row>
    <row r="31" spans="1:12" s="131" customFormat="1" ht="9.9" customHeight="1">
      <c r="A31" s="128" t="s">
        <v>1</v>
      </c>
      <c r="B31" s="128"/>
      <c r="C31" s="129"/>
      <c r="D31" s="129" t="s">
        <v>124</v>
      </c>
      <c r="E31" s="130" t="s">
        <v>125</v>
      </c>
      <c r="F31" s="130" t="s">
        <v>126</v>
      </c>
    </row>
    <row r="32" spans="1:12" s="131" customFormat="1" ht="16.5" customHeight="1">
      <c r="A32" s="132"/>
      <c r="B32" s="132"/>
      <c r="C32" s="132"/>
      <c r="D32" s="132"/>
      <c r="E32" s="133" t="s">
        <v>127</v>
      </c>
      <c r="F32" s="133" t="s">
        <v>128</v>
      </c>
    </row>
    <row r="33" spans="1:6" s="131" customFormat="1" ht="8.25" customHeight="1">
      <c r="A33" s="134"/>
      <c r="B33" s="134"/>
      <c r="C33" s="135"/>
      <c r="D33" s="134"/>
      <c r="E33" s="136"/>
      <c r="F33" s="136"/>
    </row>
    <row r="34" spans="1:6" s="143" customFormat="1" ht="12" customHeight="1">
      <c r="A34" s="137">
        <v>1</v>
      </c>
      <c r="B34" s="138"/>
      <c r="C34" s="139" t="s">
        <v>129</v>
      </c>
      <c r="D34" s="140">
        <v>6299479.6469999999</v>
      </c>
      <c r="E34" s="141">
        <v>33.802899827836647</v>
      </c>
      <c r="F34" s="142">
        <v>33.802899827836647</v>
      </c>
    </row>
    <row r="35" spans="1:6" s="143" customFormat="1" ht="12" customHeight="1">
      <c r="A35" s="137">
        <v>2</v>
      </c>
      <c r="B35" s="138"/>
      <c r="C35" s="139" t="s">
        <v>29</v>
      </c>
      <c r="D35" s="140">
        <v>3736169.841</v>
      </c>
      <c r="E35" s="141">
        <v>20.04822333781998</v>
      </c>
      <c r="F35" s="142">
        <v>53.851123165656631</v>
      </c>
    </row>
    <row r="36" spans="1:6" s="143" customFormat="1" ht="12" customHeight="1">
      <c r="A36" s="137">
        <v>3</v>
      </c>
      <c r="B36" s="138"/>
      <c r="C36" s="139" t="s">
        <v>36</v>
      </c>
      <c r="D36" s="140">
        <v>2880642.8160000001</v>
      </c>
      <c r="E36" s="141">
        <v>15.457479983350328</v>
      </c>
      <c r="F36" s="142">
        <v>69.308603149006956</v>
      </c>
    </row>
    <row r="37" spans="1:6" s="143" customFormat="1" ht="12" customHeight="1">
      <c r="A37" s="137">
        <v>4</v>
      </c>
      <c r="B37" s="138"/>
      <c r="C37" s="139" t="s">
        <v>114</v>
      </c>
      <c r="D37" s="140">
        <v>2385755.682</v>
      </c>
      <c r="E37" s="141">
        <v>12.801924103484305</v>
      </c>
      <c r="F37" s="142">
        <v>82.110527252491266</v>
      </c>
    </row>
    <row r="38" spans="1:6" s="143" customFormat="1" ht="12" customHeight="1">
      <c r="A38" s="137">
        <v>5</v>
      </c>
      <c r="B38" s="138"/>
      <c r="C38" s="139" t="s">
        <v>39</v>
      </c>
      <c r="D38" s="140">
        <v>1630786.6340000001</v>
      </c>
      <c r="E38" s="141">
        <v>8.7507731302742169</v>
      </c>
      <c r="F38" s="142">
        <v>90.861300382765478</v>
      </c>
    </row>
    <row r="39" spans="1:6" s="143" customFormat="1" ht="12" customHeight="1">
      <c r="A39" s="137">
        <v>6</v>
      </c>
      <c r="B39" s="138"/>
      <c r="C39" s="139" t="s">
        <v>32</v>
      </c>
      <c r="D39" s="140">
        <v>809513.24600000004</v>
      </c>
      <c r="E39" s="141">
        <v>4.343834204921416</v>
      </c>
      <c r="F39" s="142">
        <v>95.205134587686899</v>
      </c>
    </row>
    <row r="40" spans="1:6" s="143" customFormat="1" ht="12" customHeight="1">
      <c r="A40" s="137">
        <v>7</v>
      </c>
      <c r="B40" s="138"/>
      <c r="C40" s="139" t="s">
        <v>41</v>
      </c>
      <c r="D40" s="140">
        <v>566876.91200000001</v>
      </c>
      <c r="E40" s="141">
        <v>3.0418517948819672</v>
      </c>
      <c r="F40" s="142">
        <v>98.246986382568863</v>
      </c>
    </row>
    <row r="41" spans="1:6" s="143" customFormat="1" ht="12" customHeight="1">
      <c r="A41" s="137">
        <v>8</v>
      </c>
      <c r="B41" s="138"/>
      <c r="C41" s="139" t="s">
        <v>33</v>
      </c>
      <c r="D41" s="140">
        <v>289192.99200000003</v>
      </c>
      <c r="E41" s="141">
        <v>1.5518046389980449</v>
      </c>
      <c r="F41" s="142">
        <v>99.798791021566913</v>
      </c>
    </row>
    <row r="42" spans="1:6" s="143" customFormat="1" ht="12" customHeight="1">
      <c r="A42" s="137">
        <v>9</v>
      </c>
      <c r="B42" s="138"/>
      <c r="C42" s="139" t="s">
        <v>35</v>
      </c>
      <c r="D42" s="140">
        <v>22033.27</v>
      </c>
      <c r="E42" s="141">
        <v>0.11823014922262172</v>
      </c>
      <c r="F42" s="142">
        <v>99.917021170789539</v>
      </c>
    </row>
    <row r="43" spans="1:6" s="143" customFormat="1" ht="12" customHeight="1">
      <c r="A43" s="137">
        <v>10</v>
      </c>
      <c r="B43" s="138"/>
      <c r="C43" s="139" t="s">
        <v>38</v>
      </c>
      <c r="D43" s="140">
        <v>12102.528</v>
      </c>
      <c r="E43" s="141">
        <v>6.4941957839710476E-2</v>
      </c>
      <c r="F43" s="142">
        <v>99.981963128629246</v>
      </c>
    </row>
    <row r="44" spans="1:6" s="143" customFormat="1" ht="12" customHeight="1">
      <c r="A44" s="137">
        <v>11</v>
      </c>
      <c r="B44" s="138"/>
      <c r="C44" s="139" t="s">
        <v>30</v>
      </c>
      <c r="D44" s="140">
        <v>3361.3359999999998</v>
      </c>
      <c r="E44" s="141">
        <v>1.803687137076659E-2</v>
      </c>
      <c r="F44" s="142">
        <v>100.00000000000001</v>
      </c>
    </row>
    <row r="45" spans="1:6" s="143" customFormat="1" ht="12" customHeight="1">
      <c r="A45" s="137">
        <v>12</v>
      </c>
      <c r="B45" s="138"/>
      <c r="C45" s="139" t="s">
        <v>42</v>
      </c>
      <c r="D45" s="140">
        <v>0</v>
      </c>
      <c r="E45" s="141" t="s">
        <v>131</v>
      </c>
      <c r="F45" s="142" t="s">
        <v>131</v>
      </c>
    </row>
    <row r="46" spans="1:6" s="143" customFormat="1" ht="12" customHeight="1">
      <c r="A46" s="137">
        <v>13</v>
      </c>
      <c r="B46" s="138"/>
      <c r="C46" s="139" t="s">
        <v>37</v>
      </c>
      <c r="D46" s="140">
        <v>0</v>
      </c>
      <c r="E46" s="141" t="s">
        <v>131</v>
      </c>
      <c r="F46" s="142" t="s">
        <v>131</v>
      </c>
    </row>
    <row r="47" spans="1:6" s="143" customFormat="1" ht="12" customHeight="1">
      <c r="A47" s="137">
        <v>14</v>
      </c>
      <c r="B47" s="138"/>
      <c r="C47" s="139" t="s">
        <v>130</v>
      </c>
      <c r="D47" s="140">
        <v>0</v>
      </c>
      <c r="E47" s="141" t="s">
        <v>131</v>
      </c>
      <c r="F47" s="142" t="s">
        <v>131</v>
      </c>
    </row>
    <row r="48" spans="1:6" s="143" customFormat="1" ht="12" customHeight="1">
      <c r="A48" s="137">
        <v>15</v>
      </c>
      <c r="B48" s="138"/>
      <c r="C48" s="139" t="s">
        <v>43</v>
      </c>
      <c r="D48" s="140">
        <v>0</v>
      </c>
      <c r="E48" s="141" t="s">
        <v>131</v>
      </c>
      <c r="F48" s="142" t="s">
        <v>131</v>
      </c>
    </row>
    <row r="49" spans="1:12" s="143" customFormat="1" ht="12" customHeight="1">
      <c r="A49" s="137">
        <v>16</v>
      </c>
      <c r="B49" s="138"/>
      <c r="C49" s="139" t="s">
        <v>44</v>
      </c>
      <c r="D49" s="140">
        <v>0</v>
      </c>
      <c r="E49" s="141" t="s">
        <v>131</v>
      </c>
      <c r="F49" s="142" t="s">
        <v>131</v>
      </c>
    </row>
    <row r="50" spans="1:12" s="143" customFormat="1" ht="12" customHeight="1">
      <c r="A50" s="137">
        <v>17</v>
      </c>
      <c r="B50" s="138"/>
      <c r="C50" s="139" t="s">
        <v>45</v>
      </c>
      <c r="D50" s="140">
        <v>0</v>
      </c>
      <c r="E50" s="141" t="s">
        <v>131</v>
      </c>
      <c r="F50" s="142" t="s">
        <v>131</v>
      </c>
    </row>
    <row r="51" spans="1:12" s="148" customFormat="1" ht="9" customHeight="1">
      <c r="A51" s="144"/>
      <c r="B51" s="144"/>
      <c r="C51" s="145"/>
      <c r="D51" s="146"/>
      <c r="E51" s="147"/>
      <c r="F51" s="147"/>
    </row>
    <row r="52" spans="1:12" s="148" customFormat="1" ht="10.5" customHeight="1">
      <c r="A52" s="149"/>
      <c r="B52" s="149"/>
      <c r="C52" s="149"/>
      <c r="D52" s="149"/>
      <c r="E52" s="149"/>
      <c r="F52" s="149"/>
      <c r="G52" s="149"/>
      <c r="H52" s="149"/>
      <c r="I52" s="149"/>
      <c r="J52" s="149"/>
      <c r="K52" s="149"/>
      <c r="L52" s="149"/>
    </row>
    <row r="53" spans="1:12" s="125" customFormat="1" ht="15" customHeight="1">
      <c r="A53" s="124" t="s">
        <v>133</v>
      </c>
      <c r="B53" s="124"/>
      <c r="C53" s="124"/>
      <c r="D53" s="124"/>
      <c r="E53" s="124"/>
      <c r="F53" s="124"/>
    </row>
    <row r="54" spans="1:12" s="127" customFormat="1" ht="6.9" customHeight="1" thickBot="1">
      <c r="A54" s="126"/>
      <c r="B54" s="126"/>
      <c r="C54" s="126"/>
      <c r="D54" s="126"/>
      <c r="E54" s="126"/>
      <c r="F54" s="126"/>
    </row>
    <row r="55" spans="1:12" s="151" customFormat="1" ht="9.9" customHeight="1">
      <c r="A55" s="128" t="s">
        <v>1</v>
      </c>
      <c r="B55" s="128"/>
      <c r="C55" s="129"/>
      <c r="D55" s="129" t="s">
        <v>124</v>
      </c>
      <c r="E55" s="130" t="s">
        <v>125</v>
      </c>
      <c r="F55" s="130" t="s">
        <v>126</v>
      </c>
    </row>
    <row r="56" spans="1:12" s="151" customFormat="1" ht="15.75" customHeight="1">
      <c r="A56" s="132"/>
      <c r="B56" s="132"/>
      <c r="C56" s="132"/>
      <c r="D56" s="132"/>
      <c r="E56" s="133" t="s">
        <v>127</v>
      </c>
      <c r="F56" s="133" t="s">
        <v>128</v>
      </c>
    </row>
    <row r="57" spans="1:12" s="151" customFormat="1" ht="8.25" customHeight="1">
      <c r="C57" s="135"/>
      <c r="D57" s="152"/>
      <c r="E57" s="153"/>
      <c r="F57" s="153"/>
    </row>
    <row r="58" spans="1:12" s="143" customFormat="1" ht="12" customHeight="1">
      <c r="A58" s="137">
        <v>1</v>
      </c>
      <c r="B58" s="138"/>
      <c r="C58" s="139" t="s">
        <v>129</v>
      </c>
      <c r="D58" s="140">
        <v>70503674.128999993</v>
      </c>
      <c r="E58" s="141">
        <v>34.673848581824117</v>
      </c>
      <c r="F58" s="142">
        <v>34.673848581824117</v>
      </c>
    </row>
    <row r="59" spans="1:12" s="143" customFormat="1" ht="12" customHeight="1">
      <c r="A59" s="137">
        <v>2</v>
      </c>
      <c r="B59" s="138"/>
      <c r="C59" s="139" t="s">
        <v>29</v>
      </c>
      <c r="D59" s="140">
        <v>41585134.409999996</v>
      </c>
      <c r="E59" s="141">
        <v>20.451652649319815</v>
      </c>
      <c r="F59" s="142">
        <v>69.207354192516632</v>
      </c>
    </row>
    <row r="60" spans="1:12" s="143" customFormat="1" ht="12" customHeight="1">
      <c r="A60" s="137">
        <v>3</v>
      </c>
      <c r="B60" s="138"/>
      <c r="C60" s="139" t="s">
        <v>114</v>
      </c>
      <c r="D60" s="140">
        <v>28633174.941</v>
      </c>
      <c r="E60" s="141">
        <v>14.081852961372704</v>
      </c>
      <c r="F60" s="142">
        <v>48.755701543196821</v>
      </c>
    </row>
    <row r="61" spans="1:12" s="143" customFormat="1" ht="12" customHeight="1">
      <c r="A61" s="137">
        <v>4</v>
      </c>
      <c r="B61" s="138"/>
      <c r="C61" s="139" t="s">
        <v>36</v>
      </c>
      <c r="D61" s="140">
        <v>27440255.217999998</v>
      </c>
      <c r="E61" s="141">
        <v>13.495172644969736</v>
      </c>
      <c r="F61" s="142">
        <v>82.702526837486374</v>
      </c>
    </row>
    <row r="62" spans="1:12" s="143" customFormat="1" ht="12" customHeight="1">
      <c r="A62" s="137">
        <v>5</v>
      </c>
      <c r="B62" s="138"/>
      <c r="C62" s="139" t="s">
        <v>37</v>
      </c>
      <c r="D62" s="140">
        <v>11651311.304</v>
      </c>
      <c r="E62" s="141">
        <v>5.73013830733706</v>
      </c>
      <c r="F62" s="142">
        <v>88.432665144823432</v>
      </c>
    </row>
    <row r="63" spans="1:12" s="143" customFormat="1" ht="12" customHeight="1">
      <c r="A63" s="137">
        <v>6</v>
      </c>
      <c r="B63" s="138"/>
      <c r="C63" s="139" t="s">
        <v>33</v>
      </c>
      <c r="D63" s="140">
        <v>6826607.5010000002</v>
      </c>
      <c r="E63" s="141">
        <v>3.3573392839658536</v>
      </c>
      <c r="F63" s="142">
        <v>91.790004428789288</v>
      </c>
    </row>
    <row r="64" spans="1:12" s="143" customFormat="1" ht="12" customHeight="1">
      <c r="A64" s="137">
        <v>7</v>
      </c>
      <c r="B64" s="138"/>
      <c r="C64" s="139" t="s">
        <v>115</v>
      </c>
      <c r="D64" s="140">
        <v>3755978.3990000002</v>
      </c>
      <c r="E64" s="141">
        <v>1.8471977225646381</v>
      </c>
      <c r="F64" s="142">
        <v>93.637202151353932</v>
      </c>
    </row>
    <row r="65" spans="1:12" s="143" customFormat="1" ht="12" customHeight="1">
      <c r="A65" s="137">
        <v>8</v>
      </c>
      <c r="B65" s="138"/>
      <c r="C65" s="139" t="s">
        <v>32</v>
      </c>
      <c r="D65" s="140">
        <v>3728897.068</v>
      </c>
      <c r="E65" s="141">
        <v>1.8338790695711764</v>
      </c>
      <c r="F65" s="142">
        <v>95.471081220925115</v>
      </c>
    </row>
    <row r="66" spans="1:12" s="143" customFormat="1" ht="12" customHeight="1">
      <c r="A66" s="137">
        <v>9</v>
      </c>
      <c r="B66" s="138"/>
      <c r="C66" s="139" t="s">
        <v>38</v>
      </c>
      <c r="D66" s="140">
        <v>2752963.8259999999</v>
      </c>
      <c r="E66" s="141">
        <v>1.3539131404600051</v>
      </c>
      <c r="F66" s="142">
        <v>96.824994361385123</v>
      </c>
    </row>
    <row r="67" spans="1:12" s="143" customFormat="1" ht="12" customHeight="1">
      <c r="A67" s="137">
        <v>10</v>
      </c>
      <c r="B67" s="138"/>
      <c r="C67" s="139" t="s">
        <v>39</v>
      </c>
      <c r="D67" s="140">
        <v>1633038.4839999999</v>
      </c>
      <c r="E67" s="141">
        <v>0.80313160728196431</v>
      </c>
      <c r="F67" s="142">
        <v>97.628125968667092</v>
      </c>
    </row>
    <row r="68" spans="1:12" s="143" customFormat="1" ht="12" customHeight="1">
      <c r="A68" s="137">
        <v>11</v>
      </c>
      <c r="B68" s="138"/>
      <c r="C68" s="139" t="s">
        <v>30</v>
      </c>
      <c r="D68" s="140">
        <v>1187925.0830000001</v>
      </c>
      <c r="E68" s="141">
        <v>0.58422394241650399</v>
      </c>
      <c r="F68" s="142">
        <v>98.212349911083592</v>
      </c>
    </row>
    <row r="69" spans="1:12" s="143" customFormat="1" ht="12" customHeight="1">
      <c r="A69" s="137">
        <v>12</v>
      </c>
      <c r="B69" s="138"/>
      <c r="C69" s="139" t="s">
        <v>45</v>
      </c>
      <c r="D69" s="140">
        <v>886552.14300000004</v>
      </c>
      <c r="E69" s="141">
        <v>0.4360081250521588</v>
      </c>
      <c r="F69" s="142">
        <v>98.648358036135747</v>
      </c>
    </row>
    <row r="70" spans="1:12" s="143" customFormat="1" ht="12" customHeight="1">
      <c r="A70" s="137">
        <v>13</v>
      </c>
      <c r="B70" s="138"/>
      <c r="C70" s="139" t="s">
        <v>41</v>
      </c>
      <c r="D70" s="140">
        <v>719297.91500000004</v>
      </c>
      <c r="E70" s="141">
        <v>0.35375215970018486</v>
      </c>
      <c r="F70" s="142">
        <v>99.002110195835925</v>
      </c>
    </row>
    <row r="71" spans="1:12" s="143" customFormat="1" ht="12" customHeight="1">
      <c r="A71" s="137">
        <v>14</v>
      </c>
      <c r="B71" s="138"/>
      <c r="C71" s="139" t="s">
        <v>42</v>
      </c>
      <c r="D71" s="140">
        <v>703867.53799999994</v>
      </c>
      <c r="E71" s="141">
        <v>0.34616346929123504</v>
      </c>
      <c r="F71" s="142">
        <v>99.348273665127167</v>
      </c>
    </row>
    <row r="72" spans="1:12" s="143" customFormat="1" ht="12" customHeight="1">
      <c r="A72" s="137">
        <v>15</v>
      </c>
      <c r="B72" s="138"/>
      <c r="C72" s="139" t="s">
        <v>43</v>
      </c>
      <c r="D72" s="140">
        <v>686909.26599999995</v>
      </c>
      <c r="E72" s="141">
        <v>0.33782335705167271</v>
      </c>
      <c r="F72" s="142">
        <v>99.686097022178842</v>
      </c>
    </row>
    <row r="73" spans="1:12" s="143" customFormat="1" ht="12" customHeight="1">
      <c r="A73" s="137">
        <v>16</v>
      </c>
      <c r="B73" s="138"/>
      <c r="C73" s="139" t="s">
        <v>35</v>
      </c>
      <c r="D73" s="140">
        <v>426303.03600000002</v>
      </c>
      <c r="E73" s="141">
        <v>0.20965668956755651</v>
      </c>
      <c r="F73" s="142">
        <v>99.895753711746394</v>
      </c>
    </row>
    <row r="74" spans="1:12" s="143" customFormat="1" ht="12" customHeight="1">
      <c r="A74" s="137">
        <v>17</v>
      </c>
      <c r="B74" s="138"/>
      <c r="C74" s="139" t="s">
        <v>44</v>
      </c>
      <c r="D74" s="140">
        <v>211968</v>
      </c>
      <c r="E74" s="141">
        <v>0.10424628825363517</v>
      </c>
      <c r="F74" s="142">
        <v>100.00000000000003</v>
      </c>
    </row>
    <row r="75" spans="1:12" s="148" customFormat="1" ht="6" customHeight="1">
      <c r="A75" s="144"/>
      <c r="B75" s="144"/>
      <c r="C75" s="145"/>
      <c r="D75" s="146"/>
      <c r="E75" s="147"/>
      <c r="F75" s="147"/>
    </row>
    <row r="76" spans="1:12" s="127" customFormat="1" ht="9.75" customHeight="1">
      <c r="A76" s="149"/>
      <c r="B76" s="149"/>
      <c r="C76" s="149"/>
      <c r="D76" s="149"/>
      <c r="E76" s="149"/>
      <c r="F76" s="149"/>
      <c r="G76" s="149"/>
      <c r="H76" s="149"/>
      <c r="I76" s="149"/>
      <c r="J76" s="149"/>
      <c r="K76" s="149"/>
      <c r="L76" s="149"/>
    </row>
    <row r="77" spans="1:12" s="125" customFormat="1" ht="15" customHeight="1">
      <c r="A77" s="124" t="s">
        <v>134</v>
      </c>
      <c r="B77" s="124"/>
      <c r="C77" s="124"/>
      <c r="D77" s="124"/>
      <c r="E77" s="124"/>
      <c r="F77" s="124"/>
    </row>
    <row r="78" spans="1:12" s="127" customFormat="1" ht="6.9" customHeight="1" thickBot="1">
      <c r="A78" s="126"/>
      <c r="B78" s="126"/>
      <c r="C78" s="126"/>
      <c r="D78" s="126"/>
      <c r="E78" s="126"/>
      <c r="F78" s="126"/>
    </row>
    <row r="79" spans="1:12" s="151" customFormat="1" ht="12.75" customHeight="1">
      <c r="A79" s="154" t="s">
        <v>1</v>
      </c>
      <c r="B79" s="154"/>
      <c r="C79" s="155"/>
      <c r="D79" s="129" t="s">
        <v>124</v>
      </c>
      <c r="E79" s="130" t="s">
        <v>125</v>
      </c>
      <c r="F79" s="130" t="s">
        <v>126</v>
      </c>
    </row>
    <row r="80" spans="1:12" s="143" customFormat="1" ht="12.75" customHeight="1">
      <c r="A80" s="156"/>
      <c r="B80" s="156"/>
      <c r="C80" s="156"/>
      <c r="D80" s="132"/>
      <c r="E80" s="133" t="s">
        <v>127</v>
      </c>
      <c r="F80" s="133" t="s">
        <v>128</v>
      </c>
    </row>
    <row r="81" spans="1:6" s="143" customFormat="1" ht="7.5" customHeight="1">
      <c r="C81" s="135"/>
      <c r="D81" s="152"/>
      <c r="E81" s="153"/>
      <c r="F81" s="153"/>
    </row>
    <row r="82" spans="1:6" s="143" customFormat="1" ht="12" customHeight="1">
      <c r="A82" s="137">
        <v>1</v>
      </c>
      <c r="B82" s="138"/>
      <c r="C82" s="139" t="s">
        <v>129</v>
      </c>
      <c r="D82" s="140">
        <v>5560254.5999999996</v>
      </c>
      <c r="E82" s="141">
        <v>37.994756782567983</v>
      </c>
      <c r="F82" s="142">
        <v>37.994756782567983</v>
      </c>
    </row>
    <row r="83" spans="1:6" s="143" customFormat="1" ht="12" customHeight="1">
      <c r="A83" s="137">
        <v>2</v>
      </c>
      <c r="B83" s="138"/>
      <c r="C83" s="139" t="s">
        <v>29</v>
      </c>
      <c r="D83" s="140">
        <v>3338116.71</v>
      </c>
      <c r="E83" s="141">
        <v>22.810274282813602</v>
      </c>
      <c r="F83" s="142">
        <v>60.805031065381584</v>
      </c>
    </row>
    <row r="84" spans="1:6" s="143" customFormat="1" ht="12" customHeight="1">
      <c r="A84" s="137">
        <v>3</v>
      </c>
      <c r="B84" s="138"/>
      <c r="C84" s="139" t="s">
        <v>114</v>
      </c>
      <c r="D84" s="140">
        <v>2626107.625</v>
      </c>
      <c r="E84" s="141">
        <v>17.944919374145613</v>
      </c>
      <c r="F84" s="142">
        <v>78.749950439527197</v>
      </c>
    </row>
    <row r="85" spans="1:6" s="143" customFormat="1" ht="12" customHeight="1">
      <c r="A85" s="137">
        <v>4</v>
      </c>
      <c r="B85" s="138"/>
      <c r="C85" s="139" t="s">
        <v>36</v>
      </c>
      <c r="D85" s="140">
        <v>1506160.888</v>
      </c>
      <c r="E85" s="141">
        <v>10.292013717317301</v>
      </c>
      <c r="F85" s="142">
        <v>89.0419641568445</v>
      </c>
    </row>
    <row r="86" spans="1:6" s="143" customFormat="1" ht="12" customHeight="1">
      <c r="A86" s="137">
        <v>5</v>
      </c>
      <c r="B86" s="138"/>
      <c r="C86" s="139" t="s">
        <v>33</v>
      </c>
      <c r="D86" s="140">
        <v>897699.22199999995</v>
      </c>
      <c r="E86" s="141">
        <v>6.1342269477715119</v>
      </c>
      <c r="F86" s="142">
        <v>95.176191104616009</v>
      </c>
    </row>
    <row r="87" spans="1:6" s="143" customFormat="1" ht="12" customHeight="1">
      <c r="A87" s="137">
        <v>6</v>
      </c>
      <c r="B87" s="138"/>
      <c r="C87" s="139" t="s">
        <v>115</v>
      </c>
      <c r="D87" s="140">
        <v>590313.93299999996</v>
      </c>
      <c r="E87" s="141">
        <v>4.0337782931191919</v>
      </c>
      <c r="F87" s="142">
        <v>99.209969397735208</v>
      </c>
    </row>
    <row r="88" spans="1:6" s="143" customFormat="1" ht="12" customHeight="1">
      <c r="A88" s="137">
        <v>7</v>
      </c>
      <c r="B88" s="138"/>
      <c r="C88" s="139" t="s">
        <v>43</v>
      </c>
      <c r="D88" s="140">
        <v>59042.544999999998</v>
      </c>
      <c r="E88" s="141">
        <v>0.40345403196084323</v>
      </c>
      <c r="F88" s="142">
        <v>99.613423429696056</v>
      </c>
    </row>
    <row r="89" spans="1:6" s="143" customFormat="1" ht="12" customHeight="1">
      <c r="A89" s="137">
        <v>8</v>
      </c>
      <c r="B89" s="138"/>
      <c r="C89" s="139" t="s">
        <v>38</v>
      </c>
      <c r="D89" s="140">
        <v>22161.7</v>
      </c>
      <c r="E89" s="141">
        <v>0.15143702257595129</v>
      </c>
      <c r="F89" s="142">
        <v>99.764860452272003</v>
      </c>
    </row>
    <row r="90" spans="1:6" s="143" customFormat="1" ht="12" customHeight="1">
      <c r="A90" s="137">
        <v>9</v>
      </c>
      <c r="B90" s="138"/>
      <c r="C90" s="139" t="s">
        <v>32</v>
      </c>
      <c r="D90" s="140">
        <v>20499.508999999998</v>
      </c>
      <c r="E90" s="141">
        <v>0.14007881196970071</v>
      </c>
      <c r="F90" s="142">
        <v>99.904939264241705</v>
      </c>
    </row>
    <row r="91" spans="1:6" s="143" customFormat="1" ht="12" customHeight="1">
      <c r="A91" s="137">
        <v>10</v>
      </c>
      <c r="B91" s="138"/>
      <c r="C91" s="139" t="s">
        <v>30</v>
      </c>
      <c r="D91" s="140">
        <v>13911.442999999999</v>
      </c>
      <c r="E91" s="141">
        <v>9.5060735758315446E-2</v>
      </c>
      <c r="F91" s="142">
        <v>100.00000000000001</v>
      </c>
    </row>
    <row r="92" spans="1:6" s="143" customFormat="1" ht="12" customHeight="1">
      <c r="A92" s="137">
        <v>11</v>
      </c>
      <c r="B92" s="138"/>
      <c r="C92" s="139" t="s">
        <v>35</v>
      </c>
      <c r="D92" s="140">
        <v>0</v>
      </c>
      <c r="E92" s="141" t="s">
        <v>131</v>
      </c>
      <c r="F92" s="142" t="s">
        <v>131</v>
      </c>
    </row>
    <row r="93" spans="1:6" s="143" customFormat="1" ht="12" customHeight="1">
      <c r="A93" s="137">
        <v>12</v>
      </c>
      <c r="B93" s="138"/>
      <c r="C93" s="139" t="s">
        <v>37</v>
      </c>
      <c r="D93" s="140">
        <v>0</v>
      </c>
      <c r="E93" s="141" t="s">
        <v>131</v>
      </c>
      <c r="F93" s="142" t="s">
        <v>131</v>
      </c>
    </row>
    <row r="94" spans="1:6" s="143" customFormat="1" ht="12" customHeight="1">
      <c r="A94" s="137">
        <v>13</v>
      </c>
      <c r="B94" s="138"/>
      <c r="C94" s="139" t="s">
        <v>39</v>
      </c>
      <c r="D94" s="140">
        <v>0</v>
      </c>
      <c r="E94" s="141" t="s">
        <v>131</v>
      </c>
      <c r="F94" s="142" t="s">
        <v>131</v>
      </c>
    </row>
    <row r="95" spans="1:6" s="143" customFormat="1" ht="12" customHeight="1">
      <c r="A95" s="137">
        <v>14</v>
      </c>
      <c r="B95" s="138"/>
      <c r="C95" s="139" t="s">
        <v>41</v>
      </c>
      <c r="D95" s="140">
        <v>0</v>
      </c>
      <c r="E95" s="141" t="s">
        <v>131</v>
      </c>
      <c r="F95" s="142" t="s">
        <v>131</v>
      </c>
    </row>
    <row r="96" spans="1:6" s="143" customFormat="1" ht="12" customHeight="1">
      <c r="A96" s="137">
        <v>15</v>
      </c>
      <c r="B96" s="138"/>
      <c r="C96" s="139" t="s">
        <v>42</v>
      </c>
      <c r="D96" s="140">
        <v>0</v>
      </c>
      <c r="E96" s="141" t="s">
        <v>131</v>
      </c>
      <c r="F96" s="142" t="s">
        <v>131</v>
      </c>
    </row>
    <row r="97" spans="1:12" s="143" customFormat="1" ht="12" customHeight="1">
      <c r="A97" s="137">
        <v>16</v>
      </c>
      <c r="B97" s="138"/>
      <c r="C97" s="139" t="s">
        <v>44</v>
      </c>
      <c r="D97" s="140">
        <v>0</v>
      </c>
      <c r="E97" s="141" t="s">
        <v>131</v>
      </c>
      <c r="F97" s="142" t="s">
        <v>131</v>
      </c>
    </row>
    <row r="98" spans="1:12" s="143" customFormat="1" ht="12" customHeight="1">
      <c r="A98" s="137">
        <v>17</v>
      </c>
      <c r="B98" s="138"/>
      <c r="C98" s="139" t="s">
        <v>45</v>
      </c>
      <c r="D98" s="140">
        <v>0</v>
      </c>
      <c r="E98" s="141" t="s">
        <v>131</v>
      </c>
      <c r="F98" s="142" t="s">
        <v>131</v>
      </c>
    </row>
    <row r="99" spans="1:12" s="148" customFormat="1" ht="6" customHeight="1">
      <c r="A99" s="144"/>
      <c r="B99" s="144"/>
      <c r="C99" s="145"/>
      <c r="D99" s="157"/>
      <c r="E99" s="158"/>
      <c r="F99" s="158"/>
    </row>
    <row r="100" spans="1:12" s="127" customFormat="1" ht="6" customHeight="1">
      <c r="A100" s="126"/>
      <c r="B100" s="126"/>
      <c r="C100" s="126"/>
      <c r="D100" s="126"/>
      <c r="E100" s="126"/>
      <c r="F100" s="126"/>
    </row>
    <row r="101" spans="1:12" s="161" customFormat="1" ht="11.1" customHeight="1">
      <c r="A101" s="143" t="s">
        <v>135</v>
      </c>
      <c r="B101" s="159"/>
      <c r="C101" s="160"/>
      <c r="D101" s="160"/>
      <c r="E101" s="160"/>
      <c r="F101" s="160"/>
    </row>
    <row r="102" spans="1:12" s="161" customFormat="1" ht="11.1" customHeight="1">
      <c r="A102" s="162" t="s">
        <v>136</v>
      </c>
      <c r="B102" s="159"/>
      <c r="C102" s="160"/>
      <c r="D102" s="160"/>
      <c r="E102" s="160"/>
      <c r="F102" s="160"/>
    </row>
    <row r="103" spans="1:12" s="127" customFormat="1" ht="12.6" customHeight="1">
      <c r="A103" s="163"/>
      <c r="B103" s="33"/>
      <c r="C103" s="33"/>
      <c r="D103" s="33"/>
      <c r="E103" s="33"/>
      <c r="F103" s="33"/>
      <c r="G103" s="33"/>
      <c r="H103" s="33"/>
      <c r="I103" s="33"/>
      <c r="J103" s="33"/>
      <c r="K103" s="33"/>
      <c r="L103" s="33"/>
    </row>
    <row r="104" spans="1:12" s="127" customFormat="1" ht="13.8">
      <c r="A104" s="162"/>
      <c r="B104" s="126"/>
      <c r="C104" s="164"/>
      <c r="D104" s="126"/>
      <c r="E104" s="126"/>
      <c r="F104" s="126"/>
    </row>
    <row r="105" spans="1:12" s="127" customFormat="1" ht="13.8">
      <c r="A105" s="126"/>
      <c r="B105" s="126"/>
      <c r="C105" s="126"/>
      <c r="D105" s="126"/>
      <c r="E105" s="126"/>
      <c r="F105" s="126"/>
    </row>
    <row r="106" spans="1:12" s="127" customFormat="1" ht="13.8">
      <c r="A106" s="126"/>
      <c r="B106" s="126"/>
      <c r="C106" s="126"/>
      <c r="D106" s="126"/>
      <c r="E106" s="126"/>
      <c r="F106" s="126"/>
    </row>
    <row r="107" spans="1:12" s="127" customFormat="1" ht="13.8">
      <c r="A107" s="126"/>
      <c r="B107" s="126"/>
      <c r="C107" s="126"/>
      <c r="D107" s="126"/>
      <c r="E107" s="126"/>
      <c r="F107" s="126"/>
    </row>
    <row r="108" spans="1:12" s="127" customFormat="1" ht="13.8">
      <c r="A108" s="126"/>
      <c r="B108" s="126"/>
      <c r="C108" s="126"/>
      <c r="D108" s="126"/>
      <c r="E108" s="126"/>
      <c r="F108" s="126"/>
    </row>
    <row r="109" spans="1:12" s="127" customFormat="1" ht="13.8">
      <c r="A109" s="126"/>
      <c r="B109" s="126"/>
      <c r="C109" s="126"/>
      <c r="D109" s="126"/>
      <c r="E109" s="126"/>
      <c r="F109" s="126"/>
    </row>
    <row r="110" spans="1:12" s="127" customFormat="1" ht="13.8">
      <c r="A110" s="126"/>
      <c r="B110" s="126"/>
      <c r="C110" s="126"/>
      <c r="D110" s="126"/>
      <c r="E110" s="126"/>
      <c r="F110" s="126"/>
    </row>
    <row r="111" spans="1:12" s="127" customFormat="1" ht="13.8">
      <c r="A111" s="126"/>
      <c r="B111" s="126"/>
      <c r="C111" s="126"/>
      <c r="D111" s="126"/>
      <c r="E111" s="126"/>
      <c r="F111" s="126"/>
    </row>
    <row r="112" spans="1:12" s="127" customFormat="1" ht="13.8">
      <c r="A112" s="126"/>
      <c r="B112" s="126"/>
      <c r="C112" s="126"/>
      <c r="D112" s="126"/>
      <c r="E112" s="126"/>
      <c r="F112" s="126"/>
    </row>
    <row r="113" s="127" customFormat="1"/>
    <row r="114" s="127" customFormat="1"/>
    <row r="115" s="127" customFormat="1"/>
    <row r="116" s="127" customFormat="1"/>
    <row r="117" s="127" customFormat="1"/>
    <row r="118" s="127" customFormat="1"/>
    <row r="119" s="127" customFormat="1"/>
    <row r="120" s="127" customFormat="1"/>
    <row r="121" s="127" customFormat="1"/>
    <row r="122" s="127" customFormat="1"/>
    <row r="123" s="127" customFormat="1"/>
    <row r="124" s="127" customFormat="1"/>
    <row r="125" s="127" customFormat="1"/>
    <row r="126" s="127" customFormat="1"/>
    <row r="127" s="127" customFormat="1"/>
    <row r="128" s="127" customFormat="1"/>
    <row r="129" s="127" customFormat="1"/>
    <row r="130" s="127" customFormat="1"/>
    <row r="131" s="127" customFormat="1"/>
    <row r="132" s="127" customFormat="1"/>
    <row r="133" s="127" customFormat="1"/>
    <row r="134" s="127" customFormat="1"/>
    <row r="135" s="127" customFormat="1"/>
    <row r="136" s="127" customFormat="1"/>
    <row r="137" s="127" customFormat="1"/>
    <row r="138" s="127" customFormat="1"/>
    <row r="139" s="127" customFormat="1"/>
    <row r="140" s="127" customFormat="1"/>
    <row r="141" s="127" customFormat="1"/>
    <row r="142" s="127" customFormat="1"/>
    <row r="143" s="127" customFormat="1"/>
    <row r="144" s="127" customFormat="1"/>
    <row r="145" s="127" customFormat="1"/>
    <row r="146" s="127" customFormat="1"/>
    <row r="147" s="127" customFormat="1"/>
    <row r="148" s="127" customFormat="1"/>
    <row r="149" s="127" customFormat="1"/>
    <row r="150" s="127" customFormat="1"/>
    <row r="151" s="127" customFormat="1"/>
    <row r="152" s="127" customFormat="1"/>
    <row r="153" s="127" customFormat="1"/>
    <row r="154" s="127" customFormat="1"/>
    <row r="155" s="127" customFormat="1"/>
    <row r="156" s="127" customFormat="1"/>
    <row r="157" s="127" customFormat="1"/>
    <row r="158" s="127" customFormat="1"/>
    <row r="159" s="127" customFormat="1"/>
    <row r="160" s="127" customFormat="1"/>
    <row r="161" s="127" customFormat="1"/>
    <row r="162" s="127" customFormat="1"/>
    <row r="163" s="127" customFormat="1"/>
    <row r="164" s="127" customFormat="1"/>
    <row r="165" s="127" customFormat="1"/>
    <row r="166" s="127" customFormat="1"/>
    <row r="167" s="127" customFormat="1"/>
    <row r="168" s="127" customFormat="1"/>
    <row r="169" s="127" customFormat="1"/>
    <row r="170" s="127" customFormat="1"/>
    <row r="171" s="127" customFormat="1"/>
    <row r="172" s="127" customFormat="1"/>
    <row r="173" s="127" customFormat="1"/>
    <row r="174" s="127" customFormat="1"/>
    <row r="175" s="127" customFormat="1"/>
    <row r="176" s="127" customFormat="1"/>
    <row r="177" s="127" customFormat="1"/>
    <row r="178" s="127" customFormat="1"/>
    <row r="179" s="127" customFormat="1"/>
    <row r="180" s="127" customFormat="1"/>
    <row r="181" s="127" customFormat="1"/>
    <row r="182" s="127" customFormat="1"/>
    <row r="183" s="127" customFormat="1"/>
    <row r="184" s="127" customFormat="1"/>
    <row r="185" s="127" customFormat="1"/>
    <row r="186" s="127" customFormat="1"/>
    <row r="187" s="127" customFormat="1"/>
    <row r="188" s="127" customFormat="1"/>
    <row r="189" s="127" customFormat="1"/>
    <row r="190" s="127" customFormat="1"/>
    <row r="191" s="127" customFormat="1"/>
    <row r="192" s="127" customFormat="1"/>
    <row r="193" s="127" customFormat="1"/>
    <row r="194" s="127" customFormat="1"/>
    <row r="195" s="127" customFormat="1"/>
    <row r="196" s="127" customFormat="1"/>
    <row r="197" s="127" customFormat="1"/>
    <row r="198" s="127" customFormat="1"/>
    <row r="199" s="127" customFormat="1"/>
    <row r="200" s="127" customFormat="1"/>
    <row r="201" s="127" customFormat="1"/>
    <row r="202" s="127" customFormat="1"/>
    <row r="203" s="127" customFormat="1"/>
    <row r="204" s="127" customFormat="1"/>
    <row r="205" s="127" customFormat="1"/>
    <row r="206" s="127" customFormat="1"/>
    <row r="207" s="127" customFormat="1"/>
    <row r="208" s="127" customFormat="1"/>
    <row r="209" s="127" customFormat="1"/>
    <row r="210" s="127" customFormat="1"/>
    <row r="211" s="127" customFormat="1"/>
    <row r="212" s="127" customFormat="1"/>
    <row r="213" s="127" customFormat="1"/>
    <row r="214" s="127" customFormat="1"/>
    <row r="215" s="127" customFormat="1"/>
    <row r="216" s="127" customFormat="1"/>
    <row r="217" s="127" customFormat="1"/>
    <row r="218" s="127" customFormat="1"/>
    <row r="219" s="127" customFormat="1"/>
    <row r="220" s="127" customFormat="1"/>
    <row r="221" s="127" customFormat="1"/>
    <row r="222" s="127" customFormat="1"/>
    <row r="223" s="127" customFormat="1"/>
    <row r="224" s="127" customFormat="1"/>
    <row r="225" s="127" customFormat="1"/>
    <row r="226" s="127" customFormat="1"/>
    <row r="227" s="127" customFormat="1"/>
    <row r="228" s="127" customFormat="1"/>
    <row r="229" s="127" customFormat="1"/>
    <row r="230" s="127" customFormat="1"/>
    <row r="231" s="127" customFormat="1"/>
    <row r="232" s="127" customFormat="1"/>
    <row r="233" s="127" customFormat="1"/>
    <row r="234" s="127" customFormat="1"/>
    <row r="235" s="127" customFormat="1"/>
    <row r="236" s="127" customFormat="1"/>
    <row r="237" s="127" customFormat="1"/>
    <row r="238" s="127" customFormat="1"/>
    <row r="239" s="127" customFormat="1"/>
    <row r="240" s="127" customFormat="1"/>
    <row r="241" s="127" customFormat="1"/>
    <row r="242" s="127" customFormat="1"/>
    <row r="243" s="127" customFormat="1"/>
    <row r="244" s="127" customFormat="1"/>
    <row r="245" s="127" customFormat="1"/>
    <row r="246" s="127" customFormat="1"/>
    <row r="247" s="127" customFormat="1"/>
    <row r="248" s="127" customFormat="1"/>
    <row r="249" s="127" customFormat="1"/>
    <row r="250" s="127" customFormat="1"/>
    <row r="251" s="127" customFormat="1"/>
    <row r="252" s="127" customFormat="1"/>
    <row r="253" s="127" customFormat="1"/>
    <row r="254" s="127" customFormat="1"/>
    <row r="255" s="127" customFormat="1"/>
    <row r="256" s="127" customFormat="1"/>
    <row r="257" s="127" customFormat="1"/>
    <row r="258" s="127" customFormat="1"/>
    <row r="259" s="127" customFormat="1"/>
    <row r="260" s="127" customFormat="1"/>
    <row r="261" s="127" customFormat="1"/>
    <row r="262" s="127" customFormat="1"/>
    <row r="263" s="127" customFormat="1"/>
    <row r="264" s="127" customFormat="1"/>
    <row r="265" s="127" customFormat="1"/>
    <row r="266" s="127" customFormat="1"/>
    <row r="267" s="127" customFormat="1"/>
    <row r="268" s="127" customFormat="1"/>
    <row r="269" s="127" customFormat="1"/>
    <row r="270" s="127" customFormat="1"/>
    <row r="271" s="127" customFormat="1"/>
    <row r="272" s="127" customFormat="1"/>
    <row r="273" s="127" customFormat="1"/>
    <row r="274" s="127" customFormat="1"/>
    <row r="275" s="127" customFormat="1"/>
    <row r="276" s="127" customFormat="1"/>
    <row r="277" s="127" customFormat="1"/>
    <row r="278" s="127" customFormat="1"/>
    <row r="279" s="127" customFormat="1"/>
    <row r="280" s="127" customFormat="1"/>
    <row r="281" s="127" customFormat="1"/>
    <row r="282" s="127" customFormat="1"/>
    <row r="283" s="127" customFormat="1"/>
    <row r="284" s="127" customFormat="1"/>
    <row r="285" s="127" customFormat="1"/>
    <row r="286" s="127" customFormat="1"/>
    <row r="287" s="127" customFormat="1"/>
    <row r="288" s="127" customFormat="1"/>
    <row r="289" s="127" customFormat="1"/>
    <row r="290" s="127" customFormat="1"/>
    <row r="291" s="127" customFormat="1"/>
    <row r="292" s="127" customFormat="1"/>
    <row r="293" s="127" customFormat="1"/>
    <row r="294" s="127" customFormat="1"/>
    <row r="295" s="127" customFormat="1"/>
    <row r="296" s="127" customFormat="1"/>
    <row r="297" s="127" customFormat="1"/>
    <row r="298" s="127" customFormat="1"/>
    <row r="299" s="127" customFormat="1"/>
    <row r="300" s="127" customFormat="1"/>
    <row r="301" s="127" customFormat="1"/>
    <row r="302" s="127" customFormat="1"/>
    <row r="303" s="127" customFormat="1"/>
    <row r="304" s="127" customFormat="1"/>
    <row r="305" s="127" customFormat="1"/>
    <row r="306" s="127" customFormat="1"/>
    <row r="307" s="127" customFormat="1"/>
    <row r="308" s="127" customFormat="1"/>
    <row r="309" s="127" customFormat="1"/>
    <row r="310" s="127" customFormat="1"/>
    <row r="311" s="127" customFormat="1"/>
    <row r="312" s="127" customFormat="1"/>
    <row r="313" s="127" customFormat="1"/>
    <row r="314" s="127" customFormat="1"/>
    <row r="315" s="127" customFormat="1"/>
    <row r="316" s="127" customFormat="1"/>
    <row r="317" s="127" customFormat="1"/>
    <row r="318" s="127" customFormat="1"/>
    <row r="319" s="127" customFormat="1"/>
    <row r="320" s="127" customFormat="1"/>
    <row r="321" s="127" customFormat="1"/>
    <row r="322" s="127" customFormat="1"/>
    <row r="323" s="127" customFormat="1"/>
    <row r="324" s="127" customFormat="1"/>
    <row r="325" s="127" customFormat="1"/>
    <row r="326" s="127" customFormat="1"/>
    <row r="327" s="127" customFormat="1"/>
    <row r="328" s="127" customFormat="1"/>
    <row r="329" s="127" customFormat="1"/>
    <row r="330" s="127" customFormat="1"/>
    <row r="331" s="127" customFormat="1"/>
    <row r="332" s="127" customFormat="1"/>
    <row r="333" s="127" customFormat="1"/>
    <row r="334" s="127" customFormat="1"/>
    <row r="335" s="127" customFormat="1"/>
    <row r="336" s="127" customFormat="1"/>
    <row r="337" s="127" customFormat="1"/>
    <row r="338" s="127" customFormat="1"/>
    <row r="339" s="127" customFormat="1"/>
    <row r="340" s="127" customFormat="1"/>
    <row r="341" s="127" customFormat="1"/>
    <row r="342" s="127" customFormat="1"/>
    <row r="343" s="127" customFormat="1"/>
    <row r="344" s="127" customFormat="1"/>
    <row r="345" s="127" customFormat="1"/>
    <row r="346" s="127" customFormat="1"/>
    <row r="347" s="127" customFormat="1"/>
    <row r="348" s="127" customFormat="1"/>
    <row r="349" s="127" customFormat="1"/>
    <row r="350" s="127" customFormat="1"/>
    <row r="351" s="127" customFormat="1"/>
    <row r="352" s="127" customFormat="1"/>
    <row r="353" s="127" customFormat="1"/>
    <row r="354" s="127" customFormat="1"/>
    <row r="355" s="127" customFormat="1"/>
    <row r="356" s="127" customFormat="1"/>
    <row r="357" s="127" customFormat="1"/>
    <row r="358" s="127" customFormat="1"/>
    <row r="359" s="127" customFormat="1"/>
    <row r="360" s="127" customFormat="1"/>
    <row r="361" s="127" customFormat="1"/>
    <row r="362" s="127" customFormat="1"/>
    <row r="363" s="127" customFormat="1"/>
    <row r="364" s="127" customFormat="1"/>
    <row r="365" s="127" customFormat="1"/>
    <row r="366" s="127" customFormat="1"/>
    <row r="367" s="127" customFormat="1"/>
    <row r="368" s="127" customFormat="1"/>
    <row r="369" s="127" customFormat="1"/>
    <row r="370" s="127" customFormat="1"/>
    <row r="371" s="127" customFormat="1"/>
    <row r="372" s="127" customFormat="1"/>
    <row r="373" s="127" customFormat="1"/>
    <row r="374" s="127" customFormat="1"/>
    <row r="375" s="127" customFormat="1"/>
    <row r="376" s="127" customFormat="1"/>
    <row r="377" s="127" customFormat="1"/>
    <row r="378" s="127" customFormat="1"/>
    <row r="379" s="127" customFormat="1"/>
    <row r="380" s="127" customFormat="1"/>
    <row r="381" s="127" customFormat="1"/>
    <row r="382" s="127" customFormat="1"/>
    <row r="383" s="127" customFormat="1"/>
    <row r="384" s="127" customFormat="1"/>
    <row r="385" s="127" customFormat="1"/>
    <row r="386" s="127" customFormat="1"/>
    <row r="387" s="127" customFormat="1"/>
    <row r="388" s="127" customFormat="1"/>
    <row r="389" s="127" customFormat="1"/>
    <row r="390" s="127" customFormat="1"/>
    <row r="391" s="127" customFormat="1"/>
    <row r="392" s="127" customFormat="1"/>
    <row r="393" s="127" customFormat="1"/>
    <row r="394" s="127" customFormat="1"/>
    <row r="395" s="127" customFormat="1"/>
    <row r="396" s="127" customFormat="1"/>
    <row r="397" s="127" customFormat="1"/>
    <row r="398" s="127" customFormat="1"/>
    <row r="399" s="127" customFormat="1"/>
    <row r="400" s="127" customFormat="1"/>
    <row r="401" s="127" customFormat="1"/>
    <row r="402" s="127" customFormat="1"/>
    <row r="403" s="127" customFormat="1"/>
    <row r="404" s="127" customFormat="1"/>
    <row r="405" s="127" customFormat="1"/>
    <row r="406" s="127" customFormat="1"/>
    <row r="407" s="127" customFormat="1"/>
    <row r="408" s="127" customFormat="1"/>
    <row r="409" s="127" customFormat="1"/>
    <row r="410" s="127" customFormat="1"/>
    <row r="411" s="127" customFormat="1"/>
    <row r="412" s="127" customFormat="1"/>
    <row r="413" s="127" customFormat="1"/>
    <row r="414" s="127" customFormat="1"/>
    <row r="415" s="127" customFormat="1"/>
    <row r="416" s="127" customFormat="1"/>
    <row r="417" s="127" customFormat="1"/>
    <row r="418" s="127" customFormat="1"/>
    <row r="419" s="127" customFormat="1"/>
    <row r="420" s="127" customFormat="1"/>
    <row r="421" s="127" customFormat="1"/>
    <row r="422" s="127" customFormat="1"/>
    <row r="423" s="127" customFormat="1"/>
    <row r="424" s="127" customFormat="1"/>
    <row r="425" s="127" customFormat="1"/>
    <row r="426" s="127" customFormat="1"/>
    <row r="427" s="127" customFormat="1"/>
    <row r="428" s="127" customFormat="1"/>
    <row r="429" s="127" customFormat="1"/>
    <row r="430" s="127" customFormat="1"/>
    <row r="431" s="127" customFormat="1"/>
    <row r="432" s="127" customFormat="1"/>
    <row r="433" s="127" customFormat="1"/>
    <row r="434" s="127" customFormat="1"/>
    <row r="435" s="127" customFormat="1"/>
    <row r="436" s="127" customFormat="1"/>
    <row r="437" s="127" customFormat="1"/>
    <row r="438" s="127" customFormat="1"/>
    <row r="439" s="127" customFormat="1"/>
    <row r="440" s="127" customFormat="1"/>
    <row r="441" s="127" customFormat="1"/>
    <row r="442" s="127" customFormat="1"/>
    <row r="443" s="127" customFormat="1"/>
    <row r="444" s="127" customFormat="1"/>
    <row r="445" s="127" customFormat="1"/>
    <row r="446" s="127" customFormat="1"/>
    <row r="447" s="127" customFormat="1"/>
    <row r="448" s="127" customFormat="1"/>
    <row r="449" s="127" customFormat="1"/>
    <row r="450" s="127" customFormat="1"/>
    <row r="451" s="127" customFormat="1"/>
    <row r="452" s="127" customFormat="1"/>
    <row r="453" s="127" customFormat="1"/>
    <row r="454" s="127" customFormat="1"/>
    <row r="455" s="127" customFormat="1"/>
    <row r="456" s="127" customFormat="1"/>
    <row r="457" s="127" customFormat="1"/>
    <row r="458" s="127" customFormat="1"/>
    <row r="459" s="127" customFormat="1"/>
    <row r="460" s="127" customFormat="1"/>
    <row r="461" s="127" customFormat="1"/>
    <row r="462" s="127" customFormat="1"/>
    <row r="463" s="127" customFormat="1"/>
    <row r="464" s="127" customFormat="1"/>
    <row r="465" s="127" customFormat="1"/>
  </sheetData>
  <mergeCells count="19">
    <mergeCell ref="A79:C80"/>
    <mergeCell ref="D79:D80"/>
    <mergeCell ref="E79:E80"/>
    <mergeCell ref="F79:F80"/>
    <mergeCell ref="A52:L52"/>
    <mergeCell ref="A55:C56"/>
    <mergeCell ref="D55:D56"/>
    <mergeCell ref="E55:E56"/>
    <mergeCell ref="F55:F56"/>
    <mergeCell ref="A76:L76"/>
    <mergeCell ref="A7:C8"/>
    <mergeCell ref="D7:D8"/>
    <mergeCell ref="E7:E8"/>
    <mergeCell ref="F7:F8"/>
    <mergeCell ref="A28:L28"/>
    <mergeCell ref="A31:C32"/>
    <mergeCell ref="D31:D32"/>
    <mergeCell ref="E31:E32"/>
    <mergeCell ref="F31:F32"/>
  </mergeCells>
  <hyperlinks>
    <hyperlink ref="A1" location="Índice!A1" display="Volver al Índice" xr:uid="{EF044EF5-34CA-4B69-B85B-9B2581576F92}"/>
  </hyperlinks>
  <printOptions horizontalCentered="1" verticalCentered="1"/>
  <pageMargins left="0.98425196850393704" right="0.98425196850393704" top="1.1417322834645669" bottom="1.1417322834645669" header="0.59055118110236227" footer="0.59055118110236227"/>
  <pageSetup paperSize="9" scale="61" fitToWidth="0" fitToHeight="0"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0AEE2-7E02-47DE-9E4A-4B070A51B7C1}">
  <sheetPr codeName="Hoja27"/>
  <dimension ref="A1:L83"/>
  <sheetViews>
    <sheetView showGridLines="0" zoomScaleNormal="100" workbookViewId="0"/>
  </sheetViews>
  <sheetFormatPr baseColWidth="10" defaultRowHeight="13.2"/>
  <cols>
    <col min="1" max="1" width="6.5546875" style="7" customWidth="1"/>
    <col min="2" max="2" width="0.88671875" style="7" customWidth="1"/>
    <col min="3" max="3" width="26.88671875" style="7" customWidth="1"/>
    <col min="4" max="6" width="18.5546875" style="7" customWidth="1"/>
    <col min="7" max="7" width="11.88671875" style="7" customWidth="1"/>
    <col min="8" max="16384" width="11.5546875" style="7"/>
  </cols>
  <sheetData>
    <row r="1" spans="1:6" s="167" customFormat="1" ht="15" customHeight="1">
      <c r="A1" s="1402" t="s">
        <v>1234</v>
      </c>
      <c r="B1" s="166"/>
      <c r="C1" s="166"/>
      <c r="D1" s="166"/>
      <c r="E1" s="166"/>
      <c r="F1" s="166"/>
    </row>
    <row r="2" spans="1:6" s="41" customFormat="1" ht="19.5" customHeight="1">
      <c r="A2" s="168" t="s">
        <v>137</v>
      </c>
      <c r="B2" s="169"/>
      <c r="C2" s="169"/>
      <c r="D2" s="169"/>
      <c r="E2" s="169"/>
      <c r="F2" s="169"/>
    </row>
    <row r="3" spans="1:6" s="166" customFormat="1" ht="20.100000000000001" customHeight="1">
      <c r="A3" s="170">
        <v>45596</v>
      </c>
      <c r="B3" s="170"/>
      <c r="C3" s="170"/>
      <c r="D3" s="170"/>
      <c r="E3" s="170"/>
      <c r="F3" s="170"/>
    </row>
    <row r="4" spans="1:6" s="172" customFormat="1" ht="20.100000000000001" customHeight="1">
      <c r="A4" s="171" t="s">
        <v>122</v>
      </c>
      <c r="B4" s="171"/>
      <c r="C4" s="171"/>
      <c r="D4" s="171"/>
      <c r="E4" s="171"/>
      <c r="F4" s="171"/>
    </row>
    <row r="5" spans="1:6" s="173" customFormat="1" ht="4.5" customHeight="1"/>
    <row r="6" spans="1:6" s="173" customFormat="1" ht="15" customHeight="1">
      <c r="A6" s="174" t="s">
        <v>138</v>
      </c>
      <c r="B6" s="174"/>
      <c r="C6" s="174"/>
      <c r="D6" s="174"/>
      <c r="E6" s="174"/>
      <c r="F6" s="174"/>
    </row>
    <row r="7" spans="1:6" s="176" customFormat="1" ht="6.9" customHeight="1" thickBot="1">
      <c r="A7" s="175"/>
      <c r="B7" s="175"/>
      <c r="C7" s="175"/>
      <c r="D7" s="175"/>
      <c r="E7" s="175"/>
      <c r="F7" s="175"/>
    </row>
    <row r="8" spans="1:6" s="179" customFormat="1" ht="12.15" customHeight="1">
      <c r="A8" s="177" t="s">
        <v>1</v>
      </c>
      <c r="B8" s="177"/>
      <c r="C8" s="178"/>
      <c r="D8" s="178" t="s">
        <v>124</v>
      </c>
      <c r="E8" s="48" t="s">
        <v>125</v>
      </c>
      <c r="F8" s="48" t="s">
        <v>139</v>
      </c>
    </row>
    <row r="9" spans="1:6" s="179" customFormat="1" ht="12.15" customHeight="1">
      <c r="A9" s="180"/>
      <c r="B9" s="180"/>
      <c r="C9" s="180"/>
      <c r="D9" s="180"/>
      <c r="E9" s="50" t="s">
        <v>127</v>
      </c>
      <c r="F9" s="50" t="s">
        <v>128</v>
      </c>
    </row>
    <row r="10" spans="1:6" s="179" customFormat="1" ht="4.5" customHeight="1">
      <c r="C10" s="181"/>
      <c r="D10" s="182"/>
      <c r="E10" s="183"/>
      <c r="F10" s="183"/>
    </row>
    <row r="11" spans="1:6" s="24" customFormat="1" ht="12" customHeight="1">
      <c r="A11" s="184">
        <v>1</v>
      </c>
      <c r="B11" s="185"/>
      <c r="C11" s="26" t="s">
        <v>129</v>
      </c>
      <c r="D11" s="186">
        <v>44877401.479000002</v>
      </c>
      <c r="E11" s="187">
        <v>38.780659435088438</v>
      </c>
      <c r="F11" s="188">
        <v>38.780659435088438</v>
      </c>
    </row>
    <row r="12" spans="1:6" s="24" customFormat="1" ht="12" customHeight="1">
      <c r="A12" s="184">
        <v>2</v>
      </c>
      <c r="B12" s="185"/>
      <c r="C12" s="26" t="s">
        <v>29</v>
      </c>
      <c r="D12" s="186">
        <v>27721619.326000001</v>
      </c>
      <c r="E12" s="187">
        <v>23.955546503151222</v>
      </c>
      <c r="F12" s="188">
        <v>62.736205938239664</v>
      </c>
    </row>
    <row r="13" spans="1:6" s="24" customFormat="1" ht="12" customHeight="1">
      <c r="A13" s="184">
        <v>3</v>
      </c>
      <c r="B13" s="185"/>
      <c r="C13" s="26" t="s">
        <v>114</v>
      </c>
      <c r="D13" s="186">
        <v>15247937.369999999</v>
      </c>
      <c r="E13" s="187">
        <v>13.176455114279145</v>
      </c>
      <c r="F13" s="188">
        <v>75.912661052518814</v>
      </c>
    </row>
    <row r="14" spans="1:6" s="24" customFormat="1" ht="12" customHeight="1">
      <c r="A14" s="184">
        <v>4</v>
      </c>
      <c r="B14" s="185"/>
      <c r="C14" s="26" t="s">
        <v>36</v>
      </c>
      <c r="D14" s="186">
        <v>11430020.002</v>
      </c>
      <c r="E14" s="187">
        <v>9.8772143311647032</v>
      </c>
      <c r="F14" s="188">
        <v>85.789875383683523</v>
      </c>
    </row>
    <row r="15" spans="1:6" s="24" customFormat="1" ht="12" customHeight="1">
      <c r="A15" s="184">
        <v>5</v>
      </c>
      <c r="B15" s="185"/>
      <c r="C15" s="26" t="s">
        <v>35</v>
      </c>
      <c r="D15" s="186">
        <v>5499447.5789999999</v>
      </c>
      <c r="E15" s="187">
        <v>4.7523296049598489</v>
      </c>
      <c r="F15" s="188">
        <v>90.542204988643377</v>
      </c>
    </row>
    <row r="16" spans="1:6" s="24" customFormat="1" ht="12" customHeight="1">
      <c r="A16" s="184">
        <v>6</v>
      </c>
      <c r="B16" s="185"/>
      <c r="C16" s="26" t="s">
        <v>33</v>
      </c>
      <c r="D16" s="186">
        <v>4760393.9670000002</v>
      </c>
      <c r="E16" s="187">
        <v>4.1136788478598492</v>
      </c>
      <c r="F16" s="188">
        <v>94.655883836503222</v>
      </c>
    </row>
    <row r="17" spans="1:12" s="24" customFormat="1" ht="12" customHeight="1">
      <c r="A17" s="184">
        <v>7</v>
      </c>
      <c r="B17" s="185"/>
      <c r="C17" s="26" t="s">
        <v>40</v>
      </c>
      <c r="D17" s="186">
        <v>3927751.514</v>
      </c>
      <c r="E17" s="187">
        <v>3.3941536004789454</v>
      </c>
      <c r="F17" s="188">
        <v>98.050037436982166</v>
      </c>
    </row>
    <row r="18" spans="1:12" s="24" customFormat="1" ht="12" customHeight="1">
      <c r="A18" s="184">
        <v>8</v>
      </c>
      <c r="B18" s="185"/>
      <c r="C18" s="26" t="s">
        <v>32</v>
      </c>
      <c r="D18" s="186">
        <v>631994.71400000004</v>
      </c>
      <c r="E18" s="187">
        <v>0.54613616120084363</v>
      </c>
      <c r="F18" s="188">
        <v>98.596173598183015</v>
      </c>
    </row>
    <row r="19" spans="1:12" s="24" customFormat="1" ht="12" customHeight="1">
      <c r="A19" s="184">
        <v>9</v>
      </c>
      <c r="B19" s="185"/>
      <c r="C19" s="26" t="s">
        <v>44</v>
      </c>
      <c r="D19" s="186">
        <v>461049.07199999999</v>
      </c>
      <c r="E19" s="187">
        <v>0.39841404481634846</v>
      </c>
      <c r="F19" s="188">
        <v>98.994587642999363</v>
      </c>
    </row>
    <row r="20" spans="1:12" s="24" customFormat="1" ht="12" customHeight="1">
      <c r="A20" s="184">
        <v>10</v>
      </c>
      <c r="B20" s="185"/>
      <c r="C20" s="26" t="s">
        <v>38</v>
      </c>
      <c r="D20" s="186">
        <v>358654.21500000003</v>
      </c>
      <c r="E20" s="187">
        <v>0.30992986466434591</v>
      </c>
      <c r="F20" s="188">
        <v>99.304517507663704</v>
      </c>
    </row>
    <row r="21" spans="1:12" s="24" customFormat="1" ht="12" customHeight="1">
      <c r="A21" s="184">
        <v>11</v>
      </c>
      <c r="B21" s="185"/>
      <c r="C21" s="26" t="s">
        <v>30</v>
      </c>
      <c r="D21" s="186">
        <v>246868.247</v>
      </c>
      <c r="E21" s="187">
        <v>0.21333038671421811</v>
      </c>
      <c r="F21" s="188">
        <v>99.517847894377923</v>
      </c>
    </row>
    <row r="22" spans="1:12" s="24" customFormat="1" ht="12" customHeight="1">
      <c r="A22" s="184">
        <v>12</v>
      </c>
      <c r="B22" s="185"/>
      <c r="C22" s="26" t="s">
        <v>45</v>
      </c>
      <c r="D22" s="186">
        <v>246428.53599999999</v>
      </c>
      <c r="E22" s="187">
        <v>0.21295041189440056</v>
      </c>
      <c r="F22" s="188">
        <v>99.73079830627232</v>
      </c>
    </row>
    <row r="23" spans="1:12" s="24" customFormat="1" ht="12" customHeight="1">
      <c r="A23" s="184">
        <v>13</v>
      </c>
      <c r="B23" s="185"/>
      <c r="C23" s="26" t="s">
        <v>43</v>
      </c>
      <c r="D23" s="186">
        <v>208485.117</v>
      </c>
      <c r="E23" s="187">
        <v>0.18016173069746391</v>
      </c>
      <c r="F23" s="188">
        <v>99.910960036969783</v>
      </c>
    </row>
    <row r="24" spans="1:12" s="24" customFormat="1" ht="12" customHeight="1">
      <c r="A24" s="184">
        <v>14</v>
      </c>
      <c r="B24" s="185"/>
      <c r="C24" s="26" t="s">
        <v>42</v>
      </c>
      <c r="D24" s="186">
        <v>86012.441999999995</v>
      </c>
      <c r="E24" s="187">
        <v>7.4327369911182828E-2</v>
      </c>
      <c r="F24" s="188">
        <v>99.985287406880971</v>
      </c>
    </row>
    <row r="25" spans="1:12" s="24" customFormat="1" ht="12" customHeight="1">
      <c r="A25" s="184">
        <v>15</v>
      </c>
      <c r="B25" s="185"/>
      <c r="C25" s="26" t="s">
        <v>37</v>
      </c>
      <c r="D25" s="186">
        <v>17025.573</v>
      </c>
      <c r="E25" s="187">
        <v>1.4712593119037904E-2</v>
      </c>
      <c r="F25" s="188">
        <v>100.00000000000001</v>
      </c>
    </row>
    <row r="26" spans="1:12" s="24" customFormat="1" ht="12" customHeight="1">
      <c r="A26" s="184">
        <v>16</v>
      </c>
      <c r="B26" s="185"/>
      <c r="C26" s="26" t="s">
        <v>39</v>
      </c>
      <c r="D26" s="186">
        <v>0</v>
      </c>
      <c r="E26" s="187" t="s">
        <v>131</v>
      </c>
      <c r="F26" s="188" t="s">
        <v>131</v>
      </c>
    </row>
    <row r="27" spans="1:12" s="24" customFormat="1" ht="12" customHeight="1">
      <c r="A27" s="184">
        <v>17</v>
      </c>
      <c r="B27" s="185"/>
      <c r="C27" s="26" t="s">
        <v>41</v>
      </c>
      <c r="D27" s="186">
        <v>0</v>
      </c>
      <c r="E27" s="187" t="s">
        <v>131</v>
      </c>
      <c r="F27" s="188" t="s">
        <v>131</v>
      </c>
    </row>
    <row r="28" spans="1:12" s="193" customFormat="1" ht="7.5" customHeight="1">
      <c r="A28" s="189"/>
      <c r="B28" s="189"/>
      <c r="C28" s="190"/>
      <c r="D28" s="191"/>
      <c r="E28" s="192"/>
      <c r="F28" s="192"/>
    </row>
    <row r="29" spans="1:12" s="176" customFormat="1" ht="7.5" customHeight="1">
      <c r="A29" s="149"/>
      <c r="B29" s="149"/>
      <c r="C29" s="149"/>
      <c r="D29" s="149"/>
      <c r="E29" s="149"/>
      <c r="F29" s="149"/>
      <c r="G29" s="149"/>
      <c r="H29" s="149"/>
      <c r="I29" s="149"/>
      <c r="J29" s="149"/>
      <c r="K29" s="149"/>
      <c r="L29" s="149"/>
    </row>
    <row r="30" spans="1:12" s="172" customFormat="1" ht="13.5" customHeight="1">
      <c r="A30" s="174" t="s">
        <v>140</v>
      </c>
      <c r="B30" s="174"/>
      <c r="C30" s="174"/>
      <c r="D30" s="174"/>
      <c r="E30" s="174"/>
      <c r="F30" s="174"/>
    </row>
    <row r="31" spans="1:12" s="176" customFormat="1" ht="6.9" customHeight="1" thickBot="1">
      <c r="A31" s="175"/>
      <c r="B31" s="175"/>
      <c r="C31" s="175"/>
      <c r="D31" s="175"/>
      <c r="E31" s="175"/>
      <c r="F31" s="175"/>
    </row>
    <row r="32" spans="1:12" s="179" customFormat="1" ht="12.15" customHeight="1">
      <c r="A32" s="177" t="s">
        <v>1</v>
      </c>
      <c r="B32" s="177"/>
      <c r="C32" s="178"/>
      <c r="D32" s="178" t="s">
        <v>124</v>
      </c>
      <c r="E32" s="48" t="s">
        <v>125</v>
      </c>
      <c r="F32" s="48" t="s">
        <v>126</v>
      </c>
    </row>
    <row r="33" spans="1:7" s="24" customFormat="1" ht="12.15" customHeight="1">
      <c r="A33" s="180"/>
      <c r="B33" s="180"/>
      <c r="C33" s="180"/>
      <c r="D33" s="180"/>
      <c r="E33" s="50" t="s">
        <v>127</v>
      </c>
      <c r="F33" s="50" t="s">
        <v>128</v>
      </c>
    </row>
    <row r="34" spans="1:7" s="24" customFormat="1" ht="4.5" customHeight="1">
      <c r="A34" s="34"/>
      <c r="B34" s="34"/>
      <c r="C34" s="181"/>
      <c r="D34" s="182"/>
      <c r="E34" s="183"/>
      <c r="F34" s="183"/>
    </row>
    <row r="35" spans="1:7" s="24" customFormat="1" ht="12" customHeight="1">
      <c r="A35" s="184">
        <v>1</v>
      </c>
      <c r="B35" s="185"/>
      <c r="C35" s="26" t="s">
        <v>129</v>
      </c>
      <c r="D35" s="186">
        <v>51342233.229000002</v>
      </c>
      <c r="E35" s="187">
        <v>42.902181464570752</v>
      </c>
      <c r="F35" s="188">
        <v>42.902181464570752</v>
      </c>
      <c r="G35" s="194"/>
    </row>
    <row r="36" spans="1:7" s="24" customFormat="1" ht="12" customHeight="1">
      <c r="A36" s="184">
        <v>2</v>
      </c>
      <c r="B36" s="185"/>
      <c r="C36" s="26" t="s">
        <v>29</v>
      </c>
      <c r="D36" s="186">
        <v>25317761.653000001</v>
      </c>
      <c r="E36" s="187">
        <v>21.15582311873878</v>
      </c>
      <c r="F36" s="188">
        <v>64.058004583309526</v>
      </c>
      <c r="G36" s="194"/>
    </row>
    <row r="37" spans="1:7" s="24" customFormat="1" ht="12" customHeight="1">
      <c r="A37" s="184">
        <v>3</v>
      </c>
      <c r="B37" s="185"/>
      <c r="C37" s="26" t="s">
        <v>36</v>
      </c>
      <c r="D37" s="186">
        <v>19788918.386999998</v>
      </c>
      <c r="E37" s="187">
        <v>16.535855848730684</v>
      </c>
      <c r="F37" s="188">
        <v>80.593860432040202</v>
      </c>
      <c r="G37" s="194"/>
    </row>
    <row r="38" spans="1:7" s="24" customFormat="1" ht="12" customHeight="1">
      <c r="A38" s="184">
        <v>4</v>
      </c>
      <c r="B38" s="185"/>
      <c r="C38" s="26" t="s">
        <v>114</v>
      </c>
      <c r="D38" s="186">
        <v>12188145.024</v>
      </c>
      <c r="E38" s="187">
        <v>10.184559117323333</v>
      </c>
      <c r="F38" s="188">
        <v>90.778419549363534</v>
      </c>
      <c r="G38" s="194"/>
    </row>
    <row r="39" spans="1:7" s="24" customFormat="1" ht="12" customHeight="1">
      <c r="A39" s="184">
        <v>5</v>
      </c>
      <c r="B39" s="185"/>
      <c r="C39" s="26" t="s">
        <v>32</v>
      </c>
      <c r="D39" s="186">
        <v>3921662.21</v>
      </c>
      <c r="E39" s="187">
        <v>3.2769876414557073</v>
      </c>
      <c r="F39" s="188">
        <v>94.055407190819238</v>
      </c>
      <c r="G39" s="194"/>
    </row>
    <row r="40" spans="1:7" s="24" customFormat="1" ht="12" customHeight="1">
      <c r="A40" s="184">
        <v>6</v>
      </c>
      <c r="B40" s="185"/>
      <c r="C40" s="26" t="s">
        <v>33</v>
      </c>
      <c r="D40" s="186">
        <v>2744350.625</v>
      </c>
      <c r="E40" s="187">
        <v>2.2932120617155971</v>
      </c>
      <c r="F40" s="188">
        <v>96.348619252534832</v>
      </c>
      <c r="G40" s="194"/>
    </row>
    <row r="41" spans="1:7" s="24" customFormat="1" ht="12" customHeight="1">
      <c r="A41" s="184">
        <v>7</v>
      </c>
      <c r="B41" s="185"/>
      <c r="C41" s="26" t="s">
        <v>37</v>
      </c>
      <c r="D41" s="186">
        <v>1705364.4469999999</v>
      </c>
      <c r="E41" s="187">
        <v>1.4250228392304463</v>
      </c>
      <c r="F41" s="188">
        <v>97.773642091765282</v>
      </c>
      <c r="G41" s="194"/>
    </row>
    <row r="42" spans="1:7" s="24" customFormat="1" ht="12" customHeight="1">
      <c r="A42" s="184">
        <v>8</v>
      </c>
      <c r="B42" s="185"/>
      <c r="C42" s="26" t="s">
        <v>38</v>
      </c>
      <c r="D42" s="186">
        <v>993361.18900000001</v>
      </c>
      <c r="E42" s="187">
        <v>0.83006443837873212</v>
      </c>
      <c r="F42" s="188">
        <v>98.603706530144009</v>
      </c>
      <c r="G42" s="194"/>
    </row>
    <row r="43" spans="1:7" s="24" customFormat="1" ht="12" customHeight="1">
      <c r="A43" s="184">
        <v>9</v>
      </c>
      <c r="B43" s="185"/>
      <c r="C43" s="26" t="s">
        <v>39</v>
      </c>
      <c r="D43" s="186">
        <v>726269.348</v>
      </c>
      <c r="E43" s="187">
        <v>0.60687931553495378</v>
      </c>
      <c r="F43" s="188">
        <v>99.210585845678963</v>
      </c>
      <c r="G43" s="194"/>
    </row>
    <row r="44" spans="1:7" s="24" customFormat="1" ht="12" customHeight="1">
      <c r="A44" s="184">
        <v>10</v>
      </c>
      <c r="B44" s="185"/>
      <c r="C44" s="26" t="s">
        <v>41</v>
      </c>
      <c r="D44" s="186">
        <v>561438.81099999999</v>
      </c>
      <c r="E44" s="187">
        <v>0.46914495603143402</v>
      </c>
      <c r="F44" s="188">
        <v>99.679730801710392</v>
      </c>
      <c r="G44" s="194"/>
    </row>
    <row r="45" spans="1:7" s="24" customFormat="1" ht="12" customHeight="1">
      <c r="A45" s="184">
        <v>11</v>
      </c>
      <c r="B45" s="185"/>
      <c r="C45" s="26" t="s">
        <v>30</v>
      </c>
      <c r="D45" s="186">
        <v>208844.109</v>
      </c>
      <c r="E45" s="187">
        <v>0.17451262437613885</v>
      </c>
      <c r="F45" s="188">
        <v>99.854243426086526</v>
      </c>
      <c r="G45" s="194"/>
    </row>
    <row r="46" spans="1:7" s="24" customFormat="1" ht="12" customHeight="1">
      <c r="A46" s="184">
        <v>12</v>
      </c>
      <c r="B46" s="185"/>
      <c r="C46" s="26" t="s">
        <v>42</v>
      </c>
      <c r="D46" s="186">
        <v>123412.07399999999</v>
      </c>
      <c r="E46" s="187">
        <v>0.10312459861361115</v>
      </c>
      <c r="F46" s="188">
        <v>99.957368024700131</v>
      </c>
      <c r="G46" s="194"/>
    </row>
    <row r="47" spans="1:7" s="24" customFormat="1" ht="12" customHeight="1">
      <c r="A47" s="184">
        <v>13</v>
      </c>
      <c r="B47" s="185"/>
      <c r="C47" s="26" t="s">
        <v>35</v>
      </c>
      <c r="D47" s="186">
        <v>49129.694000000003</v>
      </c>
      <c r="E47" s="187">
        <v>4.1053357338112155E-2</v>
      </c>
      <c r="F47" s="188">
        <v>99.998421382038245</v>
      </c>
      <c r="G47" s="194"/>
    </row>
    <row r="48" spans="1:7" s="24" customFormat="1" ht="12" customHeight="1">
      <c r="A48" s="184">
        <v>14</v>
      </c>
      <c r="B48" s="185"/>
      <c r="C48" s="26" t="s">
        <v>44</v>
      </c>
      <c r="D48" s="186">
        <v>1124.769</v>
      </c>
      <c r="E48" s="187">
        <v>9.3987037004201709E-4</v>
      </c>
      <c r="F48" s="188">
        <v>99.999361252408292</v>
      </c>
      <c r="G48" s="194"/>
    </row>
    <row r="49" spans="1:12" s="24" customFormat="1" ht="12" customHeight="1">
      <c r="A49" s="184">
        <v>15</v>
      </c>
      <c r="B49" s="185"/>
      <c r="C49" s="26" t="s">
        <v>141</v>
      </c>
      <c r="D49" s="186">
        <v>764.40700000000004</v>
      </c>
      <c r="E49" s="187">
        <v>6.3874759168567772E-4</v>
      </c>
      <c r="F49" s="188">
        <v>99.999999999999972</v>
      </c>
      <c r="G49" s="194"/>
    </row>
    <row r="50" spans="1:12" s="24" customFormat="1" ht="12" customHeight="1">
      <c r="A50" s="184">
        <v>16</v>
      </c>
      <c r="B50" s="185"/>
      <c r="C50" s="26" t="s">
        <v>43</v>
      </c>
      <c r="D50" s="186">
        <v>0</v>
      </c>
      <c r="E50" s="187" t="s">
        <v>131</v>
      </c>
      <c r="F50" s="188" t="s">
        <v>131</v>
      </c>
      <c r="G50" s="194"/>
    </row>
    <row r="51" spans="1:12" s="24" customFormat="1" ht="12" customHeight="1">
      <c r="A51" s="184">
        <v>17</v>
      </c>
      <c r="B51" s="185"/>
      <c r="C51" s="26" t="s">
        <v>45</v>
      </c>
      <c r="D51" s="186">
        <v>0</v>
      </c>
      <c r="E51" s="187" t="s">
        <v>131</v>
      </c>
      <c r="F51" s="188" t="s">
        <v>131</v>
      </c>
      <c r="G51" s="194"/>
    </row>
    <row r="52" spans="1:12" s="193" customFormat="1" ht="5.25" customHeight="1">
      <c r="A52" s="189"/>
      <c r="B52" s="189"/>
      <c r="C52" s="195"/>
      <c r="D52" s="196"/>
      <c r="E52" s="197"/>
      <c r="F52" s="197"/>
    </row>
    <row r="53" spans="1:12" s="176" customFormat="1" ht="7.5" customHeight="1">
      <c r="A53" s="149"/>
      <c r="B53" s="149"/>
      <c r="C53" s="149"/>
      <c r="D53" s="149"/>
      <c r="E53" s="149"/>
      <c r="F53" s="149"/>
      <c r="G53" s="149"/>
      <c r="H53" s="149"/>
      <c r="I53" s="149"/>
      <c r="J53" s="149"/>
      <c r="K53" s="149"/>
      <c r="L53" s="149"/>
    </row>
    <row r="54" spans="1:12" s="172" customFormat="1" ht="14.25" customHeight="1">
      <c r="A54" s="174" t="s">
        <v>142</v>
      </c>
      <c r="B54" s="174"/>
      <c r="C54" s="174"/>
      <c r="D54" s="174"/>
      <c r="E54" s="174"/>
      <c r="F54" s="174"/>
    </row>
    <row r="55" spans="1:12" s="176" customFormat="1" ht="6.9" customHeight="1" thickBot="1">
      <c r="A55" s="175"/>
      <c r="B55" s="175"/>
      <c r="C55" s="175"/>
      <c r="D55" s="175"/>
      <c r="E55" s="175"/>
      <c r="F55" s="175"/>
    </row>
    <row r="56" spans="1:12" s="179" customFormat="1" ht="12.15" customHeight="1">
      <c r="A56" s="177" t="s">
        <v>1</v>
      </c>
      <c r="B56" s="177"/>
      <c r="C56" s="178"/>
      <c r="D56" s="178" t="s">
        <v>124</v>
      </c>
      <c r="E56" s="48" t="s">
        <v>125</v>
      </c>
      <c r="F56" s="48" t="s">
        <v>126</v>
      </c>
    </row>
    <row r="57" spans="1:12" s="24" customFormat="1" ht="12.15" customHeight="1">
      <c r="A57" s="180"/>
      <c r="B57" s="180"/>
      <c r="C57" s="180"/>
      <c r="D57" s="180"/>
      <c r="E57" s="50" t="s">
        <v>127</v>
      </c>
      <c r="F57" s="50" t="s">
        <v>128</v>
      </c>
    </row>
    <row r="58" spans="1:12" s="24" customFormat="1" ht="4.5" customHeight="1">
      <c r="C58" s="181"/>
      <c r="D58" s="182"/>
      <c r="E58" s="183"/>
      <c r="F58" s="183"/>
    </row>
    <row r="59" spans="1:12" s="24" customFormat="1" ht="12" customHeight="1">
      <c r="A59" s="184">
        <v>1</v>
      </c>
      <c r="B59" s="185"/>
      <c r="C59" s="26" t="s">
        <v>129</v>
      </c>
      <c r="D59" s="186">
        <v>32614416.076000001</v>
      </c>
      <c r="E59" s="187">
        <v>24.99151081510368</v>
      </c>
      <c r="F59" s="188">
        <v>24.99151081510368</v>
      </c>
    </row>
    <row r="60" spans="1:12" s="24" customFormat="1" ht="12" customHeight="1">
      <c r="A60" s="184">
        <v>2</v>
      </c>
      <c r="B60" s="185"/>
      <c r="C60" s="26" t="s">
        <v>29</v>
      </c>
      <c r="D60" s="186">
        <v>27674810.397</v>
      </c>
      <c r="E60" s="187">
        <v>21.206429749681263</v>
      </c>
      <c r="F60" s="188">
        <v>46.197940564784943</v>
      </c>
      <c r="G60" s="198"/>
    </row>
    <row r="61" spans="1:12" s="24" customFormat="1" ht="12" customHeight="1">
      <c r="A61" s="184">
        <v>3</v>
      </c>
      <c r="B61" s="185"/>
      <c r="C61" s="26" t="s">
        <v>36</v>
      </c>
      <c r="D61" s="186">
        <v>17625514.892999999</v>
      </c>
      <c r="E61" s="187">
        <v>13.505936915863504</v>
      </c>
      <c r="F61" s="188">
        <v>72.183779098675799</v>
      </c>
      <c r="G61" s="198"/>
    </row>
    <row r="62" spans="1:12" s="24" customFormat="1" ht="12" customHeight="1">
      <c r="A62" s="184">
        <v>4</v>
      </c>
      <c r="B62" s="185"/>
      <c r="C62" s="26" t="s">
        <v>114</v>
      </c>
      <c r="D62" s="186">
        <v>16286518.528999999</v>
      </c>
      <c r="E62" s="187">
        <v>12.479901618027361</v>
      </c>
      <c r="F62" s="188">
        <v>59.703877480648444</v>
      </c>
      <c r="G62" s="198"/>
    </row>
    <row r="63" spans="1:12" s="24" customFormat="1" ht="12" customHeight="1">
      <c r="A63" s="184">
        <v>5</v>
      </c>
      <c r="B63" s="185"/>
      <c r="C63" s="26" t="s">
        <v>37</v>
      </c>
      <c r="D63" s="186">
        <v>8844569.9539999999</v>
      </c>
      <c r="E63" s="187">
        <v>6.7773454887327684</v>
      </c>
      <c r="F63" s="188">
        <v>78.961124587408563</v>
      </c>
      <c r="G63" s="198"/>
    </row>
    <row r="64" spans="1:12" s="24" customFormat="1" ht="12" customHeight="1">
      <c r="A64" s="184">
        <v>6</v>
      </c>
      <c r="B64" s="185"/>
      <c r="C64" s="26" t="s">
        <v>33</v>
      </c>
      <c r="D64" s="186">
        <v>8533494.0519999992</v>
      </c>
      <c r="E64" s="187">
        <v>6.5389767639628644</v>
      </c>
      <c r="F64" s="188">
        <v>85.500101351371427</v>
      </c>
      <c r="G64" s="198"/>
    </row>
    <row r="65" spans="1:12" s="24" customFormat="1" ht="12" customHeight="1">
      <c r="A65" s="184">
        <v>7</v>
      </c>
      <c r="B65" s="185"/>
      <c r="C65" s="26" t="s">
        <v>40</v>
      </c>
      <c r="D65" s="186">
        <v>3374354.9330000002</v>
      </c>
      <c r="E65" s="187">
        <v>2.5856733907348448</v>
      </c>
      <c r="F65" s="188">
        <v>88.085774742106267</v>
      </c>
      <c r="G65" s="198"/>
    </row>
    <row r="66" spans="1:12" s="24" customFormat="1" ht="12" customHeight="1">
      <c r="A66" s="184">
        <v>8</v>
      </c>
      <c r="B66" s="185"/>
      <c r="C66" s="26" t="s">
        <v>32</v>
      </c>
      <c r="D66" s="186">
        <v>3242481.8229999999</v>
      </c>
      <c r="E66" s="187">
        <v>2.4846227312011431</v>
      </c>
      <c r="F66" s="188">
        <v>90.570397473307409</v>
      </c>
      <c r="G66" s="198"/>
    </row>
    <row r="67" spans="1:12" s="24" customFormat="1" ht="12" customHeight="1">
      <c r="A67" s="184">
        <v>9</v>
      </c>
      <c r="B67" s="185"/>
      <c r="C67" s="26" t="s">
        <v>38</v>
      </c>
      <c r="D67" s="186">
        <v>3015115.1630000002</v>
      </c>
      <c r="E67" s="187">
        <v>2.3103980469651013</v>
      </c>
      <c r="F67" s="188">
        <v>92.880795520272514</v>
      </c>
      <c r="G67" s="198"/>
    </row>
    <row r="68" spans="1:12" s="24" customFormat="1" ht="12" customHeight="1">
      <c r="A68" s="184">
        <v>10</v>
      </c>
      <c r="B68" s="185"/>
      <c r="C68" s="26" t="s">
        <v>39</v>
      </c>
      <c r="D68" s="186">
        <v>2131071.074</v>
      </c>
      <c r="E68" s="187">
        <v>1.6329798966665274</v>
      </c>
      <c r="F68" s="188">
        <v>94.51377541693904</v>
      </c>
      <c r="G68" s="198"/>
    </row>
    <row r="69" spans="1:12" s="24" customFormat="1" ht="12" customHeight="1">
      <c r="A69" s="184">
        <v>11</v>
      </c>
      <c r="B69" s="185"/>
      <c r="C69" s="26" t="s">
        <v>44</v>
      </c>
      <c r="D69" s="186">
        <v>1855655.7209999999</v>
      </c>
      <c r="E69" s="187">
        <v>1.4219368487975783</v>
      </c>
      <c r="F69" s="188">
        <v>95.935712265736612</v>
      </c>
      <c r="G69" s="198"/>
    </row>
    <row r="70" spans="1:12" s="24" customFormat="1" ht="12" customHeight="1">
      <c r="A70" s="184">
        <v>12</v>
      </c>
      <c r="B70" s="185"/>
      <c r="C70" s="26" t="s">
        <v>43</v>
      </c>
      <c r="D70" s="186">
        <v>1825403.618</v>
      </c>
      <c r="E70" s="187">
        <v>1.3987555121290833</v>
      </c>
      <c r="F70" s="188">
        <v>97.334467777865697</v>
      </c>
      <c r="G70" s="198"/>
    </row>
    <row r="71" spans="1:12" s="24" customFormat="1" ht="12" customHeight="1">
      <c r="A71" s="184">
        <v>13</v>
      </c>
      <c r="B71" s="185"/>
      <c r="C71" s="26" t="s">
        <v>30</v>
      </c>
      <c r="D71" s="186">
        <v>993806.63399999996</v>
      </c>
      <c r="E71" s="187">
        <v>0.76152610501616225</v>
      </c>
      <c r="F71" s="188">
        <v>98.095993882881857</v>
      </c>
      <c r="G71" s="198"/>
    </row>
    <row r="72" spans="1:12" s="24" customFormat="1" ht="12" customHeight="1">
      <c r="A72" s="184">
        <v>14</v>
      </c>
      <c r="B72" s="185"/>
      <c r="C72" s="26" t="s">
        <v>45</v>
      </c>
      <c r="D72" s="186">
        <v>961197.43500000006</v>
      </c>
      <c r="E72" s="187">
        <v>0.73653859189983617</v>
      </c>
      <c r="F72" s="188">
        <v>98.832532474781686</v>
      </c>
      <c r="G72" s="198"/>
    </row>
    <row r="73" spans="1:12" s="24" customFormat="1" ht="12" customHeight="1">
      <c r="A73" s="184">
        <v>15</v>
      </c>
      <c r="B73" s="185"/>
      <c r="C73" s="26" t="s">
        <v>42</v>
      </c>
      <c r="D73" s="186">
        <v>748394.804</v>
      </c>
      <c r="E73" s="187">
        <v>0.57347391394496783</v>
      </c>
      <c r="F73" s="188">
        <v>99.406006388726652</v>
      </c>
      <c r="G73" s="198"/>
    </row>
    <row r="74" spans="1:12" s="24" customFormat="1" ht="12" customHeight="1">
      <c r="A74" s="184">
        <v>16</v>
      </c>
      <c r="B74" s="185"/>
      <c r="C74" s="26" t="s">
        <v>41</v>
      </c>
      <c r="D74" s="186">
        <v>734956.27500000002</v>
      </c>
      <c r="E74" s="187">
        <v>0.56317634669556593</v>
      </c>
      <c r="F74" s="188">
        <v>99.969182735422223</v>
      </c>
      <c r="G74" s="198"/>
    </row>
    <row r="75" spans="1:12" s="24" customFormat="1" ht="12" customHeight="1">
      <c r="A75" s="184">
        <v>17</v>
      </c>
      <c r="B75" s="185"/>
      <c r="C75" s="26" t="s">
        <v>35</v>
      </c>
      <c r="D75" s="186">
        <v>40217.14</v>
      </c>
      <c r="E75" s="187">
        <v>3.0817264577738469E-2</v>
      </c>
      <c r="F75" s="188">
        <v>99.999999999999957</v>
      </c>
      <c r="G75" s="198"/>
    </row>
    <row r="76" spans="1:12" s="193" customFormat="1" ht="6" customHeight="1">
      <c r="A76" s="189"/>
      <c r="B76" s="189"/>
      <c r="C76" s="195"/>
      <c r="D76" s="196"/>
      <c r="E76" s="197"/>
      <c r="F76" s="199"/>
    </row>
    <row r="77" spans="1:12" s="203" customFormat="1" ht="8.25" customHeight="1">
      <c r="A77" s="200"/>
      <c r="B77" s="200"/>
      <c r="C77" s="201"/>
      <c r="D77" s="202"/>
      <c r="E77" s="201"/>
      <c r="F77" s="201"/>
    </row>
    <row r="78" spans="1:12" s="203" customFormat="1" ht="11.1" customHeight="1">
      <c r="A78" s="204" t="s">
        <v>143</v>
      </c>
      <c r="B78" s="204"/>
      <c r="C78" s="24"/>
      <c r="D78" s="201"/>
      <c r="E78" s="201"/>
      <c r="F78" s="201"/>
    </row>
    <row r="79" spans="1:12" s="203" customFormat="1" ht="11.1" customHeight="1">
      <c r="A79" s="30" t="s">
        <v>136</v>
      </c>
      <c r="B79" s="24"/>
      <c r="C79" s="24"/>
      <c r="D79" s="202"/>
      <c r="E79" s="201"/>
      <c r="F79" s="201"/>
    </row>
    <row r="80" spans="1:12" ht="12.6" customHeight="1">
      <c r="A80" s="163"/>
      <c r="B80" s="33"/>
      <c r="C80" s="33"/>
      <c r="D80" s="33"/>
      <c r="E80" s="33"/>
      <c r="F80" s="33"/>
      <c r="G80" s="33"/>
      <c r="H80" s="33"/>
      <c r="I80" s="33"/>
      <c r="J80" s="33"/>
      <c r="K80" s="33"/>
      <c r="L80" s="33"/>
    </row>
    <row r="81" spans="1:6" ht="13.8">
      <c r="A81" s="13"/>
      <c r="B81" s="13"/>
      <c r="C81" s="26"/>
      <c r="D81" s="13"/>
      <c r="E81" s="13"/>
      <c r="F81" s="13"/>
    </row>
    <row r="82" spans="1:6">
      <c r="A82" s="36"/>
      <c r="B82" s="36"/>
      <c r="C82" s="36"/>
      <c r="D82" s="205"/>
      <c r="E82" s="205"/>
      <c r="F82" s="205"/>
    </row>
    <row r="83" spans="1:6">
      <c r="A83" s="36"/>
      <c r="B83" s="36"/>
      <c r="C83" s="36"/>
      <c r="D83" s="205"/>
      <c r="E83" s="205"/>
      <c r="F83" s="205"/>
    </row>
  </sheetData>
  <mergeCells count="14">
    <mergeCell ref="A53:L53"/>
    <mergeCell ref="A56:C57"/>
    <mergeCell ref="D56:D57"/>
    <mergeCell ref="E56:E57"/>
    <mergeCell ref="F56:F57"/>
    <mergeCell ref="A8:C9"/>
    <mergeCell ref="D8:D9"/>
    <mergeCell ref="E8:E9"/>
    <mergeCell ref="F8:F9"/>
    <mergeCell ref="A29:L29"/>
    <mergeCell ref="A32:C33"/>
    <mergeCell ref="D32:D33"/>
    <mergeCell ref="E32:E33"/>
    <mergeCell ref="F32:F33"/>
  </mergeCells>
  <hyperlinks>
    <hyperlink ref="A1" location="Índice!A1" display="Volver al Índice" xr:uid="{2D78E5BA-385B-4789-B68F-69F1DAB6A512}"/>
  </hyperlinks>
  <printOptions horizontalCentered="1" verticalCentered="1"/>
  <pageMargins left="1.1811023622047245" right="1.1811023622047245" top="0.86614173228346458" bottom="0.86614173228346458" header="0.43307086614173229" footer="0.43307086614173229"/>
  <pageSetup paperSize="9" scale="84" fitToWidth="0" fitToHeight="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C9882-CCE8-4AD8-816A-512CAC093181}">
  <sheetPr codeName="Hoja14"/>
  <dimension ref="A1:AE44"/>
  <sheetViews>
    <sheetView showGridLines="0" zoomScale="70" zoomScaleNormal="70" workbookViewId="0"/>
  </sheetViews>
  <sheetFormatPr baseColWidth="10" defaultRowHeight="13.2"/>
  <cols>
    <col min="1" max="1" width="28.33203125" style="7" customWidth="1"/>
    <col min="2" max="14" width="5.33203125" style="7" bestFit="1" customWidth="1"/>
    <col min="15" max="16" width="5.88671875" style="7" bestFit="1" customWidth="1"/>
    <col min="17" max="26" width="5.33203125" style="7" bestFit="1" customWidth="1"/>
    <col min="27" max="27" width="5.6640625" style="7" bestFit="1" customWidth="1"/>
    <col min="28" max="28" width="6.6640625" style="8" bestFit="1" customWidth="1"/>
    <col min="29" max="256" width="11.5546875" style="7"/>
    <col min="257" max="257" width="27.109375" style="7" customWidth="1"/>
    <col min="258" max="271" width="5.33203125" style="7" bestFit="1" customWidth="1"/>
    <col min="272" max="272" width="5.88671875" style="7" bestFit="1" customWidth="1"/>
    <col min="273" max="282" width="5.33203125" style="7" bestFit="1" customWidth="1"/>
    <col min="283" max="283" width="5.6640625" style="7" bestFit="1" customWidth="1"/>
    <col min="284" max="284" width="6.6640625" style="7" bestFit="1" customWidth="1"/>
    <col min="285" max="512" width="11.5546875" style="7"/>
    <col min="513" max="513" width="27.109375" style="7" customWidth="1"/>
    <col min="514" max="527" width="5.33203125" style="7" bestFit="1" customWidth="1"/>
    <col min="528" max="528" width="5.88671875" style="7" bestFit="1" customWidth="1"/>
    <col min="529" max="538" width="5.33203125" style="7" bestFit="1" customWidth="1"/>
    <col min="539" max="539" width="5.6640625" style="7" bestFit="1" customWidth="1"/>
    <col min="540" max="540" width="6.6640625" style="7" bestFit="1" customWidth="1"/>
    <col min="541" max="768" width="11.5546875" style="7"/>
    <col min="769" max="769" width="27.109375" style="7" customWidth="1"/>
    <col min="770" max="783" width="5.33203125" style="7" bestFit="1" customWidth="1"/>
    <col min="784" max="784" width="5.88671875" style="7" bestFit="1" customWidth="1"/>
    <col min="785" max="794" width="5.33203125" style="7" bestFit="1" customWidth="1"/>
    <col min="795" max="795" width="5.6640625" style="7" bestFit="1" customWidth="1"/>
    <col min="796" max="796" width="6.6640625" style="7" bestFit="1" customWidth="1"/>
    <col min="797" max="1024" width="11.5546875" style="7"/>
    <col min="1025" max="1025" width="27.109375" style="7" customWidth="1"/>
    <col min="1026" max="1039" width="5.33203125" style="7" bestFit="1" customWidth="1"/>
    <col min="1040" max="1040" width="5.88671875" style="7" bestFit="1" customWidth="1"/>
    <col min="1041" max="1050" width="5.33203125" style="7" bestFit="1" customWidth="1"/>
    <col min="1051" max="1051" width="5.6640625" style="7" bestFit="1" customWidth="1"/>
    <col min="1052" max="1052" width="6.6640625" style="7" bestFit="1" customWidth="1"/>
    <col min="1053" max="1280" width="11.5546875" style="7"/>
    <col min="1281" max="1281" width="27.109375" style="7" customWidth="1"/>
    <col min="1282" max="1295" width="5.33203125" style="7" bestFit="1" customWidth="1"/>
    <col min="1296" max="1296" width="5.88671875" style="7" bestFit="1" customWidth="1"/>
    <col min="1297" max="1306" width="5.33203125" style="7" bestFit="1" customWidth="1"/>
    <col min="1307" max="1307" width="5.6640625" style="7" bestFit="1" customWidth="1"/>
    <col min="1308" max="1308" width="6.6640625" style="7" bestFit="1" customWidth="1"/>
    <col min="1309" max="1536" width="11.5546875" style="7"/>
    <col min="1537" max="1537" width="27.109375" style="7" customWidth="1"/>
    <col min="1538" max="1551" width="5.33203125" style="7" bestFit="1" customWidth="1"/>
    <col min="1552" max="1552" width="5.88671875" style="7" bestFit="1" customWidth="1"/>
    <col min="1553" max="1562" width="5.33203125" style="7" bestFit="1" customWidth="1"/>
    <col min="1563" max="1563" width="5.6640625" style="7" bestFit="1" customWidth="1"/>
    <col min="1564" max="1564" width="6.6640625" style="7" bestFit="1" customWidth="1"/>
    <col min="1565" max="1792" width="11.5546875" style="7"/>
    <col min="1793" max="1793" width="27.109375" style="7" customWidth="1"/>
    <col min="1794" max="1807" width="5.33203125" style="7" bestFit="1" customWidth="1"/>
    <col min="1808" max="1808" width="5.88671875" style="7" bestFit="1" customWidth="1"/>
    <col min="1809" max="1818" width="5.33203125" style="7" bestFit="1" customWidth="1"/>
    <col min="1819" max="1819" width="5.6640625" style="7" bestFit="1" customWidth="1"/>
    <col min="1820" max="1820" width="6.6640625" style="7" bestFit="1" customWidth="1"/>
    <col min="1821" max="2048" width="11.5546875" style="7"/>
    <col min="2049" max="2049" width="27.109375" style="7" customWidth="1"/>
    <col min="2050" max="2063" width="5.33203125" style="7" bestFit="1" customWidth="1"/>
    <col min="2064" max="2064" width="5.88671875" style="7" bestFit="1" customWidth="1"/>
    <col min="2065" max="2074" width="5.33203125" style="7" bestFit="1" customWidth="1"/>
    <col min="2075" max="2075" width="5.6640625" style="7" bestFit="1" customWidth="1"/>
    <col min="2076" max="2076" width="6.6640625" style="7" bestFit="1" customWidth="1"/>
    <col min="2077" max="2304" width="11.5546875" style="7"/>
    <col min="2305" max="2305" width="27.109375" style="7" customWidth="1"/>
    <col min="2306" max="2319" width="5.33203125" style="7" bestFit="1" customWidth="1"/>
    <col min="2320" max="2320" width="5.88671875" style="7" bestFit="1" customWidth="1"/>
    <col min="2321" max="2330" width="5.33203125" style="7" bestFit="1" customWidth="1"/>
    <col min="2331" max="2331" width="5.6640625" style="7" bestFit="1" customWidth="1"/>
    <col min="2332" max="2332" width="6.6640625" style="7" bestFit="1" customWidth="1"/>
    <col min="2333" max="2560" width="11.5546875" style="7"/>
    <col min="2561" max="2561" width="27.109375" style="7" customWidth="1"/>
    <col min="2562" max="2575" width="5.33203125" style="7" bestFit="1" customWidth="1"/>
    <col min="2576" max="2576" width="5.88671875" style="7" bestFit="1" customWidth="1"/>
    <col min="2577" max="2586" width="5.33203125" style="7" bestFit="1" customWidth="1"/>
    <col min="2587" max="2587" width="5.6640625" style="7" bestFit="1" customWidth="1"/>
    <col min="2588" max="2588" width="6.6640625" style="7" bestFit="1" customWidth="1"/>
    <col min="2589" max="2816" width="11.5546875" style="7"/>
    <col min="2817" max="2817" width="27.109375" style="7" customWidth="1"/>
    <col min="2818" max="2831" width="5.33203125" style="7" bestFit="1" customWidth="1"/>
    <col min="2832" max="2832" width="5.88671875" style="7" bestFit="1" customWidth="1"/>
    <col min="2833" max="2842" width="5.33203125" style="7" bestFit="1" customWidth="1"/>
    <col min="2843" max="2843" width="5.6640625" style="7" bestFit="1" customWidth="1"/>
    <col min="2844" max="2844" width="6.6640625" style="7" bestFit="1" customWidth="1"/>
    <col min="2845" max="3072" width="11.5546875" style="7"/>
    <col min="3073" max="3073" width="27.109375" style="7" customWidth="1"/>
    <col min="3074" max="3087" width="5.33203125" style="7" bestFit="1" customWidth="1"/>
    <col min="3088" max="3088" width="5.88671875" style="7" bestFit="1" customWidth="1"/>
    <col min="3089" max="3098" width="5.33203125" style="7" bestFit="1" customWidth="1"/>
    <col min="3099" max="3099" width="5.6640625" style="7" bestFit="1" customWidth="1"/>
    <col min="3100" max="3100" width="6.6640625" style="7" bestFit="1" customWidth="1"/>
    <col min="3101" max="3328" width="11.5546875" style="7"/>
    <col min="3329" max="3329" width="27.109375" style="7" customWidth="1"/>
    <col min="3330" max="3343" width="5.33203125" style="7" bestFit="1" customWidth="1"/>
    <col min="3344" max="3344" width="5.88671875" style="7" bestFit="1" customWidth="1"/>
    <col min="3345" max="3354" width="5.33203125" style="7" bestFit="1" customWidth="1"/>
    <col min="3355" max="3355" width="5.6640625" style="7" bestFit="1" customWidth="1"/>
    <col min="3356" max="3356" width="6.6640625" style="7" bestFit="1" customWidth="1"/>
    <col min="3357" max="3584" width="11.5546875" style="7"/>
    <col min="3585" max="3585" width="27.109375" style="7" customWidth="1"/>
    <col min="3586" max="3599" width="5.33203125" style="7" bestFit="1" customWidth="1"/>
    <col min="3600" max="3600" width="5.88671875" style="7" bestFit="1" customWidth="1"/>
    <col min="3601" max="3610" width="5.33203125" style="7" bestFit="1" customWidth="1"/>
    <col min="3611" max="3611" width="5.6640625" style="7" bestFit="1" customWidth="1"/>
    <col min="3612" max="3612" width="6.6640625" style="7" bestFit="1" customWidth="1"/>
    <col min="3613" max="3840" width="11.5546875" style="7"/>
    <col min="3841" max="3841" width="27.109375" style="7" customWidth="1"/>
    <col min="3842" max="3855" width="5.33203125" style="7" bestFit="1" customWidth="1"/>
    <col min="3856" max="3856" width="5.88671875" style="7" bestFit="1" customWidth="1"/>
    <col min="3857" max="3866" width="5.33203125" style="7" bestFit="1" customWidth="1"/>
    <col min="3867" max="3867" width="5.6640625" style="7" bestFit="1" customWidth="1"/>
    <col min="3868" max="3868" width="6.6640625" style="7" bestFit="1" customWidth="1"/>
    <col min="3869" max="4096" width="11.5546875" style="7"/>
    <col min="4097" max="4097" width="27.109375" style="7" customWidth="1"/>
    <col min="4098" max="4111" width="5.33203125" style="7" bestFit="1" customWidth="1"/>
    <col min="4112" max="4112" width="5.88671875" style="7" bestFit="1" customWidth="1"/>
    <col min="4113" max="4122" width="5.33203125" style="7" bestFit="1" customWidth="1"/>
    <col min="4123" max="4123" width="5.6640625" style="7" bestFit="1" customWidth="1"/>
    <col min="4124" max="4124" width="6.6640625" style="7" bestFit="1" customWidth="1"/>
    <col min="4125" max="4352" width="11.5546875" style="7"/>
    <col min="4353" max="4353" width="27.109375" style="7" customWidth="1"/>
    <col min="4354" max="4367" width="5.33203125" style="7" bestFit="1" customWidth="1"/>
    <col min="4368" max="4368" width="5.88671875" style="7" bestFit="1" customWidth="1"/>
    <col min="4369" max="4378" width="5.33203125" style="7" bestFit="1" customWidth="1"/>
    <col min="4379" max="4379" width="5.6640625" style="7" bestFit="1" customWidth="1"/>
    <col min="4380" max="4380" width="6.6640625" style="7" bestFit="1" customWidth="1"/>
    <col min="4381" max="4608" width="11.5546875" style="7"/>
    <col min="4609" max="4609" width="27.109375" style="7" customWidth="1"/>
    <col min="4610" max="4623" width="5.33203125" style="7" bestFit="1" customWidth="1"/>
    <col min="4624" max="4624" width="5.88671875" style="7" bestFit="1" customWidth="1"/>
    <col min="4625" max="4634" width="5.33203125" style="7" bestFit="1" customWidth="1"/>
    <col min="4635" max="4635" width="5.6640625" style="7" bestFit="1" customWidth="1"/>
    <col min="4636" max="4636" width="6.6640625" style="7" bestFit="1" customWidth="1"/>
    <col min="4637" max="4864" width="11.5546875" style="7"/>
    <col min="4865" max="4865" width="27.109375" style="7" customWidth="1"/>
    <col min="4866" max="4879" width="5.33203125" style="7" bestFit="1" customWidth="1"/>
    <col min="4880" max="4880" width="5.88671875" style="7" bestFit="1" customWidth="1"/>
    <col min="4881" max="4890" width="5.33203125" style="7" bestFit="1" customWidth="1"/>
    <col min="4891" max="4891" width="5.6640625" style="7" bestFit="1" customWidth="1"/>
    <col min="4892" max="4892" width="6.6640625" style="7" bestFit="1" customWidth="1"/>
    <col min="4893" max="5120" width="11.5546875" style="7"/>
    <col min="5121" max="5121" width="27.109375" style="7" customWidth="1"/>
    <col min="5122" max="5135" width="5.33203125" style="7" bestFit="1" customWidth="1"/>
    <col min="5136" max="5136" width="5.88671875" style="7" bestFit="1" customWidth="1"/>
    <col min="5137" max="5146" width="5.33203125" style="7" bestFit="1" customWidth="1"/>
    <col min="5147" max="5147" width="5.6640625" style="7" bestFit="1" customWidth="1"/>
    <col min="5148" max="5148" width="6.6640625" style="7" bestFit="1" customWidth="1"/>
    <col min="5149" max="5376" width="11.5546875" style="7"/>
    <col min="5377" max="5377" width="27.109375" style="7" customWidth="1"/>
    <col min="5378" max="5391" width="5.33203125" style="7" bestFit="1" customWidth="1"/>
    <col min="5392" max="5392" width="5.88671875" style="7" bestFit="1" customWidth="1"/>
    <col min="5393" max="5402" width="5.33203125" style="7" bestFit="1" customWidth="1"/>
    <col min="5403" max="5403" width="5.6640625" style="7" bestFit="1" customWidth="1"/>
    <col min="5404" max="5404" width="6.6640625" style="7" bestFit="1" customWidth="1"/>
    <col min="5405" max="5632" width="11.5546875" style="7"/>
    <col min="5633" max="5633" width="27.109375" style="7" customWidth="1"/>
    <col min="5634" max="5647" width="5.33203125" style="7" bestFit="1" customWidth="1"/>
    <col min="5648" max="5648" width="5.88671875" style="7" bestFit="1" customWidth="1"/>
    <col min="5649" max="5658" width="5.33203125" style="7" bestFit="1" customWidth="1"/>
    <col min="5659" max="5659" width="5.6640625" style="7" bestFit="1" customWidth="1"/>
    <col min="5660" max="5660" width="6.6640625" style="7" bestFit="1" customWidth="1"/>
    <col min="5661" max="5888" width="11.5546875" style="7"/>
    <col min="5889" max="5889" width="27.109375" style="7" customWidth="1"/>
    <col min="5890" max="5903" width="5.33203125" style="7" bestFit="1" customWidth="1"/>
    <col min="5904" max="5904" width="5.88671875" style="7" bestFit="1" customWidth="1"/>
    <col min="5905" max="5914" width="5.33203125" style="7" bestFit="1" customWidth="1"/>
    <col min="5915" max="5915" width="5.6640625" style="7" bestFit="1" customWidth="1"/>
    <col min="5916" max="5916" width="6.6640625" style="7" bestFit="1" customWidth="1"/>
    <col min="5917" max="6144" width="11.5546875" style="7"/>
    <col min="6145" max="6145" width="27.109375" style="7" customWidth="1"/>
    <col min="6146" max="6159" width="5.33203125" style="7" bestFit="1" customWidth="1"/>
    <col min="6160" max="6160" width="5.88671875" style="7" bestFit="1" customWidth="1"/>
    <col min="6161" max="6170" width="5.33203125" style="7" bestFit="1" customWidth="1"/>
    <col min="6171" max="6171" width="5.6640625" style="7" bestFit="1" customWidth="1"/>
    <col min="6172" max="6172" width="6.6640625" style="7" bestFit="1" customWidth="1"/>
    <col min="6173" max="6400" width="11.5546875" style="7"/>
    <col min="6401" max="6401" width="27.109375" style="7" customWidth="1"/>
    <col min="6402" max="6415" width="5.33203125" style="7" bestFit="1" customWidth="1"/>
    <col min="6416" max="6416" width="5.88671875" style="7" bestFit="1" customWidth="1"/>
    <col min="6417" max="6426" width="5.33203125" style="7" bestFit="1" customWidth="1"/>
    <col min="6427" max="6427" width="5.6640625" style="7" bestFit="1" customWidth="1"/>
    <col min="6428" max="6428" width="6.6640625" style="7" bestFit="1" customWidth="1"/>
    <col min="6429" max="6656" width="11.5546875" style="7"/>
    <col min="6657" max="6657" width="27.109375" style="7" customWidth="1"/>
    <col min="6658" max="6671" width="5.33203125" style="7" bestFit="1" customWidth="1"/>
    <col min="6672" max="6672" width="5.88671875" style="7" bestFit="1" customWidth="1"/>
    <col min="6673" max="6682" width="5.33203125" style="7" bestFit="1" customWidth="1"/>
    <col min="6683" max="6683" width="5.6640625" style="7" bestFit="1" customWidth="1"/>
    <col min="6684" max="6684" width="6.6640625" style="7" bestFit="1" customWidth="1"/>
    <col min="6685" max="6912" width="11.5546875" style="7"/>
    <col min="6913" max="6913" width="27.109375" style="7" customWidth="1"/>
    <col min="6914" max="6927" width="5.33203125" style="7" bestFit="1" customWidth="1"/>
    <col min="6928" max="6928" width="5.88671875" style="7" bestFit="1" customWidth="1"/>
    <col min="6929" max="6938" width="5.33203125" style="7" bestFit="1" customWidth="1"/>
    <col min="6939" max="6939" width="5.6640625" style="7" bestFit="1" customWidth="1"/>
    <col min="6940" max="6940" width="6.6640625" style="7" bestFit="1" customWidth="1"/>
    <col min="6941" max="7168" width="11.5546875" style="7"/>
    <col min="7169" max="7169" width="27.109375" style="7" customWidth="1"/>
    <col min="7170" max="7183" width="5.33203125" style="7" bestFit="1" customWidth="1"/>
    <col min="7184" max="7184" width="5.88671875" style="7" bestFit="1" customWidth="1"/>
    <col min="7185" max="7194" width="5.33203125" style="7" bestFit="1" customWidth="1"/>
    <col min="7195" max="7195" width="5.6640625" style="7" bestFit="1" customWidth="1"/>
    <col min="7196" max="7196" width="6.6640625" style="7" bestFit="1" customWidth="1"/>
    <col min="7197" max="7424" width="11.5546875" style="7"/>
    <col min="7425" max="7425" width="27.109375" style="7" customWidth="1"/>
    <col min="7426" max="7439" width="5.33203125" style="7" bestFit="1" customWidth="1"/>
    <col min="7440" max="7440" width="5.88671875" style="7" bestFit="1" customWidth="1"/>
    <col min="7441" max="7450" width="5.33203125" style="7" bestFit="1" customWidth="1"/>
    <col min="7451" max="7451" width="5.6640625" style="7" bestFit="1" customWidth="1"/>
    <col min="7452" max="7452" width="6.6640625" style="7" bestFit="1" customWidth="1"/>
    <col min="7453" max="7680" width="11.5546875" style="7"/>
    <col min="7681" max="7681" width="27.109375" style="7" customWidth="1"/>
    <col min="7682" max="7695" width="5.33203125" style="7" bestFit="1" customWidth="1"/>
    <col min="7696" max="7696" width="5.88671875" style="7" bestFit="1" customWidth="1"/>
    <col min="7697" max="7706" width="5.33203125" style="7" bestFit="1" customWidth="1"/>
    <col min="7707" max="7707" width="5.6640625" style="7" bestFit="1" customWidth="1"/>
    <col min="7708" max="7708" width="6.6640625" style="7" bestFit="1" customWidth="1"/>
    <col min="7709" max="7936" width="11.5546875" style="7"/>
    <col min="7937" max="7937" width="27.109375" style="7" customWidth="1"/>
    <col min="7938" max="7951" width="5.33203125" style="7" bestFit="1" customWidth="1"/>
    <col min="7952" max="7952" width="5.88671875" style="7" bestFit="1" customWidth="1"/>
    <col min="7953" max="7962" width="5.33203125" style="7" bestFit="1" customWidth="1"/>
    <col min="7963" max="7963" width="5.6640625" style="7" bestFit="1" customWidth="1"/>
    <col min="7964" max="7964" width="6.6640625" style="7" bestFit="1" customWidth="1"/>
    <col min="7965" max="8192" width="11.5546875" style="7"/>
    <col min="8193" max="8193" width="27.109375" style="7" customWidth="1"/>
    <col min="8194" max="8207" width="5.33203125" style="7" bestFit="1" customWidth="1"/>
    <col min="8208" max="8208" width="5.88671875" style="7" bestFit="1" customWidth="1"/>
    <col min="8209" max="8218" width="5.33203125" style="7" bestFit="1" customWidth="1"/>
    <col min="8219" max="8219" width="5.6640625" style="7" bestFit="1" customWidth="1"/>
    <col min="8220" max="8220" width="6.6640625" style="7" bestFit="1" customWidth="1"/>
    <col min="8221" max="8448" width="11.5546875" style="7"/>
    <col min="8449" max="8449" width="27.109375" style="7" customWidth="1"/>
    <col min="8450" max="8463" width="5.33203125" style="7" bestFit="1" customWidth="1"/>
    <col min="8464" max="8464" width="5.88671875" style="7" bestFit="1" customWidth="1"/>
    <col min="8465" max="8474" width="5.33203125" style="7" bestFit="1" customWidth="1"/>
    <col min="8475" max="8475" width="5.6640625" style="7" bestFit="1" customWidth="1"/>
    <col min="8476" max="8476" width="6.6640625" style="7" bestFit="1" customWidth="1"/>
    <col min="8477" max="8704" width="11.5546875" style="7"/>
    <col min="8705" max="8705" width="27.109375" style="7" customWidth="1"/>
    <col min="8706" max="8719" width="5.33203125" style="7" bestFit="1" customWidth="1"/>
    <col min="8720" max="8720" width="5.88671875" style="7" bestFit="1" customWidth="1"/>
    <col min="8721" max="8730" width="5.33203125" style="7" bestFit="1" customWidth="1"/>
    <col min="8731" max="8731" width="5.6640625" style="7" bestFit="1" customWidth="1"/>
    <col min="8732" max="8732" width="6.6640625" style="7" bestFit="1" customWidth="1"/>
    <col min="8733" max="8960" width="11.5546875" style="7"/>
    <col min="8961" max="8961" width="27.109375" style="7" customWidth="1"/>
    <col min="8962" max="8975" width="5.33203125" style="7" bestFit="1" customWidth="1"/>
    <col min="8976" max="8976" width="5.88671875" style="7" bestFit="1" customWidth="1"/>
    <col min="8977" max="8986" width="5.33203125" style="7" bestFit="1" customWidth="1"/>
    <col min="8987" max="8987" width="5.6640625" style="7" bestFit="1" customWidth="1"/>
    <col min="8988" max="8988" width="6.6640625" style="7" bestFit="1" customWidth="1"/>
    <col min="8989" max="9216" width="11.5546875" style="7"/>
    <col min="9217" max="9217" width="27.109375" style="7" customWidth="1"/>
    <col min="9218" max="9231" width="5.33203125" style="7" bestFit="1" customWidth="1"/>
    <col min="9232" max="9232" width="5.88671875" style="7" bestFit="1" customWidth="1"/>
    <col min="9233" max="9242" width="5.33203125" style="7" bestFit="1" customWidth="1"/>
    <col min="9243" max="9243" width="5.6640625" style="7" bestFit="1" customWidth="1"/>
    <col min="9244" max="9244" width="6.6640625" style="7" bestFit="1" customWidth="1"/>
    <col min="9245" max="9472" width="11.5546875" style="7"/>
    <col min="9473" max="9473" width="27.109375" style="7" customWidth="1"/>
    <col min="9474" max="9487" width="5.33203125" style="7" bestFit="1" customWidth="1"/>
    <col min="9488" max="9488" width="5.88671875" style="7" bestFit="1" customWidth="1"/>
    <col min="9489" max="9498" width="5.33203125" style="7" bestFit="1" customWidth="1"/>
    <col min="9499" max="9499" width="5.6640625" style="7" bestFit="1" customWidth="1"/>
    <col min="9500" max="9500" width="6.6640625" style="7" bestFit="1" customWidth="1"/>
    <col min="9501" max="9728" width="11.5546875" style="7"/>
    <col min="9729" max="9729" width="27.109375" style="7" customWidth="1"/>
    <col min="9730" max="9743" width="5.33203125" style="7" bestFit="1" customWidth="1"/>
    <col min="9744" max="9744" width="5.88671875" style="7" bestFit="1" customWidth="1"/>
    <col min="9745" max="9754" width="5.33203125" style="7" bestFit="1" customWidth="1"/>
    <col min="9755" max="9755" width="5.6640625" style="7" bestFit="1" customWidth="1"/>
    <col min="9756" max="9756" width="6.6640625" style="7" bestFit="1" customWidth="1"/>
    <col min="9757" max="9984" width="11.5546875" style="7"/>
    <col min="9985" max="9985" width="27.109375" style="7" customWidth="1"/>
    <col min="9986" max="9999" width="5.33203125" style="7" bestFit="1" customWidth="1"/>
    <col min="10000" max="10000" width="5.88671875" style="7" bestFit="1" customWidth="1"/>
    <col min="10001" max="10010" width="5.33203125" style="7" bestFit="1" customWidth="1"/>
    <col min="10011" max="10011" width="5.6640625" style="7" bestFit="1" customWidth="1"/>
    <col min="10012" max="10012" width="6.6640625" style="7" bestFit="1" customWidth="1"/>
    <col min="10013" max="10240" width="11.5546875" style="7"/>
    <col min="10241" max="10241" width="27.109375" style="7" customWidth="1"/>
    <col min="10242" max="10255" width="5.33203125" style="7" bestFit="1" customWidth="1"/>
    <col min="10256" max="10256" width="5.88671875" style="7" bestFit="1" customWidth="1"/>
    <col min="10257" max="10266" width="5.33203125" style="7" bestFit="1" customWidth="1"/>
    <col min="10267" max="10267" width="5.6640625" style="7" bestFit="1" customWidth="1"/>
    <col min="10268" max="10268" width="6.6640625" style="7" bestFit="1" customWidth="1"/>
    <col min="10269" max="10496" width="11.5546875" style="7"/>
    <col min="10497" max="10497" width="27.109375" style="7" customWidth="1"/>
    <col min="10498" max="10511" width="5.33203125" style="7" bestFit="1" customWidth="1"/>
    <col min="10512" max="10512" width="5.88671875" style="7" bestFit="1" customWidth="1"/>
    <col min="10513" max="10522" width="5.33203125" style="7" bestFit="1" customWidth="1"/>
    <col min="10523" max="10523" width="5.6640625" style="7" bestFit="1" customWidth="1"/>
    <col min="10524" max="10524" width="6.6640625" style="7" bestFit="1" customWidth="1"/>
    <col min="10525" max="10752" width="11.5546875" style="7"/>
    <col min="10753" max="10753" width="27.109375" style="7" customWidth="1"/>
    <col min="10754" max="10767" width="5.33203125" style="7" bestFit="1" customWidth="1"/>
    <col min="10768" max="10768" width="5.88671875" style="7" bestFit="1" customWidth="1"/>
    <col min="10769" max="10778" width="5.33203125" style="7" bestFit="1" customWidth="1"/>
    <col min="10779" max="10779" width="5.6640625" style="7" bestFit="1" customWidth="1"/>
    <col min="10780" max="10780" width="6.6640625" style="7" bestFit="1" customWidth="1"/>
    <col min="10781" max="11008" width="11.5546875" style="7"/>
    <col min="11009" max="11009" width="27.109375" style="7" customWidth="1"/>
    <col min="11010" max="11023" width="5.33203125" style="7" bestFit="1" customWidth="1"/>
    <col min="11024" max="11024" width="5.88671875" style="7" bestFit="1" customWidth="1"/>
    <col min="11025" max="11034" width="5.33203125" style="7" bestFit="1" customWidth="1"/>
    <col min="11035" max="11035" width="5.6640625" style="7" bestFit="1" customWidth="1"/>
    <col min="11036" max="11036" width="6.6640625" style="7" bestFit="1" customWidth="1"/>
    <col min="11037" max="11264" width="11.5546875" style="7"/>
    <col min="11265" max="11265" width="27.109375" style="7" customWidth="1"/>
    <col min="11266" max="11279" width="5.33203125" style="7" bestFit="1" customWidth="1"/>
    <col min="11280" max="11280" width="5.88671875" style="7" bestFit="1" customWidth="1"/>
    <col min="11281" max="11290" width="5.33203125" style="7" bestFit="1" customWidth="1"/>
    <col min="11291" max="11291" width="5.6640625" style="7" bestFit="1" customWidth="1"/>
    <col min="11292" max="11292" width="6.6640625" style="7" bestFit="1" customWidth="1"/>
    <col min="11293" max="11520" width="11.5546875" style="7"/>
    <col min="11521" max="11521" width="27.109375" style="7" customWidth="1"/>
    <col min="11522" max="11535" width="5.33203125" style="7" bestFit="1" customWidth="1"/>
    <col min="11536" max="11536" width="5.88671875" style="7" bestFit="1" customWidth="1"/>
    <col min="11537" max="11546" width="5.33203125" style="7" bestFit="1" customWidth="1"/>
    <col min="11547" max="11547" width="5.6640625" style="7" bestFit="1" customWidth="1"/>
    <col min="11548" max="11548" width="6.6640625" style="7" bestFit="1" customWidth="1"/>
    <col min="11549" max="11776" width="11.5546875" style="7"/>
    <col min="11777" max="11777" width="27.109375" style="7" customWidth="1"/>
    <col min="11778" max="11791" width="5.33203125" style="7" bestFit="1" customWidth="1"/>
    <col min="11792" max="11792" width="5.88671875" style="7" bestFit="1" customWidth="1"/>
    <col min="11793" max="11802" width="5.33203125" style="7" bestFit="1" customWidth="1"/>
    <col min="11803" max="11803" width="5.6640625" style="7" bestFit="1" customWidth="1"/>
    <col min="11804" max="11804" width="6.6640625" style="7" bestFit="1" customWidth="1"/>
    <col min="11805" max="12032" width="11.5546875" style="7"/>
    <col min="12033" max="12033" width="27.109375" style="7" customWidth="1"/>
    <col min="12034" max="12047" width="5.33203125" style="7" bestFit="1" customWidth="1"/>
    <col min="12048" max="12048" width="5.88671875" style="7" bestFit="1" customWidth="1"/>
    <col min="12049" max="12058" width="5.33203125" style="7" bestFit="1" customWidth="1"/>
    <col min="12059" max="12059" width="5.6640625" style="7" bestFit="1" customWidth="1"/>
    <col min="12060" max="12060" width="6.6640625" style="7" bestFit="1" customWidth="1"/>
    <col min="12061" max="12288" width="11.5546875" style="7"/>
    <col min="12289" max="12289" width="27.109375" style="7" customWidth="1"/>
    <col min="12290" max="12303" width="5.33203125" style="7" bestFit="1" customWidth="1"/>
    <col min="12304" max="12304" width="5.88671875" style="7" bestFit="1" customWidth="1"/>
    <col min="12305" max="12314" width="5.33203125" style="7" bestFit="1" customWidth="1"/>
    <col min="12315" max="12315" width="5.6640625" style="7" bestFit="1" customWidth="1"/>
    <col min="12316" max="12316" width="6.6640625" style="7" bestFit="1" customWidth="1"/>
    <col min="12317" max="12544" width="11.5546875" style="7"/>
    <col min="12545" max="12545" width="27.109375" style="7" customWidth="1"/>
    <col min="12546" max="12559" width="5.33203125" style="7" bestFit="1" customWidth="1"/>
    <col min="12560" max="12560" width="5.88671875" style="7" bestFit="1" customWidth="1"/>
    <col min="12561" max="12570" width="5.33203125" style="7" bestFit="1" customWidth="1"/>
    <col min="12571" max="12571" width="5.6640625" style="7" bestFit="1" customWidth="1"/>
    <col min="12572" max="12572" width="6.6640625" style="7" bestFit="1" customWidth="1"/>
    <col min="12573" max="12800" width="11.5546875" style="7"/>
    <col min="12801" max="12801" width="27.109375" style="7" customWidth="1"/>
    <col min="12802" max="12815" width="5.33203125" style="7" bestFit="1" customWidth="1"/>
    <col min="12816" max="12816" width="5.88671875" style="7" bestFit="1" customWidth="1"/>
    <col min="12817" max="12826" width="5.33203125" style="7" bestFit="1" customWidth="1"/>
    <col min="12827" max="12827" width="5.6640625" style="7" bestFit="1" customWidth="1"/>
    <col min="12828" max="12828" width="6.6640625" style="7" bestFit="1" customWidth="1"/>
    <col min="12829" max="13056" width="11.5546875" style="7"/>
    <col min="13057" max="13057" width="27.109375" style="7" customWidth="1"/>
    <col min="13058" max="13071" width="5.33203125" style="7" bestFit="1" customWidth="1"/>
    <col min="13072" max="13072" width="5.88671875" style="7" bestFit="1" customWidth="1"/>
    <col min="13073" max="13082" width="5.33203125" style="7" bestFit="1" customWidth="1"/>
    <col min="13083" max="13083" width="5.6640625" style="7" bestFit="1" customWidth="1"/>
    <col min="13084" max="13084" width="6.6640625" style="7" bestFit="1" customWidth="1"/>
    <col min="13085" max="13312" width="11.5546875" style="7"/>
    <col min="13313" max="13313" width="27.109375" style="7" customWidth="1"/>
    <col min="13314" max="13327" width="5.33203125" style="7" bestFit="1" customWidth="1"/>
    <col min="13328" max="13328" width="5.88671875" style="7" bestFit="1" customWidth="1"/>
    <col min="13329" max="13338" width="5.33203125" style="7" bestFit="1" customWidth="1"/>
    <col min="13339" max="13339" width="5.6640625" style="7" bestFit="1" customWidth="1"/>
    <col min="13340" max="13340" width="6.6640625" style="7" bestFit="1" customWidth="1"/>
    <col min="13341" max="13568" width="11.5546875" style="7"/>
    <col min="13569" max="13569" width="27.109375" style="7" customWidth="1"/>
    <col min="13570" max="13583" width="5.33203125" style="7" bestFit="1" customWidth="1"/>
    <col min="13584" max="13584" width="5.88671875" style="7" bestFit="1" customWidth="1"/>
    <col min="13585" max="13594" width="5.33203125" style="7" bestFit="1" customWidth="1"/>
    <col min="13595" max="13595" width="5.6640625" style="7" bestFit="1" customWidth="1"/>
    <col min="13596" max="13596" width="6.6640625" style="7" bestFit="1" customWidth="1"/>
    <col min="13597" max="13824" width="11.5546875" style="7"/>
    <col min="13825" max="13825" width="27.109375" style="7" customWidth="1"/>
    <col min="13826" max="13839" width="5.33203125" style="7" bestFit="1" customWidth="1"/>
    <col min="13840" max="13840" width="5.88671875" style="7" bestFit="1" customWidth="1"/>
    <col min="13841" max="13850" width="5.33203125" style="7" bestFit="1" customWidth="1"/>
    <col min="13851" max="13851" width="5.6640625" style="7" bestFit="1" customWidth="1"/>
    <col min="13852" max="13852" width="6.6640625" style="7" bestFit="1" customWidth="1"/>
    <col min="13853" max="14080" width="11.5546875" style="7"/>
    <col min="14081" max="14081" width="27.109375" style="7" customWidth="1"/>
    <col min="14082" max="14095" width="5.33203125" style="7" bestFit="1" customWidth="1"/>
    <col min="14096" max="14096" width="5.88671875" style="7" bestFit="1" customWidth="1"/>
    <col min="14097" max="14106" width="5.33203125" style="7" bestFit="1" customWidth="1"/>
    <col min="14107" max="14107" width="5.6640625" style="7" bestFit="1" customWidth="1"/>
    <col min="14108" max="14108" width="6.6640625" style="7" bestFit="1" customWidth="1"/>
    <col min="14109" max="14336" width="11.5546875" style="7"/>
    <col min="14337" max="14337" width="27.109375" style="7" customWidth="1"/>
    <col min="14338" max="14351" width="5.33203125" style="7" bestFit="1" customWidth="1"/>
    <col min="14352" max="14352" width="5.88671875" style="7" bestFit="1" customWidth="1"/>
    <col min="14353" max="14362" width="5.33203125" style="7" bestFit="1" customWidth="1"/>
    <col min="14363" max="14363" width="5.6640625" style="7" bestFit="1" customWidth="1"/>
    <col min="14364" max="14364" width="6.6640625" style="7" bestFit="1" customWidth="1"/>
    <col min="14365" max="14592" width="11.5546875" style="7"/>
    <col min="14593" max="14593" width="27.109375" style="7" customWidth="1"/>
    <col min="14594" max="14607" width="5.33203125" style="7" bestFit="1" customWidth="1"/>
    <col min="14608" max="14608" width="5.88671875" style="7" bestFit="1" customWidth="1"/>
    <col min="14609" max="14618" width="5.33203125" style="7" bestFit="1" customWidth="1"/>
    <col min="14619" max="14619" width="5.6640625" style="7" bestFit="1" customWidth="1"/>
    <col min="14620" max="14620" width="6.6640625" style="7" bestFit="1" customWidth="1"/>
    <col min="14621" max="14848" width="11.5546875" style="7"/>
    <col min="14849" max="14849" width="27.109375" style="7" customWidth="1"/>
    <col min="14850" max="14863" width="5.33203125" style="7" bestFit="1" customWidth="1"/>
    <col min="14864" max="14864" width="5.88671875" style="7" bestFit="1" customWidth="1"/>
    <col min="14865" max="14874" width="5.33203125" style="7" bestFit="1" customWidth="1"/>
    <col min="14875" max="14875" width="5.6640625" style="7" bestFit="1" customWidth="1"/>
    <col min="14876" max="14876" width="6.6640625" style="7" bestFit="1" customWidth="1"/>
    <col min="14877" max="15104" width="11.5546875" style="7"/>
    <col min="15105" max="15105" width="27.109375" style="7" customWidth="1"/>
    <col min="15106" max="15119" width="5.33203125" style="7" bestFit="1" customWidth="1"/>
    <col min="15120" max="15120" width="5.88671875" style="7" bestFit="1" customWidth="1"/>
    <col min="15121" max="15130" width="5.33203125" style="7" bestFit="1" customWidth="1"/>
    <col min="15131" max="15131" width="5.6640625" style="7" bestFit="1" customWidth="1"/>
    <col min="15132" max="15132" width="6.6640625" style="7" bestFit="1" customWidth="1"/>
    <col min="15133" max="15360" width="11.5546875" style="7"/>
    <col min="15361" max="15361" width="27.109375" style="7" customWidth="1"/>
    <col min="15362" max="15375" width="5.33203125" style="7" bestFit="1" customWidth="1"/>
    <col min="15376" max="15376" width="5.88671875" style="7" bestFit="1" customWidth="1"/>
    <col min="15377" max="15386" width="5.33203125" style="7" bestFit="1" customWidth="1"/>
    <col min="15387" max="15387" width="5.6640625" style="7" bestFit="1" customWidth="1"/>
    <col min="15388" max="15388" width="6.6640625" style="7" bestFit="1" customWidth="1"/>
    <col min="15389" max="15616" width="11.5546875" style="7"/>
    <col min="15617" max="15617" width="27.109375" style="7" customWidth="1"/>
    <col min="15618" max="15631" width="5.33203125" style="7" bestFit="1" customWidth="1"/>
    <col min="15632" max="15632" width="5.88671875" style="7" bestFit="1" customWidth="1"/>
    <col min="15633" max="15642" width="5.33203125" style="7" bestFit="1" customWidth="1"/>
    <col min="15643" max="15643" width="5.6640625" style="7" bestFit="1" customWidth="1"/>
    <col min="15644" max="15644" width="6.6640625" style="7" bestFit="1" customWidth="1"/>
    <col min="15645" max="15872" width="11.5546875" style="7"/>
    <col min="15873" max="15873" width="27.109375" style="7" customWidth="1"/>
    <col min="15874" max="15887" width="5.33203125" style="7" bestFit="1" customWidth="1"/>
    <col min="15888" max="15888" width="5.88671875" style="7" bestFit="1" customWidth="1"/>
    <col min="15889" max="15898" width="5.33203125" style="7" bestFit="1" customWidth="1"/>
    <col min="15899" max="15899" width="5.6640625" style="7" bestFit="1" customWidth="1"/>
    <col min="15900" max="15900" width="6.6640625" style="7" bestFit="1" customWidth="1"/>
    <col min="15901" max="16128" width="11.5546875" style="7"/>
    <col min="16129" max="16129" width="27.109375" style="7" customWidth="1"/>
    <col min="16130" max="16143" width="5.33203125" style="7" bestFit="1" customWidth="1"/>
    <col min="16144" max="16144" width="5.88671875" style="7" bestFit="1" customWidth="1"/>
    <col min="16145" max="16154" width="5.33203125" style="7" bestFit="1" customWidth="1"/>
    <col min="16155" max="16155" width="5.6640625" style="7" bestFit="1" customWidth="1"/>
    <col min="16156" max="16156" width="6.6640625" style="7" bestFit="1" customWidth="1"/>
    <col min="16157" max="16384" width="11.5546875" style="7"/>
  </cols>
  <sheetData>
    <row r="1" spans="1:31" s="2" customFormat="1" ht="20.100000000000001" customHeight="1">
      <c r="A1" s="1402" t="s">
        <v>1234</v>
      </c>
      <c r="B1" s="1"/>
      <c r="C1" s="1"/>
      <c r="D1" s="1"/>
      <c r="E1" s="1"/>
      <c r="F1" s="1"/>
      <c r="G1" s="1"/>
      <c r="H1" s="1"/>
      <c r="I1" s="1"/>
      <c r="J1" s="1"/>
      <c r="K1" s="1"/>
      <c r="L1" s="1"/>
      <c r="M1" s="1"/>
      <c r="N1" s="1"/>
      <c r="O1" s="1"/>
      <c r="P1" s="1"/>
      <c r="Q1" s="1"/>
      <c r="R1" s="1"/>
      <c r="S1" s="1"/>
      <c r="T1" s="1"/>
      <c r="U1" s="1"/>
      <c r="V1" s="1"/>
      <c r="W1" s="1"/>
      <c r="X1" s="1"/>
      <c r="Y1" s="1"/>
      <c r="Z1" s="1"/>
      <c r="AA1" s="1"/>
      <c r="AB1" s="1"/>
    </row>
    <row r="2" spans="1:31" s="4" customFormat="1" ht="24" customHeight="1">
      <c r="A2" s="3" t="s">
        <v>0</v>
      </c>
      <c r="B2" s="3"/>
      <c r="C2" s="3"/>
      <c r="D2" s="3"/>
      <c r="E2" s="3"/>
      <c r="F2" s="3"/>
      <c r="G2" s="3"/>
      <c r="H2" s="3"/>
      <c r="I2" s="3"/>
      <c r="J2" s="3"/>
      <c r="K2" s="3"/>
      <c r="L2" s="3"/>
      <c r="M2" s="3"/>
      <c r="N2" s="3"/>
      <c r="O2" s="3"/>
      <c r="P2" s="3"/>
      <c r="Q2" s="3"/>
      <c r="R2" s="3"/>
      <c r="S2" s="3"/>
      <c r="T2" s="3"/>
      <c r="U2" s="3"/>
      <c r="V2" s="3"/>
      <c r="W2" s="3"/>
      <c r="X2" s="3"/>
      <c r="Y2" s="3"/>
      <c r="Z2" s="3"/>
      <c r="AA2" s="3"/>
      <c r="AB2" s="3"/>
    </row>
    <row r="3" spans="1:31" s="6" customFormat="1" ht="20.100000000000001" customHeight="1">
      <c r="A3" s="5">
        <v>45596</v>
      </c>
      <c r="B3" s="5"/>
      <c r="C3" s="5"/>
      <c r="D3" s="5"/>
      <c r="E3" s="5"/>
      <c r="F3" s="5"/>
      <c r="G3" s="5"/>
      <c r="H3" s="5"/>
      <c r="I3" s="5"/>
      <c r="J3" s="5"/>
      <c r="K3" s="5"/>
      <c r="L3" s="5"/>
      <c r="M3" s="5"/>
      <c r="N3" s="5"/>
      <c r="O3" s="5"/>
      <c r="P3" s="5"/>
      <c r="Q3" s="5"/>
      <c r="R3" s="5"/>
      <c r="S3" s="5"/>
      <c r="T3" s="5"/>
      <c r="U3" s="5"/>
      <c r="V3" s="5"/>
      <c r="W3" s="5"/>
      <c r="X3" s="5"/>
      <c r="Y3" s="5"/>
      <c r="Z3" s="5"/>
      <c r="AA3" s="5"/>
      <c r="AB3" s="5"/>
    </row>
    <row r="4" spans="1:31" ht="7.5" customHeight="1"/>
    <row r="5" spans="1:31" ht="7.5" customHeight="1" thickBot="1"/>
    <row r="6" spans="1:31" ht="95.1" customHeight="1">
      <c r="A6" s="9" t="s">
        <v>1</v>
      </c>
      <c r="B6" s="10" t="s">
        <v>2</v>
      </c>
      <c r="C6" s="10" t="s">
        <v>3</v>
      </c>
      <c r="D6" s="10" t="s">
        <v>4</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11" t="s">
        <v>27</v>
      </c>
      <c r="AB6" s="12" t="s">
        <v>28</v>
      </c>
      <c r="AC6" s="13"/>
      <c r="AD6" s="13"/>
      <c r="AE6" s="13"/>
    </row>
    <row r="7" spans="1:31" ht="3.75" customHeight="1">
      <c r="A7" s="14"/>
      <c r="B7" s="15"/>
      <c r="C7" s="15"/>
      <c r="D7" s="15"/>
      <c r="E7" s="15"/>
      <c r="F7" s="15"/>
      <c r="G7" s="15"/>
      <c r="H7" s="15"/>
      <c r="I7" s="15"/>
      <c r="J7" s="15"/>
      <c r="K7" s="15"/>
      <c r="L7" s="15"/>
      <c r="M7" s="15"/>
      <c r="N7" s="15"/>
      <c r="O7" s="15"/>
      <c r="P7" s="15"/>
      <c r="Q7" s="15"/>
      <c r="R7" s="15"/>
      <c r="S7" s="15"/>
      <c r="T7" s="15"/>
      <c r="U7" s="15"/>
      <c r="V7" s="15"/>
      <c r="W7" s="15"/>
      <c r="X7" s="15"/>
      <c r="Y7" s="15"/>
      <c r="Z7" s="15"/>
      <c r="AA7" s="16"/>
      <c r="AB7" s="17"/>
      <c r="AC7" s="13"/>
      <c r="AD7" s="13"/>
      <c r="AE7" s="13"/>
    </row>
    <row r="8" spans="1:31" ht="10.5" customHeight="1">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9"/>
      <c r="AC8" s="13"/>
      <c r="AD8" s="13"/>
      <c r="AE8" s="13"/>
    </row>
    <row r="9" spans="1:31" s="24" customFormat="1" ht="20.100000000000001" customHeight="1">
      <c r="A9" s="20" t="s">
        <v>29</v>
      </c>
      <c r="B9" s="21">
        <v>1</v>
      </c>
      <c r="C9" s="21">
        <v>5</v>
      </c>
      <c r="D9" s="21">
        <v>3</v>
      </c>
      <c r="E9" s="21">
        <v>13</v>
      </c>
      <c r="F9" s="21">
        <v>1</v>
      </c>
      <c r="G9" s="21">
        <v>4</v>
      </c>
      <c r="H9" s="21">
        <v>12</v>
      </c>
      <c r="I9" s="21">
        <v>9</v>
      </c>
      <c r="J9" s="21">
        <v>0</v>
      </c>
      <c r="K9" s="21">
        <v>3</v>
      </c>
      <c r="L9" s="21">
        <v>4</v>
      </c>
      <c r="M9" s="21">
        <v>9</v>
      </c>
      <c r="N9" s="21">
        <v>11</v>
      </c>
      <c r="O9" s="21">
        <v>7</v>
      </c>
      <c r="P9" s="21">
        <v>176</v>
      </c>
      <c r="Q9" s="21">
        <v>4</v>
      </c>
      <c r="R9" s="21">
        <v>1</v>
      </c>
      <c r="S9" s="21">
        <v>2</v>
      </c>
      <c r="T9" s="21">
        <v>1</v>
      </c>
      <c r="U9" s="21">
        <v>8</v>
      </c>
      <c r="V9" s="21">
        <v>3</v>
      </c>
      <c r="W9" s="21">
        <v>6</v>
      </c>
      <c r="X9" s="21">
        <v>2</v>
      </c>
      <c r="Y9" s="21">
        <v>1</v>
      </c>
      <c r="Z9" s="21">
        <v>3</v>
      </c>
      <c r="AA9" s="21">
        <v>0</v>
      </c>
      <c r="AB9" s="22">
        <v>289</v>
      </c>
      <c r="AC9" s="23"/>
    </row>
    <row r="10" spans="1:31" s="24" customFormat="1" ht="20.100000000000001" customHeight="1">
      <c r="A10" s="20" t="s">
        <v>30</v>
      </c>
      <c r="B10" s="21">
        <v>0</v>
      </c>
      <c r="C10" s="21">
        <v>0</v>
      </c>
      <c r="D10" s="21">
        <v>0</v>
      </c>
      <c r="E10" s="21">
        <v>1</v>
      </c>
      <c r="F10" s="21">
        <v>0</v>
      </c>
      <c r="G10" s="21">
        <v>0</v>
      </c>
      <c r="H10" s="21">
        <v>0</v>
      </c>
      <c r="I10" s="21">
        <v>1</v>
      </c>
      <c r="J10" s="21">
        <v>0</v>
      </c>
      <c r="K10" s="21">
        <v>0</v>
      </c>
      <c r="L10" s="21">
        <v>1</v>
      </c>
      <c r="M10" s="21">
        <v>1</v>
      </c>
      <c r="N10" s="21">
        <v>1</v>
      </c>
      <c r="O10" s="21">
        <v>1</v>
      </c>
      <c r="P10" s="21">
        <v>11</v>
      </c>
      <c r="Q10" s="21">
        <v>1</v>
      </c>
      <c r="R10" s="21">
        <v>0</v>
      </c>
      <c r="S10" s="21">
        <v>0</v>
      </c>
      <c r="T10" s="21">
        <v>0</v>
      </c>
      <c r="U10" s="21">
        <v>2</v>
      </c>
      <c r="V10" s="21">
        <v>0</v>
      </c>
      <c r="W10" s="21">
        <v>1</v>
      </c>
      <c r="X10" s="21">
        <v>0</v>
      </c>
      <c r="Y10" s="21">
        <v>1</v>
      </c>
      <c r="Z10" s="21">
        <v>1</v>
      </c>
      <c r="AA10" s="21">
        <v>0</v>
      </c>
      <c r="AB10" s="22">
        <v>23</v>
      </c>
      <c r="AC10" s="23"/>
    </row>
    <row r="11" spans="1:31" s="24" customFormat="1" ht="27" customHeight="1">
      <c r="A11" s="25" t="s">
        <v>31</v>
      </c>
      <c r="B11" s="21">
        <v>3</v>
      </c>
      <c r="C11" s="21">
        <v>8</v>
      </c>
      <c r="D11" s="21">
        <v>2</v>
      </c>
      <c r="E11" s="21">
        <v>17</v>
      </c>
      <c r="F11" s="21">
        <v>2</v>
      </c>
      <c r="G11" s="21">
        <v>5</v>
      </c>
      <c r="H11" s="21">
        <v>8</v>
      </c>
      <c r="I11" s="21">
        <v>9</v>
      </c>
      <c r="J11" s="21">
        <v>1</v>
      </c>
      <c r="K11" s="21">
        <v>3</v>
      </c>
      <c r="L11" s="21">
        <v>8</v>
      </c>
      <c r="M11" s="21">
        <v>12</v>
      </c>
      <c r="N11" s="21">
        <v>11</v>
      </c>
      <c r="O11" s="21">
        <v>8</v>
      </c>
      <c r="P11" s="21">
        <v>159</v>
      </c>
      <c r="Q11" s="21">
        <v>4</v>
      </c>
      <c r="R11" s="21">
        <v>1</v>
      </c>
      <c r="S11" s="21">
        <v>4</v>
      </c>
      <c r="T11" s="21">
        <v>3</v>
      </c>
      <c r="U11" s="21">
        <v>10</v>
      </c>
      <c r="V11" s="21">
        <v>4</v>
      </c>
      <c r="W11" s="21">
        <v>6</v>
      </c>
      <c r="X11" s="21">
        <v>4</v>
      </c>
      <c r="Y11" s="21">
        <v>1</v>
      </c>
      <c r="Z11" s="21">
        <v>3</v>
      </c>
      <c r="AA11" s="21">
        <v>2</v>
      </c>
      <c r="AB11" s="22">
        <v>298</v>
      </c>
      <c r="AC11" s="23"/>
    </row>
    <row r="12" spans="1:31" s="24" customFormat="1" ht="20.100000000000001" customHeight="1">
      <c r="A12" s="26" t="s">
        <v>32</v>
      </c>
      <c r="B12" s="21">
        <v>0</v>
      </c>
      <c r="C12" s="21">
        <v>2</v>
      </c>
      <c r="D12" s="21">
        <v>0</v>
      </c>
      <c r="E12" s="21">
        <v>1</v>
      </c>
      <c r="F12" s="21">
        <v>0</v>
      </c>
      <c r="G12" s="21">
        <v>2</v>
      </c>
      <c r="H12" s="21">
        <v>1</v>
      </c>
      <c r="I12" s="21">
        <v>1</v>
      </c>
      <c r="J12" s="21">
        <v>0</v>
      </c>
      <c r="K12" s="21">
        <v>0</v>
      </c>
      <c r="L12" s="21">
        <v>2</v>
      </c>
      <c r="M12" s="21">
        <v>2</v>
      </c>
      <c r="N12" s="21">
        <v>1</v>
      </c>
      <c r="O12" s="21">
        <v>1</v>
      </c>
      <c r="P12" s="21">
        <v>19</v>
      </c>
      <c r="Q12" s="21">
        <v>1</v>
      </c>
      <c r="R12" s="21">
        <v>0</v>
      </c>
      <c r="S12" s="21">
        <v>0</v>
      </c>
      <c r="T12" s="21">
        <v>0</v>
      </c>
      <c r="U12" s="21">
        <v>2</v>
      </c>
      <c r="V12" s="21">
        <v>2</v>
      </c>
      <c r="W12" s="21">
        <v>1</v>
      </c>
      <c r="X12" s="21">
        <v>1</v>
      </c>
      <c r="Y12" s="21">
        <v>1</v>
      </c>
      <c r="Z12" s="21">
        <v>1</v>
      </c>
      <c r="AA12" s="21">
        <v>0</v>
      </c>
      <c r="AB12" s="22">
        <v>41</v>
      </c>
      <c r="AC12" s="23"/>
    </row>
    <row r="13" spans="1:31" s="24" customFormat="1" ht="20.100000000000001" customHeight="1">
      <c r="A13" s="26" t="s">
        <v>33</v>
      </c>
      <c r="B13" s="21">
        <v>0</v>
      </c>
      <c r="C13" s="21">
        <v>1</v>
      </c>
      <c r="D13" s="21">
        <v>0</v>
      </c>
      <c r="E13" s="21">
        <v>2</v>
      </c>
      <c r="F13" s="21">
        <v>0</v>
      </c>
      <c r="G13" s="21">
        <v>1</v>
      </c>
      <c r="H13" s="21">
        <v>2</v>
      </c>
      <c r="I13" s="21">
        <v>2</v>
      </c>
      <c r="J13" s="21">
        <v>0</v>
      </c>
      <c r="K13" s="21">
        <v>0</v>
      </c>
      <c r="L13" s="21">
        <v>3</v>
      </c>
      <c r="M13" s="21">
        <v>1</v>
      </c>
      <c r="N13" s="21">
        <v>2</v>
      </c>
      <c r="O13" s="21">
        <v>2</v>
      </c>
      <c r="P13" s="21">
        <v>38</v>
      </c>
      <c r="Q13" s="21">
        <v>1</v>
      </c>
      <c r="R13" s="21">
        <v>0</v>
      </c>
      <c r="S13" s="21">
        <v>0</v>
      </c>
      <c r="T13" s="21">
        <v>0</v>
      </c>
      <c r="U13" s="21">
        <v>3</v>
      </c>
      <c r="V13" s="21">
        <v>1</v>
      </c>
      <c r="W13" s="21">
        <v>1</v>
      </c>
      <c r="X13" s="21">
        <v>1</v>
      </c>
      <c r="Y13" s="21">
        <v>0</v>
      </c>
      <c r="Z13" s="21">
        <v>1</v>
      </c>
      <c r="AA13" s="21">
        <v>0</v>
      </c>
      <c r="AB13" s="22">
        <v>62</v>
      </c>
      <c r="AC13" s="23"/>
    </row>
    <row r="14" spans="1:31" s="24" customFormat="1" ht="20.100000000000001" customHeight="1">
      <c r="A14" s="24" t="s">
        <v>34</v>
      </c>
      <c r="B14" s="21">
        <v>0</v>
      </c>
      <c r="C14" s="21">
        <v>2</v>
      </c>
      <c r="D14" s="21">
        <v>1</v>
      </c>
      <c r="E14" s="21">
        <v>7</v>
      </c>
      <c r="F14" s="21">
        <v>0</v>
      </c>
      <c r="G14" s="21">
        <v>4</v>
      </c>
      <c r="H14" s="21">
        <v>6</v>
      </c>
      <c r="I14" s="21">
        <v>4</v>
      </c>
      <c r="J14" s="21">
        <v>0</v>
      </c>
      <c r="K14" s="21">
        <v>2</v>
      </c>
      <c r="L14" s="21">
        <v>3</v>
      </c>
      <c r="M14" s="21">
        <v>4</v>
      </c>
      <c r="N14" s="21">
        <v>6</v>
      </c>
      <c r="O14" s="21">
        <v>3</v>
      </c>
      <c r="P14" s="21">
        <v>99</v>
      </c>
      <c r="Q14" s="21">
        <v>1</v>
      </c>
      <c r="R14" s="21">
        <v>1</v>
      </c>
      <c r="S14" s="21">
        <v>2</v>
      </c>
      <c r="T14" s="21">
        <v>1</v>
      </c>
      <c r="U14" s="21">
        <v>6</v>
      </c>
      <c r="V14" s="21">
        <v>2</v>
      </c>
      <c r="W14" s="21">
        <v>2</v>
      </c>
      <c r="X14" s="21">
        <v>2</v>
      </c>
      <c r="Y14" s="21">
        <v>1</v>
      </c>
      <c r="Z14" s="21">
        <v>1</v>
      </c>
      <c r="AA14" s="21">
        <v>0</v>
      </c>
      <c r="AB14" s="22">
        <v>160</v>
      </c>
      <c r="AC14" s="23"/>
    </row>
    <row r="15" spans="1:31" s="24" customFormat="1" ht="20.100000000000001" customHeight="1">
      <c r="A15" s="24" t="s">
        <v>35</v>
      </c>
      <c r="B15" s="21">
        <v>0</v>
      </c>
      <c r="C15" s="21">
        <v>0</v>
      </c>
      <c r="D15" s="21">
        <v>0</v>
      </c>
      <c r="E15" s="21">
        <v>0</v>
      </c>
      <c r="F15" s="21">
        <v>0</v>
      </c>
      <c r="G15" s="21">
        <v>0</v>
      </c>
      <c r="H15" s="21">
        <v>0</v>
      </c>
      <c r="I15" s="21">
        <v>0</v>
      </c>
      <c r="J15" s="21">
        <v>0</v>
      </c>
      <c r="K15" s="21">
        <v>0</v>
      </c>
      <c r="L15" s="21">
        <v>0</v>
      </c>
      <c r="M15" s="21">
        <v>0</v>
      </c>
      <c r="N15" s="21">
        <v>0</v>
      </c>
      <c r="O15" s="21">
        <v>0</v>
      </c>
      <c r="P15" s="21">
        <v>1</v>
      </c>
      <c r="Q15" s="21">
        <v>0</v>
      </c>
      <c r="R15" s="21">
        <v>0</v>
      </c>
      <c r="S15" s="21">
        <v>0</v>
      </c>
      <c r="T15" s="21">
        <v>0</v>
      </c>
      <c r="U15" s="21">
        <v>0</v>
      </c>
      <c r="V15" s="21">
        <v>0</v>
      </c>
      <c r="W15" s="21">
        <v>0</v>
      </c>
      <c r="X15" s="21">
        <v>0</v>
      </c>
      <c r="Y15" s="21">
        <v>0</v>
      </c>
      <c r="Z15" s="21">
        <v>0</v>
      </c>
      <c r="AA15" s="21">
        <v>0</v>
      </c>
      <c r="AB15" s="22">
        <v>1</v>
      </c>
      <c r="AC15" s="23"/>
    </row>
    <row r="16" spans="1:31" s="24" customFormat="1" ht="20.100000000000001" customHeight="1">
      <c r="A16" s="24" t="s">
        <v>36</v>
      </c>
      <c r="B16" s="21">
        <v>0</v>
      </c>
      <c r="C16" s="21">
        <v>3</v>
      </c>
      <c r="D16" s="21">
        <v>2</v>
      </c>
      <c r="E16" s="21">
        <v>6</v>
      </c>
      <c r="F16" s="21">
        <v>1</v>
      </c>
      <c r="G16" s="21">
        <v>2</v>
      </c>
      <c r="H16" s="21">
        <v>6</v>
      </c>
      <c r="I16" s="21">
        <v>3</v>
      </c>
      <c r="J16" s="21">
        <v>0</v>
      </c>
      <c r="K16" s="21">
        <v>1</v>
      </c>
      <c r="L16" s="21">
        <v>6</v>
      </c>
      <c r="M16" s="21">
        <v>4</v>
      </c>
      <c r="N16" s="21">
        <v>6</v>
      </c>
      <c r="O16" s="21">
        <v>2</v>
      </c>
      <c r="P16" s="21">
        <v>83</v>
      </c>
      <c r="Q16" s="21">
        <v>2</v>
      </c>
      <c r="R16" s="21">
        <v>1</v>
      </c>
      <c r="S16" s="21">
        <v>2</v>
      </c>
      <c r="T16" s="21">
        <v>1</v>
      </c>
      <c r="U16" s="21">
        <v>6</v>
      </c>
      <c r="V16" s="21">
        <v>3</v>
      </c>
      <c r="W16" s="21">
        <v>2</v>
      </c>
      <c r="X16" s="21">
        <v>2</v>
      </c>
      <c r="Y16" s="21">
        <v>1</v>
      </c>
      <c r="Z16" s="21">
        <v>2</v>
      </c>
      <c r="AA16" s="21">
        <v>0</v>
      </c>
      <c r="AB16" s="22">
        <v>147</v>
      </c>
      <c r="AC16" s="23"/>
    </row>
    <row r="17" spans="1:31" s="24" customFormat="1" ht="20.100000000000001" customHeight="1">
      <c r="A17" s="24" t="s">
        <v>37</v>
      </c>
      <c r="B17" s="21">
        <v>4</v>
      </c>
      <c r="C17" s="21">
        <v>17</v>
      </c>
      <c r="D17" s="21">
        <v>4</v>
      </c>
      <c r="E17" s="21">
        <v>22</v>
      </c>
      <c r="F17" s="21">
        <v>5</v>
      </c>
      <c r="G17" s="21">
        <v>18</v>
      </c>
      <c r="H17" s="21">
        <v>7</v>
      </c>
      <c r="I17" s="21">
        <v>18</v>
      </c>
      <c r="J17" s="21">
        <v>3</v>
      </c>
      <c r="K17" s="21">
        <v>5</v>
      </c>
      <c r="L17" s="21">
        <v>5</v>
      </c>
      <c r="M17" s="21">
        <v>12</v>
      </c>
      <c r="N17" s="21">
        <v>13</v>
      </c>
      <c r="O17" s="21">
        <v>15</v>
      </c>
      <c r="P17" s="21">
        <v>72</v>
      </c>
      <c r="Q17" s="21">
        <v>1</v>
      </c>
      <c r="R17" s="21">
        <v>1</v>
      </c>
      <c r="S17" s="21">
        <v>3</v>
      </c>
      <c r="T17" s="21">
        <v>3</v>
      </c>
      <c r="U17" s="21">
        <v>22</v>
      </c>
      <c r="V17" s="21">
        <v>18</v>
      </c>
      <c r="W17" s="21">
        <v>8</v>
      </c>
      <c r="X17" s="21">
        <v>4</v>
      </c>
      <c r="Y17" s="21">
        <v>3</v>
      </c>
      <c r="Z17" s="21">
        <v>2</v>
      </c>
      <c r="AA17" s="21">
        <v>0</v>
      </c>
      <c r="AB17" s="22">
        <v>285</v>
      </c>
      <c r="AC17" s="23"/>
    </row>
    <row r="18" spans="1:31" s="24" customFormat="1" ht="20.100000000000001" customHeight="1">
      <c r="A18" s="24" t="s">
        <v>38</v>
      </c>
      <c r="B18" s="21">
        <v>0</v>
      </c>
      <c r="C18" s="21">
        <v>0</v>
      </c>
      <c r="D18" s="21">
        <v>0</v>
      </c>
      <c r="E18" s="21">
        <v>1</v>
      </c>
      <c r="F18" s="21">
        <v>0</v>
      </c>
      <c r="G18" s="21">
        <v>0</v>
      </c>
      <c r="H18" s="21">
        <v>0</v>
      </c>
      <c r="I18" s="21">
        <v>0</v>
      </c>
      <c r="J18" s="21">
        <v>0</v>
      </c>
      <c r="K18" s="21">
        <v>0</v>
      </c>
      <c r="L18" s="21">
        <v>0</v>
      </c>
      <c r="M18" s="21">
        <v>0</v>
      </c>
      <c r="N18" s="21">
        <v>1</v>
      </c>
      <c r="O18" s="21">
        <v>1</v>
      </c>
      <c r="P18" s="21">
        <v>7</v>
      </c>
      <c r="Q18" s="21">
        <v>0</v>
      </c>
      <c r="R18" s="21">
        <v>0</v>
      </c>
      <c r="S18" s="21">
        <v>0</v>
      </c>
      <c r="T18" s="21">
        <v>0</v>
      </c>
      <c r="U18" s="21">
        <v>1</v>
      </c>
      <c r="V18" s="21">
        <v>0</v>
      </c>
      <c r="W18" s="21">
        <v>0</v>
      </c>
      <c r="X18" s="21">
        <v>0</v>
      </c>
      <c r="Y18" s="21">
        <v>0</v>
      </c>
      <c r="Z18" s="21">
        <v>0</v>
      </c>
      <c r="AA18" s="21">
        <v>0</v>
      </c>
      <c r="AB18" s="22">
        <v>11</v>
      </c>
      <c r="AC18" s="23"/>
    </row>
    <row r="19" spans="1:31" s="24" customFormat="1" ht="20.100000000000001" customHeight="1">
      <c r="A19" s="24" t="s">
        <v>39</v>
      </c>
      <c r="B19" s="21">
        <v>0</v>
      </c>
      <c r="C19" s="21">
        <v>1</v>
      </c>
      <c r="D19" s="21">
        <v>0</v>
      </c>
      <c r="E19" s="21">
        <v>2</v>
      </c>
      <c r="F19" s="21">
        <v>0</v>
      </c>
      <c r="G19" s="21">
        <v>1</v>
      </c>
      <c r="H19" s="21">
        <v>2</v>
      </c>
      <c r="I19" s="21">
        <v>1</v>
      </c>
      <c r="J19" s="21">
        <v>0</v>
      </c>
      <c r="K19" s="21">
        <v>1</v>
      </c>
      <c r="L19" s="21">
        <v>2</v>
      </c>
      <c r="M19" s="21">
        <v>1</v>
      </c>
      <c r="N19" s="21">
        <v>4</v>
      </c>
      <c r="O19" s="21">
        <v>1</v>
      </c>
      <c r="P19" s="21">
        <v>25</v>
      </c>
      <c r="Q19" s="21">
        <v>1</v>
      </c>
      <c r="R19" s="21">
        <v>0</v>
      </c>
      <c r="S19" s="21">
        <v>0</v>
      </c>
      <c r="T19" s="21">
        <v>0</v>
      </c>
      <c r="U19" s="21">
        <v>4</v>
      </c>
      <c r="V19" s="21">
        <v>0</v>
      </c>
      <c r="W19" s="21">
        <v>0</v>
      </c>
      <c r="X19" s="21">
        <v>1</v>
      </c>
      <c r="Y19" s="21">
        <v>0</v>
      </c>
      <c r="Z19" s="21">
        <v>1</v>
      </c>
      <c r="AA19" s="21">
        <v>0</v>
      </c>
      <c r="AB19" s="22">
        <v>48</v>
      </c>
      <c r="AC19" s="23"/>
    </row>
    <row r="20" spans="1:31" s="24" customFormat="1" ht="20.100000000000001" customHeight="1">
      <c r="A20" s="24" t="s">
        <v>40</v>
      </c>
      <c r="B20" s="21">
        <v>0</v>
      </c>
      <c r="C20" s="21">
        <v>0</v>
      </c>
      <c r="D20" s="21">
        <v>0</v>
      </c>
      <c r="E20" s="21">
        <v>0</v>
      </c>
      <c r="F20" s="21">
        <v>0</v>
      </c>
      <c r="G20" s="21">
        <v>0</v>
      </c>
      <c r="H20" s="21">
        <v>0</v>
      </c>
      <c r="I20" s="21">
        <v>0</v>
      </c>
      <c r="J20" s="21">
        <v>0</v>
      </c>
      <c r="K20" s="21">
        <v>0</v>
      </c>
      <c r="L20" s="21">
        <v>0</v>
      </c>
      <c r="M20" s="21">
        <v>0</v>
      </c>
      <c r="N20" s="21">
        <v>0</v>
      </c>
      <c r="O20" s="21">
        <v>0</v>
      </c>
      <c r="P20" s="21">
        <v>1</v>
      </c>
      <c r="Q20" s="21">
        <v>0</v>
      </c>
      <c r="R20" s="21">
        <v>0</v>
      </c>
      <c r="S20" s="21">
        <v>0</v>
      </c>
      <c r="T20" s="21">
        <v>0</v>
      </c>
      <c r="U20" s="21">
        <v>0</v>
      </c>
      <c r="V20" s="21">
        <v>0</v>
      </c>
      <c r="W20" s="21">
        <v>0</v>
      </c>
      <c r="X20" s="21">
        <v>0</v>
      </c>
      <c r="Y20" s="21">
        <v>0</v>
      </c>
      <c r="Z20" s="21">
        <v>0</v>
      </c>
      <c r="AA20" s="21">
        <v>0</v>
      </c>
      <c r="AB20" s="22">
        <v>1</v>
      </c>
      <c r="AC20" s="23"/>
    </row>
    <row r="21" spans="1:31" s="24" customFormat="1" ht="20.100000000000001" customHeight="1">
      <c r="A21" s="24" t="s">
        <v>41</v>
      </c>
      <c r="B21" s="21">
        <v>0</v>
      </c>
      <c r="C21" s="21">
        <v>1</v>
      </c>
      <c r="D21" s="21">
        <v>0</v>
      </c>
      <c r="E21" s="21">
        <v>2</v>
      </c>
      <c r="F21" s="21">
        <v>0</v>
      </c>
      <c r="G21" s="21">
        <v>1</v>
      </c>
      <c r="H21" s="21">
        <v>1</v>
      </c>
      <c r="I21" s="21">
        <v>0</v>
      </c>
      <c r="J21" s="21">
        <v>0</v>
      </c>
      <c r="K21" s="21">
        <v>0</v>
      </c>
      <c r="L21" s="21">
        <v>1</v>
      </c>
      <c r="M21" s="21">
        <v>1</v>
      </c>
      <c r="N21" s="21">
        <v>2</v>
      </c>
      <c r="O21" s="21">
        <v>2</v>
      </c>
      <c r="P21" s="21">
        <v>17</v>
      </c>
      <c r="Q21" s="21">
        <v>1</v>
      </c>
      <c r="R21" s="21">
        <v>0</v>
      </c>
      <c r="S21" s="21">
        <v>0</v>
      </c>
      <c r="T21" s="21">
        <v>0</v>
      </c>
      <c r="U21" s="21">
        <v>1</v>
      </c>
      <c r="V21" s="21">
        <v>1</v>
      </c>
      <c r="W21" s="21">
        <v>0</v>
      </c>
      <c r="X21" s="21">
        <v>0</v>
      </c>
      <c r="Y21" s="21">
        <v>0</v>
      </c>
      <c r="Z21" s="21">
        <v>1</v>
      </c>
      <c r="AA21" s="21">
        <v>0</v>
      </c>
      <c r="AB21" s="22">
        <v>32</v>
      </c>
      <c r="AC21" s="23"/>
    </row>
    <row r="22" spans="1:31" s="24" customFormat="1" ht="20.100000000000001" customHeight="1">
      <c r="A22" s="27" t="s">
        <v>42</v>
      </c>
      <c r="B22" s="21">
        <v>0</v>
      </c>
      <c r="C22" s="21">
        <v>2</v>
      </c>
      <c r="D22" s="21">
        <v>0</v>
      </c>
      <c r="E22" s="21">
        <v>2</v>
      </c>
      <c r="F22" s="21">
        <v>0</v>
      </c>
      <c r="G22" s="21">
        <v>1</v>
      </c>
      <c r="H22" s="21">
        <v>1</v>
      </c>
      <c r="I22" s="21">
        <v>1</v>
      </c>
      <c r="J22" s="21">
        <v>0</v>
      </c>
      <c r="K22" s="21">
        <v>1</v>
      </c>
      <c r="L22" s="21">
        <v>3</v>
      </c>
      <c r="M22" s="21">
        <v>1</v>
      </c>
      <c r="N22" s="21">
        <v>2</v>
      </c>
      <c r="O22" s="21">
        <v>2</v>
      </c>
      <c r="P22" s="21">
        <v>18</v>
      </c>
      <c r="Q22" s="21">
        <v>1</v>
      </c>
      <c r="R22" s="21">
        <v>0</v>
      </c>
      <c r="S22" s="21">
        <v>0</v>
      </c>
      <c r="T22" s="21">
        <v>0</v>
      </c>
      <c r="U22" s="21">
        <v>3</v>
      </c>
      <c r="V22" s="21">
        <v>1</v>
      </c>
      <c r="W22" s="21">
        <v>1</v>
      </c>
      <c r="X22" s="21">
        <v>1</v>
      </c>
      <c r="Y22" s="21">
        <v>0</v>
      </c>
      <c r="Z22" s="21">
        <v>1</v>
      </c>
      <c r="AA22" s="21">
        <v>0</v>
      </c>
      <c r="AB22" s="22">
        <v>42</v>
      </c>
      <c r="AC22" s="23"/>
    </row>
    <row r="23" spans="1:31" s="24" customFormat="1" ht="20.100000000000001" customHeight="1">
      <c r="A23" s="26" t="s">
        <v>43</v>
      </c>
      <c r="B23" s="21">
        <v>0</v>
      </c>
      <c r="C23" s="21">
        <v>0</v>
      </c>
      <c r="D23" s="21">
        <v>0</v>
      </c>
      <c r="E23" s="21">
        <v>0</v>
      </c>
      <c r="F23" s="21">
        <v>0</v>
      </c>
      <c r="G23" s="21">
        <v>0</v>
      </c>
      <c r="H23" s="21">
        <v>0</v>
      </c>
      <c r="I23" s="21">
        <v>0</v>
      </c>
      <c r="J23" s="21">
        <v>0</v>
      </c>
      <c r="K23" s="21">
        <v>0</v>
      </c>
      <c r="L23" s="21">
        <v>0</v>
      </c>
      <c r="M23" s="21">
        <v>0</v>
      </c>
      <c r="N23" s="21">
        <v>0</v>
      </c>
      <c r="O23" s="21">
        <v>0</v>
      </c>
      <c r="P23" s="21">
        <v>1</v>
      </c>
      <c r="Q23" s="21">
        <v>0</v>
      </c>
      <c r="R23" s="21">
        <v>0</v>
      </c>
      <c r="S23" s="21">
        <v>0</v>
      </c>
      <c r="T23" s="21">
        <v>0</v>
      </c>
      <c r="U23" s="21">
        <v>0</v>
      </c>
      <c r="V23" s="21">
        <v>0</v>
      </c>
      <c r="W23" s="21">
        <v>0</v>
      </c>
      <c r="X23" s="21">
        <v>0</v>
      </c>
      <c r="Y23" s="21">
        <v>0</v>
      </c>
      <c r="Z23" s="21">
        <v>0</v>
      </c>
      <c r="AA23" s="21">
        <v>0</v>
      </c>
      <c r="AB23" s="22">
        <v>1</v>
      </c>
      <c r="AC23" s="23"/>
    </row>
    <row r="24" spans="1:31" s="24" customFormat="1" ht="20.100000000000001" customHeight="1">
      <c r="A24" s="26" t="s">
        <v>44</v>
      </c>
      <c r="B24" s="21">
        <v>0</v>
      </c>
      <c r="C24" s="21">
        <v>0</v>
      </c>
      <c r="D24" s="21">
        <v>0</v>
      </c>
      <c r="E24" s="21">
        <v>0</v>
      </c>
      <c r="F24" s="21">
        <v>0</v>
      </c>
      <c r="G24" s="21">
        <v>0</v>
      </c>
      <c r="H24" s="21">
        <v>0</v>
      </c>
      <c r="I24" s="21">
        <v>0</v>
      </c>
      <c r="J24" s="21">
        <v>0</v>
      </c>
      <c r="K24" s="21">
        <v>0</v>
      </c>
      <c r="L24" s="21">
        <v>0</v>
      </c>
      <c r="M24" s="21">
        <v>0</v>
      </c>
      <c r="N24" s="21">
        <v>0</v>
      </c>
      <c r="O24" s="21">
        <v>0</v>
      </c>
      <c r="P24" s="21">
        <v>1</v>
      </c>
      <c r="Q24" s="21">
        <v>0</v>
      </c>
      <c r="R24" s="21">
        <v>0</v>
      </c>
      <c r="S24" s="21">
        <v>0</v>
      </c>
      <c r="T24" s="21">
        <v>0</v>
      </c>
      <c r="U24" s="21">
        <v>0</v>
      </c>
      <c r="V24" s="21">
        <v>0</v>
      </c>
      <c r="W24" s="21">
        <v>0</v>
      </c>
      <c r="X24" s="21">
        <v>0</v>
      </c>
      <c r="Y24" s="21">
        <v>0</v>
      </c>
      <c r="Z24" s="21">
        <v>0</v>
      </c>
      <c r="AA24" s="21">
        <v>0</v>
      </c>
      <c r="AB24" s="22">
        <v>1</v>
      </c>
      <c r="AC24" s="23"/>
    </row>
    <row r="25" spans="1:31" s="24" customFormat="1" ht="20.100000000000001" customHeight="1">
      <c r="A25" s="26" t="s">
        <v>45</v>
      </c>
      <c r="B25" s="21">
        <v>0</v>
      </c>
      <c r="C25" s="21">
        <v>0</v>
      </c>
      <c r="D25" s="21">
        <v>0</v>
      </c>
      <c r="E25" s="21">
        <v>0</v>
      </c>
      <c r="F25" s="21">
        <v>0</v>
      </c>
      <c r="G25" s="21">
        <v>0</v>
      </c>
      <c r="H25" s="21">
        <v>0</v>
      </c>
      <c r="I25" s="21">
        <v>0</v>
      </c>
      <c r="J25" s="21">
        <v>0</v>
      </c>
      <c r="K25" s="21">
        <v>0</v>
      </c>
      <c r="L25" s="21">
        <v>0</v>
      </c>
      <c r="M25" s="21">
        <v>0</v>
      </c>
      <c r="N25" s="21">
        <v>0</v>
      </c>
      <c r="O25" s="21">
        <v>0</v>
      </c>
      <c r="P25" s="21">
        <v>1</v>
      </c>
      <c r="Q25" s="21">
        <v>0</v>
      </c>
      <c r="R25" s="21">
        <v>0</v>
      </c>
      <c r="S25" s="21">
        <v>0</v>
      </c>
      <c r="T25" s="21">
        <v>0</v>
      </c>
      <c r="U25" s="21">
        <v>0</v>
      </c>
      <c r="V25" s="21">
        <v>0</v>
      </c>
      <c r="W25" s="21">
        <v>0</v>
      </c>
      <c r="X25" s="21">
        <v>0</v>
      </c>
      <c r="Y25" s="21">
        <v>0</v>
      </c>
      <c r="Z25" s="21">
        <v>0</v>
      </c>
      <c r="AA25" s="21">
        <v>0</v>
      </c>
      <c r="AB25" s="22">
        <v>1</v>
      </c>
      <c r="AC25" s="23"/>
    </row>
    <row r="26" spans="1:31" s="18" customFormat="1" ht="22.5" customHeight="1">
      <c r="A26" s="19" t="s">
        <v>46</v>
      </c>
      <c r="B26" s="22">
        <v>8</v>
      </c>
      <c r="C26" s="22">
        <v>42</v>
      </c>
      <c r="D26" s="22">
        <v>12</v>
      </c>
      <c r="E26" s="22">
        <v>76</v>
      </c>
      <c r="F26" s="22">
        <v>9</v>
      </c>
      <c r="G26" s="22">
        <v>39</v>
      </c>
      <c r="H26" s="22">
        <v>46</v>
      </c>
      <c r="I26" s="22">
        <v>49</v>
      </c>
      <c r="J26" s="22">
        <v>4</v>
      </c>
      <c r="K26" s="22">
        <v>16</v>
      </c>
      <c r="L26" s="22">
        <v>38</v>
      </c>
      <c r="M26" s="22">
        <v>48</v>
      </c>
      <c r="N26" s="22">
        <v>60</v>
      </c>
      <c r="O26" s="22">
        <v>45</v>
      </c>
      <c r="P26" s="22">
        <v>729</v>
      </c>
      <c r="Q26" s="22">
        <v>18</v>
      </c>
      <c r="R26" s="22">
        <v>5</v>
      </c>
      <c r="S26" s="22">
        <v>13</v>
      </c>
      <c r="T26" s="22">
        <v>9</v>
      </c>
      <c r="U26" s="22">
        <v>68</v>
      </c>
      <c r="V26" s="22">
        <v>35</v>
      </c>
      <c r="W26" s="22">
        <v>28</v>
      </c>
      <c r="X26" s="22">
        <v>18</v>
      </c>
      <c r="Y26" s="22">
        <v>9</v>
      </c>
      <c r="Z26" s="22">
        <v>17</v>
      </c>
      <c r="AA26" s="22">
        <v>2</v>
      </c>
      <c r="AB26" s="22">
        <v>1443</v>
      </c>
      <c r="AC26" s="23"/>
    </row>
    <row r="27" spans="1:31" ht="6" customHeight="1" thickBo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9"/>
      <c r="AC27" s="13"/>
      <c r="AD27" s="13"/>
      <c r="AE27" s="13"/>
    </row>
    <row r="28" spans="1:31" s="32" customFormat="1" ht="12" customHeight="1">
      <c r="A28" s="30" t="s">
        <v>47</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31"/>
      <c r="AD28" s="31"/>
      <c r="AE28" s="31"/>
    </row>
    <row r="29" spans="1:31" ht="13.8">
      <c r="A29" s="33"/>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9"/>
      <c r="AC29" s="13"/>
      <c r="AD29" s="13"/>
      <c r="AE29" s="13"/>
    </row>
    <row r="30" spans="1:31" ht="13.8">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34"/>
      <c r="AA30" s="18"/>
      <c r="AB30" s="19"/>
      <c r="AC30" s="13"/>
      <c r="AD30" s="13"/>
      <c r="AE30" s="13"/>
    </row>
    <row r="31" spans="1:31" ht="13.8">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34"/>
      <c r="AA31" s="18"/>
      <c r="AB31" s="19"/>
      <c r="AC31" s="13"/>
      <c r="AD31" s="13"/>
      <c r="AE31" s="13"/>
    </row>
    <row r="32" spans="1:31" ht="13.8">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34"/>
      <c r="AA32" s="18"/>
      <c r="AB32" s="19"/>
      <c r="AC32" s="13"/>
      <c r="AD32" s="13"/>
      <c r="AE32" s="13"/>
    </row>
    <row r="33" spans="1:28">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4"/>
      <c r="AA33" s="35"/>
      <c r="AB33" s="36"/>
    </row>
    <row r="34" spans="1:28">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4"/>
      <c r="AA34" s="35"/>
      <c r="AB34" s="36"/>
    </row>
    <row r="35" spans="1:28">
      <c r="Z35" s="34"/>
    </row>
    <row r="36" spans="1:28">
      <c r="Z36" s="34"/>
    </row>
    <row r="37" spans="1:28">
      <c r="Z37" s="34"/>
    </row>
    <row r="38" spans="1:28">
      <c r="Z38" s="34"/>
    </row>
    <row r="39" spans="1:28">
      <c r="Z39" s="34"/>
    </row>
    <row r="40" spans="1:28">
      <c r="Z40" s="34"/>
    </row>
    <row r="41" spans="1:28">
      <c r="Z41" s="34"/>
    </row>
    <row r="42" spans="1:28">
      <c r="Z42" s="34"/>
    </row>
    <row r="43" spans="1:28">
      <c r="Z43" s="34"/>
    </row>
    <row r="44" spans="1:28">
      <c r="Z44" s="37"/>
    </row>
  </sheetData>
  <mergeCells count="2">
    <mergeCell ref="A2:AB2"/>
    <mergeCell ref="A3:AB3"/>
  </mergeCells>
  <hyperlinks>
    <hyperlink ref="A1" location="Índice!A1" display="Volver al Índice" xr:uid="{34F3CA1D-C09E-45BF-8708-BC000B4E0D47}"/>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2DB32-8CCF-46C9-8569-D4DD5A546703}">
  <sheetPr codeName="Hoja15"/>
  <dimension ref="A1:AW32"/>
  <sheetViews>
    <sheetView showGridLines="0" zoomScale="85" zoomScaleNormal="85" workbookViewId="0"/>
  </sheetViews>
  <sheetFormatPr baseColWidth="10" defaultRowHeight="13.2"/>
  <cols>
    <col min="1" max="1" width="17.6640625" style="45" customWidth="1"/>
    <col min="2" max="2" width="4.109375" style="45" bestFit="1" customWidth="1"/>
    <col min="3" max="3" width="3.33203125" style="45" bestFit="1" customWidth="1"/>
    <col min="4" max="4" width="3.88671875" style="45" bestFit="1" customWidth="1"/>
    <col min="5" max="7" width="4.109375" style="45" bestFit="1" customWidth="1"/>
    <col min="8" max="8" width="3.88671875" style="45" bestFit="1" customWidth="1"/>
    <col min="9" max="9" width="4.109375" style="45" bestFit="1" customWidth="1"/>
    <col min="10" max="10" width="3.88671875" style="45" bestFit="1" customWidth="1"/>
    <col min="11" max="11" width="4.109375" style="45" bestFit="1" customWidth="1"/>
    <col min="12" max="13" width="3.88671875" style="45" bestFit="1" customWidth="1"/>
    <col min="14" max="14" width="4.109375" style="45" bestFit="1" customWidth="1"/>
    <col min="15" max="15" width="3.88671875" style="45" bestFit="1" customWidth="1"/>
    <col min="16" max="16" width="3.33203125" style="45" bestFit="1" customWidth="1"/>
    <col min="17" max="21" width="4.109375" style="45" bestFit="1" customWidth="1"/>
    <col min="22" max="22" width="5" style="8" customWidth="1"/>
    <col min="23" max="24" width="4.109375" style="45" bestFit="1" customWidth="1"/>
    <col min="25" max="26" width="3.33203125" style="45" bestFit="1" customWidth="1"/>
    <col min="27" max="27" width="3.5546875" style="45" bestFit="1" customWidth="1"/>
    <col min="28" max="29" width="4.109375" style="45" bestFit="1" customWidth="1"/>
    <col min="30" max="32" width="3.33203125" style="45" bestFit="1" customWidth="1"/>
    <col min="33" max="33" width="3.88671875" style="45" bestFit="1" customWidth="1"/>
    <col min="34" max="35" width="4.109375" style="45" bestFit="1" customWidth="1"/>
    <col min="36" max="36" width="3.88671875" style="45" bestFit="1" customWidth="1"/>
    <col min="37" max="37" width="4.109375" style="45" bestFit="1" customWidth="1"/>
    <col min="38" max="38" width="5.5546875" style="8" bestFit="1" customWidth="1"/>
    <col min="39" max="39" width="4.88671875" style="45" customWidth="1"/>
    <col min="40" max="40" width="3.5546875" style="45" bestFit="1" customWidth="1"/>
    <col min="41" max="41" width="4.109375" style="45" bestFit="1" customWidth="1"/>
    <col min="42" max="42" width="3.33203125" style="45" bestFit="1" customWidth="1"/>
    <col min="43" max="43" width="3.33203125" style="45" customWidth="1"/>
    <col min="44" max="44" width="3.33203125" style="45" bestFit="1" customWidth="1"/>
    <col min="45" max="45" width="3.88671875" style="45" bestFit="1" customWidth="1"/>
    <col min="46" max="46" width="4.33203125" style="8" customWidth="1"/>
    <col min="47" max="255" width="11.5546875" style="45"/>
    <col min="256" max="256" width="17.6640625" style="45" customWidth="1"/>
    <col min="257" max="257" width="4.109375" style="45" bestFit="1" customWidth="1"/>
    <col min="258" max="258" width="3.33203125" style="45" bestFit="1" customWidth="1"/>
    <col min="259" max="259" width="3.88671875" style="45" bestFit="1" customWidth="1"/>
    <col min="260" max="262" width="4.109375" style="45" bestFit="1" customWidth="1"/>
    <col min="263" max="263" width="3.88671875" style="45" bestFit="1" customWidth="1"/>
    <col min="264" max="264" width="4.109375" style="45" bestFit="1" customWidth="1"/>
    <col min="265" max="265" width="3.88671875" style="45" bestFit="1" customWidth="1"/>
    <col min="266" max="266" width="4.109375" style="45" bestFit="1" customWidth="1"/>
    <col min="267" max="268" width="3.88671875" style="45" bestFit="1" customWidth="1"/>
    <col min="269" max="269" width="4.109375" style="45" bestFit="1" customWidth="1"/>
    <col min="270" max="270" width="3.88671875" style="45" bestFit="1" customWidth="1"/>
    <col min="271" max="271" width="3.33203125" style="45" bestFit="1" customWidth="1"/>
    <col min="272" max="276" width="4.109375" style="45" bestFit="1" customWidth="1"/>
    <col min="277" max="277" width="5" style="45" bestFit="1" customWidth="1"/>
    <col min="278" max="278" width="5" style="45" customWidth="1"/>
    <col min="279" max="280" width="4.109375" style="45" bestFit="1" customWidth="1"/>
    <col min="281" max="282" width="3.33203125" style="45" bestFit="1" customWidth="1"/>
    <col min="283" max="283" width="3.5546875" style="45" bestFit="1" customWidth="1"/>
    <col min="284" max="285" width="4.109375" style="45" bestFit="1" customWidth="1"/>
    <col min="286" max="288" width="3.33203125" style="45" bestFit="1" customWidth="1"/>
    <col min="289" max="289" width="3.88671875" style="45" bestFit="1" customWidth="1"/>
    <col min="290" max="291" width="4.109375" style="45" bestFit="1" customWidth="1"/>
    <col min="292" max="292" width="3.88671875" style="45" bestFit="1" customWidth="1"/>
    <col min="293" max="293" width="4.109375" style="45" bestFit="1" customWidth="1"/>
    <col min="294" max="294" width="5.5546875" style="45" bestFit="1" customWidth="1"/>
    <col min="295" max="295" width="4.88671875" style="45" customWidth="1"/>
    <col min="296" max="296" width="3.5546875" style="45" bestFit="1" customWidth="1"/>
    <col min="297" max="297" width="4.109375" style="45" bestFit="1" customWidth="1"/>
    <col min="298" max="298" width="3.33203125" style="45" bestFit="1" customWidth="1"/>
    <col min="299" max="299" width="3.33203125" style="45" customWidth="1"/>
    <col min="300" max="300" width="3.33203125" style="45" bestFit="1" customWidth="1"/>
    <col min="301" max="301" width="3.88671875" style="45" bestFit="1" customWidth="1"/>
    <col min="302" max="302" width="4.33203125" style="45" customWidth="1"/>
    <col min="303" max="511" width="11.5546875" style="45"/>
    <col min="512" max="512" width="17.6640625" style="45" customWidth="1"/>
    <col min="513" max="513" width="4.109375" style="45" bestFit="1" customWidth="1"/>
    <col min="514" max="514" width="3.33203125" style="45" bestFit="1" customWidth="1"/>
    <col min="515" max="515" width="3.88671875" style="45" bestFit="1" customWidth="1"/>
    <col min="516" max="518" width="4.109375" style="45" bestFit="1" customWidth="1"/>
    <col min="519" max="519" width="3.88671875" style="45" bestFit="1" customWidth="1"/>
    <col min="520" max="520" width="4.109375" style="45" bestFit="1" customWidth="1"/>
    <col min="521" max="521" width="3.88671875" style="45" bestFit="1" customWidth="1"/>
    <col min="522" max="522" width="4.109375" style="45" bestFit="1" customWidth="1"/>
    <col min="523" max="524" width="3.88671875" style="45" bestFit="1" customWidth="1"/>
    <col min="525" max="525" width="4.109375" style="45" bestFit="1" customWidth="1"/>
    <col min="526" max="526" width="3.88671875" style="45" bestFit="1" customWidth="1"/>
    <col min="527" max="527" width="3.33203125" style="45" bestFit="1" customWidth="1"/>
    <col min="528" max="532" width="4.109375" style="45" bestFit="1" customWidth="1"/>
    <col min="533" max="533" width="5" style="45" bestFit="1" customWidth="1"/>
    <col min="534" max="534" width="5" style="45" customWidth="1"/>
    <col min="535" max="536" width="4.109375" style="45" bestFit="1" customWidth="1"/>
    <col min="537" max="538" width="3.33203125" style="45" bestFit="1" customWidth="1"/>
    <col min="539" max="539" width="3.5546875" style="45" bestFit="1" customWidth="1"/>
    <col min="540" max="541" width="4.109375" style="45" bestFit="1" customWidth="1"/>
    <col min="542" max="544" width="3.33203125" style="45" bestFit="1" customWidth="1"/>
    <col min="545" max="545" width="3.88671875" style="45" bestFit="1" customWidth="1"/>
    <col min="546" max="547" width="4.109375" style="45" bestFit="1" customWidth="1"/>
    <col min="548" max="548" width="3.88671875" style="45" bestFit="1" customWidth="1"/>
    <col min="549" max="549" width="4.109375" style="45" bestFit="1" customWidth="1"/>
    <col min="550" max="550" width="5.5546875" style="45" bestFit="1" customWidth="1"/>
    <col min="551" max="551" width="4.88671875" style="45" customWidth="1"/>
    <col min="552" max="552" width="3.5546875" style="45" bestFit="1" customWidth="1"/>
    <col min="553" max="553" width="4.109375" style="45" bestFit="1" customWidth="1"/>
    <col min="554" max="554" width="3.33203125" style="45" bestFit="1" customWidth="1"/>
    <col min="555" max="555" width="3.33203125" style="45" customWidth="1"/>
    <col min="556" max="556" width="3.33203125" style="45" bestFit="1" customWidth="1"/>
    <col min="557" max="557" width="3.88671875" style="45" bestFit="1" customWidth="1"/>
    <col min="558" max="558" width="4.33203125" style="45" customWidth="1"/>
    <col min="559" max="767" width="11.5546875" style="45"/>
    <col min="768" max="768" width="17.6640625" style="45" customWidth="1"/>
    <col min="769" max="769" width="4.109375" style="45" bestFit="1" customWidth="1"/>
    <col min="770" max="770" width="3.33203125" style="45" bestFit="1" customWidth="1"/>
    <col min="771" max="771" width="3.88671875" style="45" bestFit="1" customWidth="1"/>
    <col min="772" max="774" width="4.109375" style="45" bestFit="1" customWidth="1"/>
    <col min="775" max="775" width="3.88671875" style="45" bestFit="1" customWidth="1"/>
    <col min="776" max="776" width="4.109375" style="45" bestFit="1" customWidth="1"/>
    <col min="777" max="777" width="3.88671875" style="45" bestFit="1" customWidth="1"/>
    <col min="778" max="778" width="4.109375" style="45" bestFit="1" customWidth="1"/>
    <col min="779" max="780" width="3.88671875" style="45" bestFit="1" customWidth="1"/>
    <col min="781" max="781" width="4.109375" style="45" bestFit="1" customWidth="1"/>
    <col min="782" max="782" width="3.88671875" style="45" bestFit="1" customWidth="1"/>
    <col min="783" max="783" width="3.33203125" style="45" bestFit="1" customWidth="1"/>
    <col min="784" max="788" width="4.109375" style="45" bestFit="1" customWidth="1"/>
    <col min="789" max="789" width="5" style="45" bestFit="1" customWidth="1"/>
    <col min="790" max="790" width="5" style="45" customWidth="1"/>
    <col min="791" max="792" width="4.109375" style="45" bestFit="1" customWidth="1"/>
    <col min="793" max="794" width="3.33203125" style="45" bestFit="1" customWidth="1"/>
    <col min="795" max="795" width="3.5546875" style="45" bestFit="1" customWidth="1"/>
    <col min="796" max="797" width="4.109375" style="45" bestFit="1" customWidth="1"/>
    <col min="798" max="800" width="3.33203125" style="45" bestFit="1" customWidth="1"/>
    <col min="801" max="801" width="3.88671875" style="45" bestFit="1" customWidth="1"/>
    <col min="802" max="803" width="4.109375" style="45" bestFit="1" customWidth="1"/>
    <col min="804" max="804" width="3.88671875" style="45" bestFit="1" customWidth="1"/>
    <col min="805" max="805" width="4.109375" style="45" bestFit="1" customWidth="1"/>
    <col min="806" max="806" width="5.5546875" style="45" bestFit="1" customWidth="1"/>
    <col min="807" max="807" width="4.88671875" style="45" customWidth="1"/>
    <col min="808" max="808" width="3.5546875" style="45" bestFit="1" customWidth="1"/>
    <col min="809" max="809" width="4.109375" style="45" bestFit="1" customWidth="1"/>
    <col min="810" max="810" width="3.33203125" style="45" bestFit="1" customWidth="1"/>
    <col min="811" max="811" width="3.33203125" style="45" customWidth="1"/>
    <col min="812" max="812" width="3.33203125" style="45" bestFit="1" customWidth="1"/>
    <col min="813" max="813" width="3.88671875" style="45" bestFit="1" customWidth="1"/>
    <col min="814" max="814" width="4.33203125" style="45" customWidth="1"/>
    <col min="815" max="1023" width="11.5546875" style="45"/>
    <col min="1024" max="1024" width="17.6640625" style="45" customWidth="1"/>
    <col min="1025" max="1025" width="4.109375" style="45" bestFit="1" customWidth="1"/>
    <col min="1026" max="1026" width="3.33203125" style="45" bestFit="1" customWidth="1"/>
    <col min="1027" max="1027" width="3.88671875" style="45" bestFit="1" customWidth="1"/>
    <col min="1028" max="1030" width="4.109375" style="45" bestFit="1" customWidth="1"/>
    <col min="1031" max="1031" width="3.88671875" style="45" bestFit="1" customWidth="1"/>
    <col min="1032" max="1032" width="4.109375" style="45" bestFit="1" customWidth="1"/>
    <col min="1033" max="1033" width="3.88671875" style="45" bestFit="1" customWidth="1"/>
    <col min="1034" max="1034" width="4.109375" style="45" bestFit="1" customWidth="1"/>
    <col min="1035" max="1036" width="3.88671875" style="45" bestFit="1" customWidth="1"/>
    <col min="1037" max="1037" width="4.109375" style="45" bestFit="1" customWidth="1"/>
    <col min="1038" max="1038" width="3.88671875" style="45" bestFit="1" customWidth="1"/>
    <col min="1039" max="1039" width="3.33203125" style="45" bestFit="1" customWidth="1"/>
    <col min="1040" max="1044" width="4.109375" style="45" bestFit="1" customWidth="1"/>
    <col min="1045" max="1045" width="5" style="45" bestFit="1" customWidth="1"/>
    <col min="1046" max="1046" width="5" style="45" customWidth="1"/>
    <col min="1047" max="1048" width="4.109375" style="45" bestFit="1" customWidth="1"/>
    <col min="1049" max="1050" width="3.33203125" style="45" bestFit="1" customWidth="1"/>
    <col min="1051" max="1051" width="3.5546875" style="45" bestFit="1" customWidth="1"/>
    <col min="1052" max="1053" width="4.109375" style="45" bestFit="1" customWidth="1"/>
    <col min="1054" max="1056" width="3.33203125" style="45" bestFit="1" customWidth="1"/>
    <col min="1057" max="1057" width="3.88671875" style="45" bestFit="1" customWidth="1"/>
    <col min="1058" max="1059" width="4.109375" style="45" bestFit="1" customWidth="1"/>
    <col min="1060" max="1060" width="3.88671875" style="45" bestFit="1" customWidth="1"/>
    <col min="1061" max="1061" width="4.109375" style="45" bestFit="1" customWidth="1"/>
    <col min="1062" max="1062" width="5.5546875" style="45" bestFit="1" customWidth="1"/>
    <col min="1063" max="1063" width="4.88671875" style="45" customWidth="1"/>
    <col min="1064" max="1064" width="3.5546875" style="45" bestFit="1" customWidth="1"/>
    <col min="1065" max="1065" width="4.109375" style="45" bestFit="1" customWidth="1"/>
    <col min="1066" max="1066" width="3.33203125" style="45" bestFit="1" customWidth="1"/>
    <col min="1067" max="1067" width="3.33203125" style="45" customWidth="1"/>
    <col min="1068" max="1068" width="3.33203125" style="45" bestFit="1" customWidth="1"/>
    <col min="1069" max="1069" width="3.88671875" style="45" bestFit="1" customWidth="1"/>
    <col min="1070" max="1070" width="4.33203125" style="45" customWidth="1"/>
    <col min="1071" max="1279" width="11.5546875" style="45"/>
    <col min="1280" max="1280" width="17.6640625" style="45" customWidth="1"/>
    <col min="1281" max="1281" width="4.109375" style="45" bestFit="1" customWidth="1"/>
    <col min="1282" max="1282" width="3.33203125" style="45" bestFit="1" customWidth="1"/>
    <col min="1283" max="1283" width="3.88671875" style="45" bestFit="1" customWidth="1"/>
    <col min="1284" max="1286" width="4.109375" style="45" bestFit="1" customWidth="1"/>
    <col min="1287" max="1287" width="3.88671875" style="45" bestFit="1" customWidth="1"/>
    <col min="1288" max="1288" width="4.109375" style="45" bestFit="1" customWidth="1"/>
    <col min="1289" max="1289" width="3.88671875" style="45" bestFit="1" customWidth="1"/>
    <col min="1290" max="1290" width="4.109375" style="45" bestFit="1" customWidth="1"/>
    <col min="1291" max="1292" width="3.88671875" style="45" bestFit="1" customWidth="1"/>
    <col min="1293" max="1293" width="4.109375" style="45" bestFit="1" customWidth="1"/>
    <col min="1294" max="1294" width="3.88671875" style="45" bestFit="1" customWidth="1"/>
    <col min="1295" max="1295" width="3.33203125" style="45" bestFit="1" customWidth="1"/>
    <col min="1296" max="1300" width="4.109375" style="45" bestFit="1" customWidth="1"/>
    <col min="1301" max="1301" width="5" style="45" bestFit="1" customWidth="1"/>
    <col min="1302" max="1302" width="5" style="45" customWidth="1"/>
    <col min="1303" max="1304" width="4.109375" style="45" bestFit="1" customWidth="1"/>
    <col min="1305" max="1306" width="3.33203125" style="45" bestFit="1" customWidth="1"/>
    <col min="1307" max="1307" width="3.5546875" style="45" bestFit="1" customWidth="1"/>
    <col min="1308" max="1309" width="4.109375" style="45" bestFit="1" customWidth="1"/>
    <col min="1310" max="1312" width="3.33203125" style="45" bestFit="1" customWidth="1"/>
    <col min="1313" max="1313" width="3.88671875" style="45" bestFit="1" customWidth="1"/>
    <col min="1314" max="1315" width="4.109375" style="45" bestFit="1" customWidth="1"/>
    <col min="1316" max="1316" width="3.88671875" style="45" bestFit="1" customWidth="1"/>
    <col min="1317" max="1317" width="4.109375" style="45" bestFit="1" customWidth="1"/>
    <col min="1318" max="1318" width="5.5546875" style="45" bestFit="1" customWidth="1"/>
    <col min="1319" max="1319" width="4.88671875" style="45" customWidth="1"/>
    <col min="1320" max="1320" width="3.5546875" style="45" bestFit="1" customWidth="1"/>
    <col min="1321" max="1321" width="4.109375" style="45" bestFit="1" customWidth="1"/>
    <col min="1322" max="1322" width="3.33203125" style="45" bestFit="1" customWidth="1"/>
    <col min="1323" max="1323" width="3.33203125" style="45" customWidth="1"/>
    <col min="1324" max="1324" width="3.33203125" style="45" bestFit="1" customWidth="1"/>
    <col min="1325" max="1325" width="3.88671875" style="45" bestFit="1" customWidth="1"/>
    <col min="1326" max="1326" width="4.33203125" style="45" customWidth="1"/>
    <col min="1327" max="1535" width="11.5546875" style="45"/>
    <col min="1536" max="1536" width="17.6640625" style="45" customWidth="1"/>
    <col min="1537" max="1537" width="4.109375" style="45" bestFit="1" customWidth="1"/>
    <col min="1538" max="1538" width="3.33203125" style="45" bestFit="1" customWidth="1"/>
    <col min="1539" max="1539" width="3.88671875" style="45" bestFit="1" customWidth="1"/>
    <col min="1540" max="1542" width="4.109375" style="45" bestFit="1" customWidth="1"/>
    <col min="1543" max="1543" width="3.88671875" style="45" bestFit="1" customWidth="1"/>
    <col min="1544" max="1544" width="4.109375" style="45" bestFit="1" customWidth="1"/>
    <col min="1545" max="1545" width="3.88671875" style="45" bestFit="1" customWidth="1"/>
    <col min="1546" max="1546" width="4.109375" style="45" bestFit="1" customWidth="1"/>
    <col min="1547" max="1548" width="3.88671875" style="45" bestFit="1" customWidth="1"/>
    <col min="1549" max="1549" width="4.109375" style="45" bestFit="1" customWidth="1"/>
    <col min="1550" max="1550" width="3.88671875" style="45" bestFit="1" customWidth="1"/>
    <col min="1551" max="1551" width="3.33203125" style="45" bestFit="1" customWidth="1"/>
    <col min="1552" max="1556" width="4.109375" style="45" bestFit="1" customWidth="1"/>
    <col min="1557" max="1557" width="5" style="45" bestFit="1" customWidth="1"/>
    <col min="1558" max="1558" width="5" style="45" customWidth="1"/>
    <col min="1559" max="1560" width="4.109375" style="45" bestFit="1" customWidth="1"/>
    <col min="1561" max="1562" width="3.33203125" style="45" bestFit="1" customWidth="1"/>
    <col min="1563" max="1563" width="3.5546875" style="45" bestFit="1" customWidth="1"/>
    <col min="1564" max="1565" width="4.109375" style="45" bestFit="1" customWidth="1"/>
    <col min="1566" max="1568" width="3.33203125" style="45" bestFit="1" customWidth="1"/>
    <col min="1569" max="1569" width="3.88671875" style="45" bestFit="1" customWidth="1"/>
    <col min="1570" max="1571" width="4.109375" style="45" bestFit="1" customWidth="1"/>
    <col min="1572" max="1572" width="3.88671875" style="45" bestFit="1" customWidth="1"/>
    <col min="1573" max="1573" width="4.109375" style="45" bestFit="1" customWidth="1"/>
    <col min="1574" max="1574" width="5.5546875" style="45" bestFit="1" customWidth="1"/>
    <col min="1575" max="1575" width="4.88671875" style="45" customWidth="1"/>
    <col min="1576" max="1576" width="3.5546875" style="45" bestFit="1" customWidth="1"/>
    <col min="1577" max="1577" width="4.109375" style="45" bestFit="1" customWidth="1"/>
    <col min="1578" max="1578" width="3.33203125" style="45" bestFit="1" customWidth="1"/>
    <col min="1579" max="1579" width="3.33203125" style="45" customWidth="1"/>
    <col min="1580" max="1580" width="3.33203125" style="45" bestFit="1" customWidth="1"/>
    <col min="1581" max="1581" width="3.88671875" style="45" bestFit="1" customWidth="1"/>
    <col min="1582" max="1582" width="4.33203125" style="45" customWidth="1"/>
    <col min="1583" max="1791" width="11.5546875" style="45"/>
    <col min="1792" max="1792" width="17.6640625" style="45" customWidth="1"/>
    <col min="1793" max="1793" width="4.109375" style="45" bestFit="1" customWidth="1"/>
    <col min="1794" max="1794" width="3.33203125" style="45" bestFit="1" customWidth="1"/>
    <col min="1795" max="1795" width="3.88671875" style="45" bestFit="1" customWidth="1"/>
    <col min="1796" max="1798" width="4.109375" style="45" bestFit="1" customWidth="1"/>
    <col min="1799" max="1799" width="3.88671875" style="45" bestFit="1" customWidth="1"/>
    <col min="1800" max="1800" width="4.109375" style="45" bestFit="1" customWidth="1"/>
    <col min="1801" max="1801" width="3.88671875" style="45" bestFit="1" customWidth="1"/>
    <col min="1802" max="1802" width="4.109375" style="45" bestFit="1" customWidth="1"/>
    <col min="1803" max="1804" width="3.88671875" style="45" bestFit="1" customWidth="1"/>
    <col min="1805" max="1805" width="4.109375" style="45" bestFit="1" customWidth="1"/>
    <col min="1806" max="1806" width="3.88671875" style="45" bestFit="1" customWidth="1"/>
    <col min="1807" max="1807" width="3.33203125" style="45" bestFit="1" customWidth="1"/>
    <col min="1808" max="1812" width="4.109375" style="45" bestFit="1" customWidth="1"/>
    <col min="1813" max="1813" width="5" style="45" bestFit="1" customWidth="1"/>
    <col min="1814" max="1814" width="5" style="45" customWidth="1"/>
    <col min="1815" max="1816" width="4.109375" style="45" bestFit="1" customWidth="1"/>
    <col min="1817" max="1818" width="3.33203125" style="45" bestFit="1" customWidth="1"/>
    <col min="1819" max="1819" width="3.5546875" style="45" bestFit="1" customWidth="1"/>
    <col min="1820" max="1821" width="4.109375" style="45" bestFit="1" customWidth="1"/>
    <col min="1822" max="1824" width="3.33203125" style="45" bestFit="1" customWidth="1"/>
    <col min="1825" max="1825" width="3.88671875" style="45" bestFit="1" customWidth="1"/>
    <col min="1826" max="1827" width="4.109375" style="45" bestFit="1" customWidth="1"/>
    <col min="1828" max="1828" width="3.88671875" style="45" bestFit="1" customWidth="1"/>
    <col min="1829" max="1829" width="4.109375" style="45" bestFit="1" customWidth="1"/>
    <col min="1830" max="1830" width="5.5546875" style="45" bestFit="1" customWidth="1"/>
    <col min="1831" max="1831" width="4.88671875" style="45" customWidth="1"/>
    <col min="1832" max="1832" width="3.5546875" style="45" bestFit="1" customWidth="1"/>
    <col min="1833" max="1833" width="4.109375" style="45" bestFit="1" customWidth="1"/>
    <col min="1834" max="1834" width="3.33203125" style="45" bestFit="1" customWidth="1"/>
    <col min="1835" max="1835" width="3.33203125" style="45" customWidth="1"/>
    <col min="1836" max="1836" width="3.33203125" style="45" bestFit="1" customWidth="1"/>
    <col min="1837" max="1837" width="3.88671875" style="45" bestFit="1" customWidth="1"/>
    <col min="1838" max="1838" width="4.33203125" style="45" customWidth="1"/>
    <col min="1839" max="2047" width="11.5546875" style="45"/>
    <col min="2048" max="2048" width="17.6640625" style="45" customWidth="1"/>
    <col min="2049" max="2049" width="4.109375" style="45" bestFit="1" customWidth="1"/>
    <col min="2050" max="2050" width="3.33203125" style="45" bestFit="1" customWidth="1"/>
    <col min="2051" max="2051" width="3.88671875" style="45" bestFit="1" customWidth="1"/>
    <col min="2052" max="2054" width="4.109375" style="45" bestFit="1" customWidth="1"/>
    <col min="2055" max="2055" width="3.88671875" style="45" bestFit="1" customWidth="1"/>
    <col min="2056" max="2056" width="4.109375" style="45" bestFit="1" customWidth="1"/>
    <col min="2057" max="2057" width="3.88671875" style="45" bestFit="1" customWidth="1"/>
    <col min="2058" max="2058" width="4.109375" style="45" bestFit="1" customWidth="1"/>
    <col min="2059" max="2060" width="3.88671875" style="45" bestFit="1" customWidth="1"/>
    <col min="2061" max="2061" width="4.109375" style="45" bestFit="1" customWidth="1"/>
    <col min="2062" max="2062" width="3.88671875" style="45" bestFit="1" customWidth="1"/>
    <col min="2063" max="2063" width="3.33203125" style="45" bestFit="1" customWidth="1"/>
    <col min="2064" max="2068" width="4.109375" style="45" bestFit="1" customWidth="1"/>
    <col min="2069" max="2069" width="5" style="45" bestFit="1" customWidth="1"/>
    <col min="2070" max="2070" width="5" style="45" customWidth="1"/>
    <col min="2071" max="2072" width="4.109375" style="45" bestFit="1" customWidth="1"/>
    <col min="2073" max="2074" width="3.33203125" style="45" bestFit="1" customWidth="1"/>
    <col min="2075" max="2075" width="3.5546875" style="45" bestFit="1" customWidth="1"/>
    <col min="2076" max="2077" width="4.109375" style="45" bestFit="1" customWidth="1"/>
    <col min="2078" max="2080" width="3.33203125" style="45" bestFit="1" customWidth="1"/>
    <col min="2081" max="2081" width="3.88671875" style="45" bestFit="1" customWidth="1"/>
    <col min="2082" max="2083" width="4.109375" style="45" bestFit="1" customWidth="1"/>
    <col min="2084" max="2084" width="3.88671875" style="45" bestFit="1" customWidth="1"/>
    <col min="2085" max="2085" width="4.109375" style="45" bestFit="1" customWidth="1"/>
    <col min="2086" max="2086" width="5.5546875" style="45" bestFit="1" customWidth="1"/>
    <col min="2087" max="2087" width="4.88671875" style="45" customWidth="1"/>
    <col min="2088" max="2088" width="3.5546875" style="45" bestFit="1" customWidth="1"/>
    <col min="2089" max="2089" width="4.109375" style="45" bestFit="1" customWidth="1"/>
    <col min="2090" max="2090" width="3.33203125" style="45" bestFit="1" customWidth="1"/>
    <col min="2091" max="2091" width="3.33203125" style="45" customWidth="1"/>
    <col min="2092" max="2092" width="3.33203125" style="45" bestFit="1" customWidth="1"/>
    <col min="2093" max="2093" width="3.88671875" style="45" bestFit="1" customWidth="1"/>
    <col min="2094" max="2094" width="4.33203125" style="45" customWidth="1"/>
    <col min="2095" max="2303" width="11.5546875" style="45"/>
    <col min="2304" max="2304" width="17.6640625" style="45" customWidth="1"/>
    <col min="2305" max="2305" width="4.109375" style="45" bestFit="1" customWidth="1"/>
    <col min="2306" max="2306" width="3.33203125" style="45" bestFit="1" customWidth="1"/>
    <col min="2307" max="2307" width="3.88671875" style="45" bestFit="1" customWidth="1"/>
    <col min="2308" max="2310" width="4.109375" style="45" bestFit="1" customWidth="1"/>
    <col min="2311" max="2311" width="3.88671875" style="45" bestFit="1" customWidth="1"/>
    <col min="2312" max="2312" width="4.109375" style="45" bestFit="1" customWidth="1"/>
    <col min="2313" max="2313" width="3.88671875" style="45" bestFit="1" customWidth="1"/>
    <col min="2314" max="2314" width="4.109375" style="45" bestFit="1" customWidth="1"/>
    <col min="2315" max="2316" width="3.88671875" style="45" bestFit="1" customWidth="1"/>
    <col min="2317" max="2317" width="4.109375" style="45" bestFit="1" customWidth="1"/>
    <col min="2318" max="2318" width="3.88671875" style="45" bestFit="1" customWidth="1"/>
    <col min="2319" max="2319" width="3.33203125" style="45" bestFit="1" customWidth="1"/>
    <col min="2320" max="2324" width="4.109375" style="45" bestFit="1" customWidth="1"/>
    <col min="2325" max="2325" width="5" style="45" bestFit="1" customWidth="1"/>
    <col min="2326" max="2326" width="5" style="45" customWidth="1"/>
    <col min="2327" max="2328" width="4.109375" style="45" bestFit="1" customWidth="1"/>
    <col min="2329" max="2330" width="3.33203125" style="45" bestFit="1" customWidth="1"/>
    <col min="2331" max="2331" width="3.5546875" style="45" bestFit="1" customWidth="1"/>
    <col min="2332" max="2333" width="4.109375" style="45" bestFit="1" customWidth="1"/>
    <col min="2334" max="2336" width="3.33203125" style="45" bestFit="1" customWidth="1"/>
    <col min="2337" max="2337" width="3.88671875" style="45" bestFit="1" customWidth="1"/>
    <col min="2338" max="2339" width="4.109375" style="45" bestFit="1" customWidth="1"/>
    <col min="2340" max="2340" width="3.88671875" style="45" bestFit="1" customWidth="1"/>
    <col min="2341" max="2341" width="4.109375" style="45" bestFit="1" customWidth="1"/>
    <col min="2342" max="2342" width="5.5546875" style="45" bestFit="1" customWidth="1"/>
    <col min="2343" max="2343" width="4.88671875" style="45" customWidth="1"/>
    <col min="2344" max="2344" width="3.5546875" style="45" bestFit="1" customWidth="1"/>
    <col min="2345" max="2345" width="4.109375" style="45" bestFit="1" customWidth="1"/>
    <col min="2346" max="2346" width="3.33203125" style="45" bestFit="1" customWidth="1"/>
    <col min="2347" max="2347" width="3.33203125" style="45" customWidth="1"/>
    <col min="2348" max="2348" width="3.33203125" style="45" bestFit="1" customWidth="1"/>
    <col min="2349" max="2349" width="3.88671875" style="45" bestFit="1" customWidth="1"/>
    <col min="2350" max="2350" width="4.33203125" style="45" customWidth="1"/>
    <col min="2351" max="2559" width="11.5546875" style="45"/>
    <col min="2560" max="2560" width="17.6640625" style="45" customWidth="1"/>
    <col min="2561" max="2561" width="4.109375" style="45" bestFit="1" customWidth="1"/>
    <col min="2562" max="2562" width="3.33203125" style="45" bestFit="1" customWidth="1"/>
    <col min="2563" max="2563" width="3.88671875" style="45" bestFit="1" customWidth="1"/>
    <col min="2564" max="2566" width="4.109375" style="45" bestFit="1" customWidth="1"/>
    <col min="2567" max="2567" width="3.88671875" style="45" bestFit="1" customWidth="1"/>
    <col min="2568" max="2568" width="4.109375" style="45" bestFit="1" customWidth="1"/>
    <col min="2569" max="2569" width="3.88671875" style="45" bestFit="1" customWidth="1"/>
    <col min="2570" max="2570" width="4.109375" style="45" bestFit="1" customWidth="1"/>
    <col min="2571" max="2572" width="3.88671875" style="45" bestFit="1" customWidth="1"/>
    <col min="2573" max="2573" width="4.109375" style="45" bestFit="1" customWidth="1"/>
    <col min="2574" max="2574" width="3.88671875" style="45" bestFit="1" customWidth="1"/>
    <col min="2575" max="2575" width="3.33203125" style="45" bestFit="1" customWidth="1"/>
    <col min="2576" max="2580" width="4.109375" style="45" bestFit="1" customWidth="1"/>
    <col min="2581" max="2581" width="5" style="45" bestFit="1" customWidth="1"/>
    <col min="2582" max="2582" width="5" style="45" customWidth="1"/>
    <col min="2583" max="2584" width="4.109375" style="45" bestFit="1" customWidth="1"/>
    <col min="2585" max="2586" width="3.33203125" style="45" bestFit="1" customWidth="1"/>
    <col min="2587" max="2587" width="3.5546875" style="45" bestFit="1" customWidth="1"/>
    <col min="2588" max="2589" width="4.109375" style="45" bestFit="1" customWidth="1"/>
    <col min="2590" max="2592" width="3.33203125" style="45" bestFit="1" customWidth="1"/>
    <col min="2593" max="2593" width="3.88671875" style="45" bestFit="1" customWidth="1"/>
    <col min="2594" max="2595" width="4.109375" style="45" bestFit="1" customWidth="1"/>
    <col min="2596" max="2596" width="3.88671875" style="45" bestFit="1" customWidth="1"/>
    <col min="2597" max="2597" width="4.109375" style="45" bestFit="1" customWidth="1"/>
    <col min="2598" max="2598" width="5.5546875" style="45" bestFit="1" customWidth="1"/>
    <col min="2599" max="2599" width="4.88671875" style="45" customWidth="1"/>
    <col min="2600" max="2600" width="3.5546875" style="45" bestFit="1" customWidth="1"/>
    <col min="2601" max="2601" width="4.109375" style="45" bestFit="1" customWidth="1"/>
    <col min="2602" max="2602" width="3.33203125" style="45" bestFit="1" customWidth="1"/>
    <col min="2603" max="2603" width="3.33203125" style="45" customWidth="1"/>
    <col min="2604" max="2604" width="3.33203125" style="45" bestFit="1" customWidth="1"/>
    <col min="2605" max="2605" width="3.88671875" style="45" bestFit="1" customWidth="1"/>
    <col min="2606" max="2606" width="4.33203125" style="45" customWidth="1"/>
    <col min="2607" max="2815" width="11.5546875" style="45"/>
    <col min="2816" max="2816" width="17.6640625" style="45" customWidth="1"/>
    <col min="2817" max="2817" width="4.109375" style="45" bestFit="1" customWidth="1"/>
    <col min="2818" max="2818" width="3.33203125" style="45" bestFit="1" customWidth="1"/>
    <col min="2819" max="2819" width="3.88671875" style="45" bestFit="1" customWidth="1"/>
    <col min="2820" max="2822" width="4.109375" style="45" bestFit="1" customWidth="1"/>
    <col min="2823" max="2823" width="3.88671875" style="45" bestFit="1" customWidth="1"/>
    <col min="2824" max="2824" width="4.109375" style="45" bestFit="1" customWidth="1"/>
    <col min="2825" max="2825" width="3.88671875" style="45" bestFit="1" customWidth="1"/>
    <col min="2826" max="2826" width="4.109375" style="45" bestFit="1" customWidth="1"/>
    <col min="2827" max="2828" width="3.88671875" style="45" bestFit="1" customWidth="1"/>
    <col min="2829" max="2829" width="4.109375" style="45" bestFit="1" customWidth="1"/>
    <col min="2830" max="2830" width="3.88671875" style="45" bestFit="1" customWidth="1"/>
    <col min="2831" max="2831" width="3.33203125" style="45" bestFit="1" customWidth="1"/>
    <col min="2832" max="2836" width="4.109375" style="45" bestFit="1" customWidth="1"/>
    <col min="2837" max="2837" width="5" style="45" bestFit="1" customWidth="1"/>
    <col min="2838" max="2838" width="5" style="45" customWidth="1"/>
    <col min="2839" max="2840" width="4.109375" style="45" bestFit="1" customWidth="1"/>
    <col min="2841" max="2842" width="3.33203125" style="45" bestFit="1" customWidth="1"/>
    <col min="2843" max="2843" width="3.5546875" style="45" bestFit="1" customWidth="1"/>
    <col min="2844" max="2845" width="4.109375" style="45" bestFit="1" customWidth="1"/>
    <col min="2846" max="2848" width="3.33203125" style="45" bestFit="1" customWidth="1"/>
    <col min="2849" max="2849" width="3.88671875" style="45" bestFit="1" customWidth="1"/>
    <col min="2850" max="2851" width="4.109375" style="45" bestFit="1" customWidth="1"/>
    <col min="2852" max="2852" width="3.88671875" style="45" bestFit="1" customWidth="1"/>
    <col min="2853" max="2853" width="4.109375" style="45" bestFit="1" customWidth="1"/>
    <col min="2854" max="2854" width="5.5546875" style="45" bestFit="1" customWidth="1"/>
    <col min="2855" max="2855" width="4.88671875" style="45" customWidth="1"/>
    <col min="2856" max="2856" width="3.5546875" style="45" bestFit="1" customWidth="1"/>
    <col min="2857" max="2857" width="4.109375" style="45" bestFit="1" customWidth="1"/>
    <col min="2858" max="2858" width="3.33203125" style="45" bestFit="1" customWidth="1"/>
    <col min="2859" max="2859" width="3.33203125" style="45" customWidth="1"/>
    <col min="2860" max="2860" width="3.33203125" style="45" bestFit="1" customWidth="1"/>
    <col min="2861" max="2861" width="3.88671875" style="45" bestFit="1" customWidth="1"/>
    <col min="2862" max="2862" width="4.33203125" style="45" customWidth="1"/>
    <col min="2863" max="3071" width="11.5546875" style="45"/>
    <col min="3072" max="3072" width="17.6640625" style="45" customWidth="1"/>
    <col min="3073" max="3073" width="4.109375" style="45" bestFit="1" customWidth="1"/>
    <col min="3074" max="3074" width="3.33203125" style="45" bestFit="1" customWidth="1"/>
    <col min="3075" max="3075" width="3.88671875" style="45" bestFit="1" customWidth="1"/>
    <col min="3076" max="3078" width="4.109375" style="45" bestFit="1" customWidth="1"/>
    <col min="3079" max="3079" width="3.88671875" style="45" bestFit="1" customWidth="1"/>
    <col min="3080" max="3080" width="4.109375" style="45" bestFit="1" customWidth="1"/>
    <col min="3081" max="3081" width="3.88671875" style="45" bestFit="1" customWidth="1"/>
    <col min="3082" max="3082" width="4.109375" style="45" bestFit="1" customWidth="1"/>
    <col min="3083" max="3084" width="3.88671875" style="45" bestFit="1" customWidth="1"/>
    <col min="3085" max="3085" width="4.109375" style="45" bestFit="1" customWidth="1"/>
    <col min="3086" max="3086" width="3.88671875" style="45" bestFit="1" customWidth="1"/>
    <col min="3087" max="3087" width="3.33203125" style="45" bestFit="1" customWidth="1"/>
    <col min="3088" max="3092" width="4.109375" style="45" bestFit="1" customWidth="1"/>
    <col min="3093" max="3093" width="5" style="45" bestFit="1" customWidth="1"/>
    <col min="3094" max="3094" width="5" style="45" customWidth="1"/>
    <col min="3095" max="3096" width="4.109375" style="45" bestFit="1" customWidth="1"/>
    <col min="3097" max="3098" width="3.33203125" style="45" bestFit="1" customWidth="1"/>
    <col min="3099" max="3099" width="3.5546875" style="45" bestFit="1" customWidth="1"/>
    <col min="3100" max="3101" width="4.109375" style="45" bestFit="1" customWidth="1"/>
    <col min="3102" max="3104" width="3.33203125" style="45" bestFit="1" customWidth="1"/>
    <col min="3105" max="3105" width="3.88671875" style="45" bestFit="1" customWidth="1"/>
    <col min="3106" max="3107" width="4.109375" style="45" bestFit="1" customWidth="1"/>
    <col min="3108" max="3108" width="3.88671875" style="45" bestFit="1" customWidth="1"/>
    <col min="3109" max="3109" width="4.109375" style="45" bestFit="1" customWidth="1"/>
    <col min="3110" max="3110" width="5.5546875" style="45" bestFit="1" customWidth="1"/>
    <col min="3111" max="3111" width="4.88671875" style="45" customWidth="1"/>
    <col min="3112" max="3112" width="3.5546875" style="45" bestFit="1" customWidth="1"/>
    <col min="3113" max="3113" width="4.109375" style="45" bestFit="1" customWidth="1"/>
    <col min="3114" max="3114" width="3.33203125" style="45" bestFit="1" customWidth="1"/>
    <col min="3115" max="3115" width="3.33203125" style="45" customWidth="1"/>
    <col min="3116" max="3116" width="3.33203125" style="45" bestFit="1" customWidth="1"/>
    <col min="3117" max="3117" width="3.88671875" style="45" bestFit="1" customWidth="1"/>
    <col min="3118" max="3118" width="4.33203125" style="45" customWidth="1"/>
    <col min="3119" max="3327" width="11.5546875" style="45"/>
    <col min="3328" max="3328" width="17.6640625" style="45" customWidth="1"/>
    <col min="3329" max="3329" width="4.109375" style="45" bestFit="1" customWidth="1"/>
    <col min="3330" max="3330" width="3.33203125" style="45" bestFit="1" customWidth="1"/>
    <col min="3331" max="3331" width="3.88671875" style="45" bestFit="1" customWidth="1"/>
    <col min="3332" max="3334" width="4.109375" style="45" bestFit="1" customWidth="1"/>
    <col min="3335" max="3335" width="3.88671875" style="45" bestFit="1" customWidth="1"/>
    <col min="3336" max="3336" width="4.109375" style="45" bestFit="1" customWidth="1"/>
    <col min="3337" max="3337" width="3.88671875" style="45" bestFit="1" customWidth="1"/>
    <col min="3338" max="3338" width="4.109375" style="45" bestFit="1" customWidth="1"/>
    <col min="3339" max="3340" width="3.88671875" style="45" bestFit="1" customWidth="1"/>
    <col min="3341" max="3341" width="4.109375" style="45" bestFit="1" customWidth="1"/>
    <col min="3342" max="3342" width="3.88671875" style="45" bestFit="1" customWidth="1"/>
    <col min="3343" max="3343" width="3.33203125" style="45" bestFit="1" customWidth="1"/>
    <col min="3344" max="3348" width="4.109375" style="45" bestFit="1" customWidth="1"/>
    <col min="3349" max="3349" width="5" style="45" bestFit="1" customWidth="1"/>
    <col min="3350" max="3350" width="5" style="45" customWidth="1"/>
    <col min="3351" max="3352" width="4.109375" style="45" bestFit="1" customWidth="1"/>
    <col min="3353" max="3354" width="3.33203125" style="45" bestFit="1" customWidth="1"/>
    <col min="3355" max="3355" width="3.5546875" style="45" bestFit="1" customWidth="1"/>
    <col min="3356" max="3357" width="4.109375" style="45" bestFit="1" customWidth="1"/>
    <col min="3358" max="3360" width="3.33203125" style="45" bestFit="1" customWidth="1"/>
    <col min="3361" max="3361" width="3.88671875" style="45" bestFit="1" customWidth="1"/>
    <col min="3362" max="3363" width="4.109375" style="45" bestFit="1" customWidth="1"/>
    <col min="3364" max="3364" width="3.88671875" style="45" bestFit="1" customWidth="1"/>
    <col min="3365" max="3365" width="4.109375" style="45" bestFit="1" customWidth="1"/>
    <col min="3366" max="3366" width="5.5546875" style="45" bestFit="1" customWidth="1"/>
    <col min="3367" max="3367" width="4.88671875" style="45" customWidth="1"/>
    <col min="3368" max="3368" width="3.5546875" style="45" bestFit="1" customWidth="1"/>
    <col min="3369" max="3369" width="4.109375" style="45" bestFit="1" customWidth="1"/>
    <col min="3370" max="3370" width="3.33203125" style="45" bestFit="1" customWidth="1"/>
    <col min="3371" max="3371" width="3.33203125" style="45" customWidth="1"/>
    <col min="3372" max="3372" width="3.33203125" style="45" bestFit="1" customWidth="1"/>
    <col min="3373" max="3373" width="3.88671875" style="45" bestFit="1" customWidth="1"/>
    <col min="3374" max="3374" width="4.33203125" style="45" customWidth="1"/>
    <col min="3375" max="3583" width="11.5546875" style="45"/>
    <col min="3584" max="3584" width="17.6640625" style="45" customWidth="1"/>
    <col min="3585" max="3585" width="4.109375" style="45" bestFit="1" customWidth="1"/>
    <col min="3586" max="3586" width="3.33203125" style="45" bestFit="1" customWidth="1"/>
    <col min="3587" max="3587" width="3.88671875" style="45" bestFit="1" customWidth="1"/>
    <col min="3588" max="3590" width="4.109375" style="45" bestFit="1" customWidth="1"/>
    <col min="3591" max="3591" width="3.88671875" style="45" bestFit="1" customWidth="1"/>
    <col min="3592" max="3592" width="4.109375" style="45" bestFit="1" customWidth="1"/>
    <col min="3593" max="3593" width="3.88671875" style="45" bestFit="1" customWidth="1"/>
    <col min="3594" max="3594" width="4.109375" style="45" bestFit="1" customWidth="1"/>
    <col min="3595" max="3596" width="3.88671875" style="45" bestFit="1" customWidth="1"/>
    <col min="3597" max="3597" width="4.109375" style="45" bestFit="1" customWidth="1"/>
    <col min="3598" max="3598" width="3.88671875" style="45" bestFit="1" customWidth="1"/>
    <col min="3599" max="3599" width="3.33203125" style="45" bestFit="1" customWidth="1"/>
    <col min="3600" max="3604" width="4.109375" style="45" bestFit="1" customWidth="1"/>
    <col min="3605" max="3605" width="5" style="45" bestFit="1" customWidth="1"/>
    <col min="3606" max="3606" width="5" style="45" customWidth="1"/>
    <col min="3607" max="3608" width="4.109375" style="45" bestFit="1" customWidth="1"/>
    <col min="3609" max="3610" width="3.33203125" style="45" bestFit="1" customWidth="1"/>
    <col min="3611" max="3611" width="3.5546875" style="45" bestFit="1" customWidth="1"/>
    <col min="3612" max="3613" width="4.109375" style="45" bestFit="1" customWidth="1"/>
    <col min="3614" max="3616" width="3.33203125" style="45" bestFit="1" customWidth="1"/>
    <col min="3617" max="3617" width="3.88671875" style="45" bestFit="1" customWidth="1"/>
    <col min="3618" max="3619" width="4.109375" style="45" bestFit="1" customWidth="1"/>
    <col min="3620" max="3620" width="3.88671875" style="45" bestFit="1" customWidth="1"/>
    <col min="3621" max="3621" width="4.109375" style="45" bestFit="1" customWidth="1"/>
    <col min="3622" max="3622" width="5.5546875" style="45" bestFit="1" customWidth="1"/>
    <col min="3623" max="3623" width="4.88671875" style="45" customWidth="1"/>
    <col min="3624" max="3624" width="3.5546875" style="45" bestFit="1" customWidth="1"/>
    <col min="3625" max="3625" width="4.109375" style="45" bestFit="1" customWidth="1"/>
    <col min="3626" max="3626" width="3.33203125" style="45" bestFit="1" customWidth="1"/>
    <col min="3627" max="3627" width="3.33203125" style="45" customWidth="1"/>
    <col min="3628" max="3628" width="3.33203125" style="45" bestFit="1" customWidth="1"/>
    <col min="3629" max="3629" width="3.88671875" style="45" bestFit="1" customWidth="1"/>
    <col min="3630" max="3630" width="4.33203125" style="45" customWidth="1"/>
    <col min="3631" max="3839" width="11.5546875" style="45"/>
    <col min="3840" max="3840" width="17.6640625" style="45" customWidth="1"/>
    <col min="3841" max="3841" width="4.109375" style="45" bestFit="1" customWidth="1"/>
    <col min="3842" max="3842" width="3.33203125" style="45" bestFit="1" customWidth="1"/>
    <col min="3843" max="3843" width="3.88671875" style="45" bestFit="1" customWidth="1"/>
    <col min="3844" max="3846" width="4.109375" style="45" bestFit="1" customWidth="1"/>
    <col min="3847" max="3847" width="3.88671875" style="45" bestFit="1" customWidth="1"/>
    <col min="3848" max="3848" width="4.109375" style="45" bestFit="1" customWidth="1"/>
    <col min="3849" max="3849" width="3.88671875" style="45" bestFit="1" customWidth="1"/>
    <col min="3850" max="3850" width="4.109375" style="45" bestFit="1" customWidth="1"/>
    <col min="3851" max="3852" width="3.88671875" style="45" bestFit="1" customWidth="1"/>
    <col min="3853" max="3853" width="4.109375" style="45" bestFit="1" customWidth="1"/>
    <col min="3854" max="3854" width="3.88671875" style="45" bestFit="1" customWidth="1"/>
    <col min="3855" max="3855" width="3.33203125" style="45" bestFit="1" customWidth="1"/>
    <col min="3856" max="3860" width="4.109375" style="45" bestFit="1" customWidth="1"/>
    <col min="3861" max="3861" width="5" style="45" bestFit="1" customWidth="1"/>
    <col min="3862" max="3862" width="5" style="45" customWidth="1"/>
    <col min="3863" max="3864" width="4.109375" style="45" bestFit="1" customWidth="1"/>
    <col min="3865" max="3866" width="3.33203125" style="45" bestFit="1" customWidth="1"/>
    <col min="3867" max="3867" width="3.5546875" style="45" bestFit="1" customWidth="1"/>
    <col min="3868" max="3869" width="4.109375" style="45" bestFit="1" customWidth="1"/>
    <col min="3870" max="3872" width="3.33203125" style="45" bestFit="1" customWidth="1"/>
    <col min="3873" max="3873" width="3.88671875" style="45" bestFit="1" customWidth="1"/>
    <col min="3874" max="3875" width="4.109375" style="45" bestFit="1" customWidth="1"/>
    <col min="3876" max="3876" width="3.88671875" style="45" bestFit="1" customWidth="1"/>
    <col min="3877" max="3877" width="4.109375" style="45" bestFit="1" customWidth="1"/>
    <col min="3878" max="3878" width="5.5546875" style="45" bestFit="1" customWidth="1"/>
    <col min="3879" max="3879" width="4.88671875" style="45" customWidth="1"/>
    <col min="3880" max="3880" width="3.5546875" style="45" bestFit="1" customWidth="1"/>
    <col min="3881" max="3881" width="4.109375" style="45" bestFit="1" customWidth="1"/>
    <col min="3882" max="3882" width="3.33203125" style="45" bestFit="1" customWidth="1"/>
    <col min="3883" max="3883" width="3.33203125" style="45" customWidth="1"/>
    <col min="3884" max="3884" width="3.33203125" style="45" bestFit="1" customWidth="1"/>
    <col min="3885" max="3885" width="3.88671875" style="45" bestFit="1" customWidth="1"/>
    <col min="3886" max="3886" width="4.33203125" style="45" customWidth="1"/>
    <col min="3887" max="4095" width="11.5546875" style="45"/>
    <col min="4096" max="4096" width="17.6640625" style="45" customWidth="1"/>
    <col min="4097" max="4097" width="4.109375" style="45" bestFit="1" customWidth="1"/>
    <col min="4098" max="4098" width="3.33203125" style="45" bestFit="1" customWidth="1"/>
    <col min="4099" max="4099" width="3.88671875" style="45" bestFit="1" customWidth="1"/>
    <col min="4100" max="4102" width="4.109375" style="45" bestFit="1" customWidth="1"/>
    <col min="4103" max="4103" width="3.88671875" style="45" bestFit="1" customWidth="1"/>
    <col min="4104" max="4104" width="4.109375" style="45" bestFit="1" customWidth="1"/>
    <col min="4105" max="4105" width="3.88671875" style="45" bestFit="1" customWidth="1"/>
    <col min="4106" max="4106" width="4.109375" style="45" bestFit="1" customWidth="1"/>
    <col min="4107" max="4108" width="3.88671875" style="45" bestFit="1" customWidth="1"/>
    <col min="4109" max="4109" width="4.109375" style="45" bestFit="1" customWidth="1"/>
    <col min="4110" max="4110" width="3.88671875" style="45" bestFit="1" customWidth="1"/>
    <col min="4111" max="4111" width="3.33203125" style="45" bestFit="1" customWidth="1"/>
    <col min="4112" max="4116" width="4.109375" style="45" bestFit="1" customWidth="1"/>
    <col min="4117" max="4117" width="5" style="45" bestFit="1" customWidth="1"/>
    <col min="4118" max="4118" width="5" style="45" customWidth="1"/>
    <col min="4119" max="4120" width="4.109375" style="45" bestFit="1" customWidth="1"/>
    <col min="4121" max="4122" width="3.33203125" style="45" bestFit="1" customWidth="1"/>
    <col min="4123" max="4123" width="3.5546875" style="45" bestFit="1" customWidth="1"/>
    <col min="4124" max="4125" width="4.109375" style="45" bestFit="1" customWidth="1"/>
    <col min="4126" max="4128" width="3.33203125" style="45" bestFit="1" customWidth="1"/>
    <col min="4129" max="4129" width="3.88671875" style="45" bestFit="1" customWidth="1"/>
    <col min="4130" max="4131" width="4.109375" style="45" bestFit="1" customWidth="1"/>
    <col min="4132" max="4132" width="3.88671875" style="45" bestFit="1" customWidth="1"/>
    <col min="4133" max="4133" width="4.109375" style="45" bestFit="1" customWidth="1"/>
    <col min="4134" max="4134" width="5.5546875" style="45" bestFit="1" customWidth="1"/>
    <col min="4135" max="4135" width="4.88671875" style="45" customWidth="1"/>
    <col min="4136" max="4136" width="3.5546875" style="45" bestFit="1" customWidth="1"/>
    <col min="4137" max="4137" width="4.109375" style="45" bestFit="1" customWidth="1"/>
    <col min="4138" max="4138" width="3.33203125" style="45" bestFit="1" customWidth="1"/>
    <col min="4139" max="4139" width="3.33203125" style="45" customWidth="1"/>
    <col min="4140" max="4140" width="3.33203125" style="45" bestFit="1" customWidth="1"/>
    <col min="4141" max="4141" width="3.88671875" style="45" bestFit="1" customWidth="1"/>
    <col min="4142" max="4142" width="4.33203125" style="45" customWidth="1"/>
    <col min="4143" max="4351" width="11.5546875" style="45"/>
    <col min="4352" max="4352" width="17.6640625" style="45" customWidth="1"/>
    <col min="4353" max="4353" width="4.109375" style="45" bestFit="1" customWidth="1"/>
    <col min="4354" max="4354" width="3.33203125" style="45" bestFit="1" customWidth="1"/>
    <col min="4355" max="4355" width="3.88671875" style="45" bestFit="1" customWidth="1"/>
    <col min="4356" max="4358" width="4.109375" style="45" bestFit="1" customWidth="1"/>
    <col min="4359" max="4359" width="3.88671875" style="45" bestFit="1" customWidth="1"/>
    <col min="4360" max="4360" width="4.109375" style="45" bestFit="1" customWidth="1"/>
    <col min="4361" max="4361" width="3.88671875" style="45" bestFit="1" customWidth="1"/>
    <col min="4362" max="4362" width="4.109375" style="45" bestFit="1" customWidth="1"/>
    <col min="4363" max="4364" width="3.88671875" style="45" bestFit="1" customWidth="1"/>
    <col min="4365" max="4365" width="4.109375" style="45" bestFit="1" customWidth="1"/>
    <col min="4366" max="4366" width="3.88671875" style="45" bestFit="1" customWidth="1"/>
    <col min="4367" max="4367" width="3.33203125" style="45" bestFit="1" customWidth="1"/>
    <col min="4368" max="4372" width="4.109375" style="45" bestFit="1" customWidth="1"/>
    <col min="4373" max="4373" width="5" style="45" bestFit="1" customWidth="1"/>
    <col min="4374" max="4374" width="5" style="45" customWidth="1"/>
    <col min="4375" max="4376" width="4.109375" style="45" bestFit="1" customWidth="1"/>
    <col min="4377" max="4378" width="3.33203125" style="45" bestFit="1" customWidth="1"/>
    <col min="4379" max="4379" width="3.5546875" style="45" bestFit="1" customWidth="1"/>
    <col min="4380" max="4381" width="4.109375" style="45" bestFit="1" customWidth="1"/>
    <col min="4382" max="4384" width="3.33203125" style="45" bestFit="1" customWidth="1"/>
    <col min="4385" max="4385" width="3.88671875" style="45" bestFit="1" customWidth="1"/>
    <col min="4386" max="4387" width="4.109375" style="45" bestFit="1" customWidth="1"/>
    <col min="4388" max="4388" width="3.88671875" style="45" bestFit="1" customWidth="1"/>
    <col min="4389" max="4389" width="4.109375" style="45" bestFit="1" customWidth="1"/>
    <col min="4390" max="4390" width="5.5546875" style="45" bestFit="1" customWidth="1"/>
    <col min="4391" max="4391" width="4.88671875" style="45" customWidth="1"/>
    <col min="4392" max="4392" width="3.5546875" style="45" bestFit="1" customWidth="1"/>
    <col min="4393" max="4393" width="4.109375" style="45" bestFit="1" customWidth="1"/>
    <col min="4394" max="4394" width="3.33203125" style="45" bestFit="1" customWidth="1"/>
    <col min="4395" max="4395" width="3.33203125" style="45" customWidth="1"/>
    <col min="4396" max="4396" width="3.33203125" style="45" bestFit="1" customWidth="1"/>
    <col min="4397" max="4397" width="3.88671875" style="45" bestFit="1" customWidth="1"/>
    <col min="4398" max="4398" width="4.33203125" style="45" customWidth="1"/>
    <col min="4399" max="4607" width="11.5546875" style="45"/>
    <col min="4608" max="4608" width="17.6640625" style="45" customWidth="1"/>
    <col min="4609" max="4609" width="4.109375" style="45" bestFit="1" customWidth="1"/>
    <col min="4610" max="4610" width="3.33203125" style="45" bestFit="1" customWidth="1"/>
    <col min="4611" max="4611" width="3.88671875" style="45" bestFit="1" customWidth="1"/>
    <col min="4612" max="4614" width="4.109375" style="45" bestFit="1" customWidth="1"/>
    <col min="4615" max="4615" width="3.88671875" style="45" bestFit="1" customWidth="1"/>
    <col min="4616" max="4616" width="4.109375" style="45" bestFit="1" customWidth="1"/>
    <col min="4617" max="4617" width="3.88671875" style="45" bestFit="1" customWidth="1"/>
    <col min="4618" max="4618" width="4.109375" style="45" bestFit="1" customWidth="1"/>
    <col min="4619" max="4620" width="3.88671875" style="45" bestFit="1" customWidth="1"/>
    <col min="4621" max="4621" width="4.109375" style="45" bestFit="1" customWidth="1"/>
    <col min="4622" max="4622" width="3.88671875" style="45" bestFit="1" customWidth="1"/>
    <col min="4623" max="4623" width="3.33203125" style="45" bestFit="1" customWidth="1"/>
    <col min="4624" max="4628" width="4.109375" style="45" bestFit="1" customWidth="1"/>
    <col min="4629" max="4629" width="5" style="45" bestFit="1" customWidth="1"/>
    <col min="4630" max="4630" width="5" style="45" customWidth="1"/>
    <col min="4631" max="4632" width="4.109375" style="45" bestFit="1" customWidth="1"/>
    <col min="4633" max="4634" width="3.33203125" style="45" bestFit="1" customWidth="1"/>
    <col min="4635" max="4635" width="3.5546875" style="45" bestFit="1" customWidth="1"/>
    <col min="4636" max="4637" width="4.109375" style="45" bestFit="1" customWidth="1"/>
    <col min="4638" max="4640" width="3.33203125" style="45" bestFit="1" customWidth="1"/>
    <col min="4641" max="4641" width="3.88671875" style="45" bestFit="1" customWidth="1"/>
    <col min="4642" max="4643" width="4.109375" style="45" bestFit="1" customWidth="1"/>
    <col min="4644" max="4644" width="3.88671875" style="45" bestFit="1" customWidth="1"/>
    <col min="4645" max="4645" width="4.109375" style="45" bestFit="1" customWidth="1"/>
    <col min="4646" max="4646" width="5.5546875" style="45" bestFit="1" customWidth="1"/>
    <col min="4647" max="4647" width="4.88671875" style="45" customWidth="1"/>
    <col min="4648" max="4648" width="3.5546875" style="45" bestFit="1" customWidth="1"/>
    <col min="4649" max="4649" width="4.109375" style="45" bestFit="1" customWidth="1"/>
    <col min="4650" max="4650" width="3.33203125" style="45" bestFit="1" customWidth="1"/>
    <col min="4651" max="4651" width="3.33203125" style="45" customWidth="1"/>
    <col min="4652" max="4652" width="3.33203125" style="45" bestFit="1" customWidth="1"/>
    <col min="4653" max="4653" width="3.88671875" style="45" bestFit="1" customWidth="1"/>
    <col min="4654" max="4654" width="4.33203125" style="45" customWidth="1"/>
    <col min="4655" max="4863" width="11.5546875" style="45"/>
    <col min="4864" max="4864" width="17.6640625" style="45" customWidth="1"/>
    <col min="4865" max="4865" width="4.109375" style="45" bestFit="1" customWidth="1"/>
    <col min="4866" max="4866" width="3.33203125" style="45" bestFit="1" customWidth="1"/>
    <col min="4867" max="4867" width="3.88671875" style="45" bestFit="1" customWidth="1"/>
    <col min="4868" max="4870" width="4.109375" style="45" bestFit="1" customWidth="1"/>
    <col min="4871" max="4871" width="3.88671875" style="45" bestFit="1" customWidth="1"/>
    <col min="4872" max="4872" width="4.109375" style="45" bestFit="1" customWidth="1"/>
    <col min="4873" max="4873" width="3.88671875" style="45" bestFit="1" customWidth="1"/>
    <col min="4874" max="4874" width="4.109375" style="45" bestFit="1" customWidth="1"/>
    <col min="4875" max="4876" width="3.88671875" style="45" bestFit="1" customWidth="1"/>
    <col min="4877" max="4877" width="4.109375" style="45" bestFit="1" customWidth="1"/>
    <col min="4878" max="4878" width="3.88671875" style="45" bestFit="1" customWidth="1"/>
    <col min="4879" max="4879" width="3.33203125" style="45" bestFit="1" customWidth="1"/>
    <col min="4880" max="4884" width="4.109375" style="45" bestFit="1" customWidth="1"/>
    <col min="4885" max="4885" width="5" style="45" bestFit="1" customWidth="1"/>
    <col min="4886" max="4886" width="5" style="45" customWidth="1"/>
    <col min="4887" max="4888" width="4.109375" style="45" bestFit="1" customWidth="1"/>
    <col min="4889" max="4890" width="3.33203125" style="45" bestFit="1" customWidth="1"/>
    <col min="4891" max="4891" width="3.5546875" style="45" bestFit="1" customWidth="1"/>
    <col min="4892" max="4893" width="4.109375" style="45" bestFit="1" customWidth="1"/>
    <col min="4894" max="4896" width="3.33203125" style="45" bestFit="1" customWidth="1"/>
    <col min="4897" max="4897" width="3.88671875" style="45" bestFit="1" customWidth="1"/>
    <col min="4898" max="4899" width="4.109375" style="45" bestFit="1" customWidth="1"/>
    <col min="4900" max="4900" width="3.88671875" style="45" bestFit="1" customWidth="1"/>
    <col min="4901" max="4901" width="4.109375" style="45" bestFit="1" customWidth="1"/>
    <col min="4902" max="4902" width="5.5546875" style="45" bestFit="1" customWidth="1"/>
    <col min="4903" max="4903" width="4.88671875" style="45" customWidth="1"/>
    <col min="4904" max="4904" width="3.5546875" style="45" bestFit="1" customWidth="1"/>
    <col min="4905" max="4905" width="4.109375" style="45" bestFit="1" customWidth="1"/>
    <col min="4906" max="4906" width="3.33203125" style="45" bestFit="1" customWidth="1"/>
    <col min="4907" max="4907" width="3.33203125" style="45" customWidth="1"/>
    <col min="4908" max="4908" width="3.33203125" style="45" bestFit="1" customWidth="1"/>
    <col min="4909" max="4909" width="3.88671875" style="45" bestFit="1" customWidth="1"/>
    <col min="4910" max="4910" width="4.33203125" style="45" customWidth="1"/>
    <col min="4911" max="5119" width="11.5546875" style="45"/>
    <col min="5120" max="5120" width="17.6640625" style="45" customWidth="1"/>
    <col min="5121" max="5121" width="4.109375" style="45" bestFit="1" customWidth="1"/>
    <col min="5122" max="5122" width="3.33203125" style="45" bestFit="1" customWidth="1"/>
    <col min="5123" max="5123" width="3.88671875" style="45" bestFit="1" customWidth="1"/>
    <col min="5124" max="5126" width="4.109375" style="45" bestFit="1" customWidth="1"/>
    <col min="5127" max="5127" width="3.88671875" style="45" bestFit="1" customWidth="1"/>
    <col min="5128" max="5128" width="4.109375" style="45" bestFit="1" customWidth="1"/>
    <col min="5129" max="5129" width="3.88671875" style="45" bestFit="1" customWidth="1"/>
    <col min="5130" max="5130" width="4.109375" style="45" bestFit="1" customWidth="1"/>
    <col min="5131" max="5132" width="3.88671875" style="45" bestFit="1" customWidth="1"/>
    <col min="5133" max="5133" width="4.109375" style="45" bestFit="1" customWidth="1"/>
    <col min="5134" max="5134" width="3.88671875" style="45" bestFit="1" customWidth="1"/>
    <col min="5135" max="5135" width="3.33203125" style="45" bestFit="1" customWidth="1"/>
    <col min="5136" max="5140" width="4.109375" style="45" bestFit="1" customWidth="1"/>
    <col min="5141" max="5141" width="5" style="45" bestFit="1" customWidth="1"/>
    <col min="5142" max="5142" width="5" style="45" customWidth="1"/>
    <col min="5143" max="5144" width="4.109375" style="45" bestFit="1" customWidth="1"/>
    <col min="5145" max="5146" width="3.33203125" style="45" bestFit="1" customWidth="1"/>
    <col min="5147" max="5147" width="3.5546875" style="45" bestFit="1" customWidth="1"/>
    <col min="5148" max="5149" width="4.109375" style="45" bestFit="1" customWidth="1"/>
    <col min="5150" max="5152" width="3.33203125" style="45" bestFit="1" customWidth="1"/>
    <col min="5153" max="5153" width="3.88671875" style="45" bestFit="1" customWidth="1"/>
    <col min="5154" max="5155" width="4.109375" style="45" bestFit="1" customWidth="1"/>
    <col min="5156" max="5156" width="3.88671875" style="45" bestFit="1" customWidth="1"/>
    <col min="5157" max="5157" width="4.109375" style="45" bestFit="1" customWidth="1"/>
    <col min="5158" max="5158" width="5.5546875" style="45" bestFit="1" customWidth="1"/>
    <col min="5159" max="5159" width="4.88671875" style="45" customWidth="1"/>
    <col min="5160" max="5160" width="3.5546875" style="45" bestFit="1" customWidth="1"/>
    <col min="5161" max="5161" width="4.109375" style="45" bestFit="1" customWidth="1"/>
    <col min="5162" max="5162" width="3.33203125" style="45" bestFit="1" customWidth="1"/>
    <col min="5163" max="5163" width="3.33203125" style="45" customWidth="1"/>
    <col min="5164" max="5164" width="3.33203125" style="45" bestFit="1" customWidth="1"/>
    <col min="5165" max="5165" width="3.88671875" style="45" bestFit="1" customWidth="1"/>
    <col min="5166" max="5166" width="4.33203125" style="45" customWidth="1"/>
    <col min="5167" max="5375" width="11.5546875" style="45"/>
    <col min="5376" max="5376" width="17.6640625" style="45" customWidth="1"/>
    <col min="5377" max="5377" width="4.109375" style="45" bestFit="1" customWidth="1"/>
    <col min="5378" max="5378" width="3.33203125" style="45" bestFit="1" customWidth="1"/>
    <col min="5379" max="5379" width="3.88671875" style="45" bestFit="1" customWidth="1"/>
    <col min="5380" max="5382" width="4.109375" style="45" bestFit="1" customWidth="1"/>
    <col min="5383" max="5383" width="3.88671875" style="45" bestFit="1" customWidth="1"/>
    <col min="5384" max="5384" width="4.109375" style="45" bestFit="1" customWidth="1"/>
    <col min="5385" max="5385" width="3.88671875" style="45" bestFit="1" customWidth="1"/>
    <col min="5386" max="5386" width="4.109375" style="45" bestFit="1" customWidth="1"/>
    <col min="5387" max="5388" width="3.88671875" style="45" bestFit="1" customWidth="1"/>
    <col min="5389" max="5389" width="4.109375" style="45" bestFit="1" customWidth="1"/>
    <col min="5390" max="5390" width="3.88671875" style="45" bestFit="1" customWidth="1"/>
    <col min="5391" max="5391" width="3.33203125" style="45" bestFit="1" customWidth="1"/>
    <col min="5392" max="5396" width="4.109375" style="45" bestFit="1" customWidth="1"/>
    <col min="5397" max="5397" width="5" style="45" bestFit="1" customWidth="1"/>
    <col min="5398" max="5398" width="5" style="45" customWidth="1"/>
    <col min="5399" max="5400" width="4.109375" style="45" bestFit="1" customWidth="1"/>
    <col min="5401" max="5402" width="3.33203125" style="45" bestFit="1" customWidth="1"/>
    <col min="5403" max="5403" width="3.5546875" style="45" bestFit="1" customWidth="1"/>
    <col min="5404" max="5405" width="4.109375" style="45" bestFit="1" customWidth="1"/>
    <col min="5406" max="5408" width="3.33203125" style="45" bestFit="1" customWidth="1"/>
    <col min="5409" max="5409" width="3.88671875" style="45" bestFit="1" customWidth="1"/>
    <col min="5410" max="5411" width="4.109375" style="45" bestFit="1" customWidth="1"/>
    <col min="5412" max="5412" width="3.88671875" style="45" bestFit="1" customWidth="1"/>
    <col min="5413" max="5413" width="4.109375" style="45" bestFit="1" customWidth="1"/>
    <col min="5414" max="5414" width="5.5546875" style="45" bestFit="1" customWidth="1"/>
    <col min="5415" max="5415" width="4.88671875" style="45" customWidth="1"/>
    <col min="5416" max="5416" width="3.5546875" style="45" bestFit="1" customWidth="1"/>
    <col min="5417" max="5417" width="4.109375" style="45" bestFit="1" customWidth="1"/>
    <col min="5418" max="5418" width="3.33203125" style="45" bestFit="1" customWidth="1"/>
    <col min="5419" max="5419" width="3.33203125" style="45" customWidth="1"/>
    <col min="5420" max="5420" width="3.33203125" style="45" bestFit="1" customWidth="1"/>
    <col min="5421" max="5421" width="3.88671875" style="45" bestFit="1" customWidth="1"/>
    <col min="5422" max="5422" width="4.33203125" style="45" customWidth="1"/>
    <col min="5423" max="5631" width="11.5546875" style="45"/>
    <col min="5632" max="5632" width="17.6640625" style="45" customWidth="1"/>
    <col min="5633" max="5633" width="4.109375" style="45" bestFit="1" customWidth="1"/>
    <col min="5634" max="5634" width="3.33203125" style="45" bestFit="1" customWidth="1"/>
    <col min="5635" max="5635" width="3.88671875" style="45" bestFit="1" customWidth="1"/>
    <col min="5636" max="5638" width="4.109375" style="45" bestFit="1" customWidth="1"/>
    <col min="5639" max="5639" width="3.88671875" style="45" bestFit="1" customWidth="1"/>
    <col min="5640" max="5640" width="4.109375" style="45" bestFit="1" customWidth="1"/>
    <col min="5641" max="5641" width="3.88671875" style="45" bestFit="1" customWidth="1"/>
    <col min="5642" max="5642" width="4.109375" style="45" bestFit="1" customWidth="1"/>
    <col min="5643" max="5644" width="3.88671875" style="45" bestFit="1" customWidth="1"/>
    <col min="5645" max="5645" width="4.109375" style="45" bestFit="1" customWidth="1"/>
    <col min="5646" max="5646" width="3.88671875" style="45" bestFit="1" customWidth="1"/>
    <col min="5647" max="5647" width="3.33203125" style="45" bestFit="1" customWidth="1"/>
    <col min="5648" max="5652" width="4.109375" style="45" bestFit="1" customWidth="1"/>
    <col min="5653" max="5653" width="5" style="45" bestFit="1" customWidth="1"/>
    <col min="5654" max="5654" width="5" style="45" customWidth="1"/>
    <col min="5655" max="5656" width="4.109375" style="45" bestFit="1" customWidth="1"/>
    <col min="5657" max="5658" width="3.33203125" style="45" bestFit="1" customWidth="1"/>
    <col min="5659" max="5659" width="3.5546875" style="45" bestFit="1" customWidth="1"/>
    <col min="5660" max="5661" width="4.109375" style="45" bestFit="1" customWidth="1"/>
    <col min="5662" max="5664" width="3.33203125" style="45" bestFit="1" customWidth="1"/>
    <col min="5665" max="5665" width="3.88671875" style="45" bestFit="1" customWidth="1"/>
    <col min="5666" max="5667" width="4.109375" style="45" bestFit="1" customWidth="1"/>
    <col min="5668" max="5668" width="3.88671875" style="45" bestFit="1" customWidth="1"/>
    <col min="5669" max="5669" width="4.109375" style="45" bestFit="1" customWidth="1"/>
    <col min="5670" max="5670" width="5.5546875" style="45" bestFit="1" customWidth="1"/>
    <col min="5671" max="5671" width="4.88671875" style="45" customWidth="1"/>
    <col min="5672" max="5672" width="3.5546875" style="45" bestFit="1" customWidth="1"/>
    <col min="5673" max="5673" width="4.109375" style="45" bestFit="1" customWidth="1"/>
    <col min="5674" max="5674" width="3.33203125" style="45" bestFit="1" customWidth="1"/>
    <col min="5675" max="5675" width="3.33203125" style="45" customWidth="1"/>
    <col min="5676" max="5676" width="3.33203125" style="45" bestFit="1" customWidth="1"/>
    <col min="5677" max="5677" width="3.88671875" style="45" bestFit="1" customWidth="1"/>
    <col min="5678" max="5678" width="4.33203125" style="45" customWidth="1"/>
    <col min="5679" max="5887" width="11.5546875" style="45"/>
    <col min="5888" max="5888" width="17.6640625" style="45" customWidth="1"/>
    <col min="5889" max="5889" width="4.109375" style="45" bestFit="1" customWidth="1"/>
    <col min="5890" max="5890" width="3.33203125" style="45" bestFit="1" customWidth="1"/>
    <col min="5891" max="5891" width="3.88671875" style="45" bestFit="1" customWidth="1"/>
    <col min="5892" max="5894" width="4.109375" style="45" bestFit="1" customWidth="1"/>
    <col min="5895" max="5895" width="3.88671875" style="45" bestFit="1" customWidth="1"/>
    <col min="5896" max="5896" width="4.109375" style="45" bestFit="1" customWidth="1"/>
    <col min="5897" max="5897" width="3.88671875" style="45" bestFit="1" customWidth="1"/>
    <col min="5898" max="5898" width="4.109375" style="45" bestFit="1" customWidth="1"/>
    <col min="5899" max="5900" width="3.88671875" style="45" bestFit="1" customWidth="1"/>
    <col min="5901" max="5901" width="4.109375" style="45" bestFit="1" customWidth="1"/>
    <col min="5902" max="5902" width="3.88671875" style="45" bestFit="1" customWidth="1"/>
    <col min="5903" max="5903" width="3.33203125" style="45" bestFit="1" customWidth="1"/>
    <col min="5904" max="5908" width="4.109375" style="45" bestFit="1" customWidth="1"/>
    <col min="5909" max="5909" width="5" style="45" bestFit="1" customWidth="1"/>
    <col min="5910" max="5910" width="5" style="45" customWidth="1"/>
    <col min="5911" max="5912" width="4.109375" style="45" bestFit="1" customWidth="1"/>
    <col min="5913" max="5914" width="3.33203125" style="45" bestFit="1" customWidth="1"/>
    <col min="5915" max="5915" width="3.5546875" style="45" bestFit="1" customWidth="1"/>
    <col min="5916" max="5917" width="4.109375" style="45" bestFit="1" customWidth="1"/>
    <col min="5918" max="5920" width="3.33203125" style="45" bestFit="1" customWidth="1"/>
    <col min="5921" max="5921" width="3.88671875" style="45" bestFit="1" customWidth="1"/>
    <col min="5922" max="5923" width="4.109375" style="45" bestFit="1" customWidth="1"/>
    <col min="5924" max="5924" width="3.88671875" style="45" bestFit="1" customWidth="1"/>
    <col min="5925" max="5925" width="4.109375" style="45" bestFit="1" customWidth="1"/>
    <col min="5926" max="5926" width="5.5546875" style="45" bestFit="1" customWidth="1"/>
    <col min="5927" max="5927" width="4.88671875" style="45" customWidth="1"/>
    <col min="5928" max="5928" width="3.5546875" style="45" bestFit="1" customWidth="1"/>
    <col min="5929" max="5929" width="4.109375" style="45" bestFit="1" customWidth="1"/>
    <col min="5930" max="5930" width="3.33203125" style="45" bestFit="1" customWidth="1"/>
    <col min="5931" max="5931" width="3.33203125" style="45" customWidth="1"/>
    <col min="5932" max="5932" width="3.33203125" style="45" bestFit="1" customWidth="1"/>
    <col min="5933" max="5933" width="3.88671875" style="45" bestFit="1" customWidth="1"/>
    <col min="5934" max="5934" width="4.33203125" style="45" customWidth="1"/>
    <col min="5935" max="6143" width="11.5546875" style="45"/>
    <col min="6144" max="6144" width="17.6640625" style="45" customWidth="1"/>
    <col min="6145" max="6145" width="4.109375" style="45" bestFit="1" customWidth="1"/>
    <col min="6146" max="6146" width="3.33203125" style="45" bestFit="1" customWidth="1"/>
    <col min="6147" max="6147" width="3.88671875" style="45" bestFit="1" customWidth="1"/>
    <col min="6148" max="6150" width="4.109375" style="45" bestFit="1" customWidth="1"/>
    <col min="6151" max="6151" width="3.88671875" style="45" bestFit="1" customWidth="1"/>
    <col min="6152" max="6152" width="4.109375" style="45" bestFit="1" customWidth="1"/>
    <col min="6153" max="6153" width="3.88671875" style="45" bestFit="1" customWidth="1"/>
    <col min="6154" max="6154" width="4.109375" style="45" bestFit="1" customWidth="1"/>
    <col min="6155" max="6156" width="3.88671875" style="45" bestFit="1" customWidth="1"/>
    <col min="6157" max="6157" width="4.109375" style="45" bestFit="1" customWidth="1"/>
    <col min="6158" max="6158" width="3.88671875" style="45" bestFit="1" customWidth="1"/>
    <col min="6159" max="6159" width="3.33203125" style="45" bestFit="1" customWidth="1"/>
    <col min="6160" max="6164" width="4.109375" style="45" bestFit="1" customWidth="1"/>
    <col min="6165" max="6165" width="5" style="45" bestFit="1" customWidth="1"/>
    <col min="6166" max="6166" width="5" style="45" customWidth="1"/>
    <col min="6167" max="6168" width="4.109375" style="45" bestFit="1" customWidth="1"/>
    <col min="6169" max="6170" width="3.33203125" style="45" bestFit="1" customWidth="1"/>
    <col min="6171" max="6171" width="3.5546875" style="45" bestFit="1" customWidth="1"/>
    <col min="6172" max="6173" width="4.109375" style="45" bestFit="1" customWidth="1"/>
    <col min="6174" max="6176" width="3.33203125" style="45" bestFit="1" customWidth="1"/>
    <col min="6177" max="6177" width="3.88671875" style="45" bestFit="1" customWidth="1"/>
    <col min="6178" max="6179" width="4.109375" style="45" bestFit="1" customWidth="1"/>
    <col min="6180" max="6180" width="3.88671875" style="45" bestFit="1" customWidth="1"/>
    <col min="6181" max="6181" width="4.109375" style="45" bestFit="1" customWidth="1"/>
    <col min="6182" max="6182" width="5.5546875" style="45" bestFit="1" customWidth="1"/>
    <col min="6183" max="6183" width="4.88671875" style="45" customWidth="1"/>
    <col min="6184" max="6184" width="3.5546875" style="45" bestFit="1" customWidth="1"/>
    <col min="6185" max="6185" width="4.109375" style="45" bestFit="1" customWidth="1"/>
    <col min="6186" max="6186" width="3.33203125" style="45" bestFit="1" customWidth="1"/>
    <col min="6187" max="6187" width="3.33203125" style="45" customWidth="1"/>
    <col min="6188" max="6188" width="3.33203125" style="45" bestFit="1" customWidth="1"/>
    <col min="6189" max="6189" width="3.88671875" style="45" bestFit="1" customWidth="1"/>
    <col min="6190" max="6190" width="4.33203125" style="45" customWidth="1"/>
    <col min="6191" max="6399" width="11.5546875" style="45"/>
    <col min="6400" max="6400" width="17.6640625" style="45" customWidth="1"/>
    <col min="6401" max="6401" width="4.109375" style="45" bestFit="1" customWidth="1"/>
    <col min="6402" max="6402" width="3.33203125" style="45" bestFit="1" customWidth="1"/>
    <col min="6403" max="6403" width="3.88671875" style="45" bestFit="1" customWidth="1"/>
    <col min="6404" max="6406" width="4.109375" style="45" bestFit="1" customWidth="1"/>
    <col min="6407" max="6407" width="3.88671875" style="45" bestFit="1" customWidth="1"/>
    <col min="6408" max="6408" width="4.109375" style="45" bestFit="1" customWidth="1"/>
    <col min="6409" max="6409" width="3.88671875" style="45" bestFit="1" customWidth="1"/>
    <col min="6410" max="6410" width="4.109375" style="45" bestFit="1" customWidth="1"/>
    <col min="6411" max="6412" width="3.88671875" style="45" bestFit="1" customWidth="1"/>
    <col min="6413" max="6413" width="4.109375" style="45" bestFit="1" customWidth="1"/>
    <col min="6414" max="6414" width="3.88671875" style="45" bestFit="1" customWidth="1"/>
    <col min="6415" max="6415" width="3.33203125" style="45" bestFit="1" customWidth="1"/>
    <col min="6416" max="6420" width="4.109375" style="45" bestFit="1" customWidth="1"/>
    <col min="6421" max="6421" width="5" style="45" bestFit="1" customWidth="1"/>
    <col min="6422" max="6422" width="5" style="45" customWidth="1"/>
    <col min="6423" max="6424" width="4.109375" style="45" bestFit="1" customWidth="1"/>
    <col min="6425" max="6426" width="3.33203125" style="45" bestFit="1" customWidth="1"/>
    <col min="6427" max="6427" width="3.5546875" style="45" bestFit="1" customWidth="1"/>
    <col min="6428" max="6429" width="4.109375" style="45" bestFit="1" customWidth="1"/>
    <col min="6430" max="6432" width="3.33203125" style="45" bestFit="1" customWidth="1"/>
    <col min="6433" max="6433" width="3.88671875" style="45" bestFit="1" customWidth="1"/>
    <col min="6434" max="6435" width="4.109375" style="45" bestFit="1" customWidth="1"/>
    <col min="6436" max="6436" width="3.88671875" style="45" bestFit="1" customWidth="1"/>
    <col min="6437" max="6437" width="4.109375" style="45" bestFit="1" customWidth="1"/>
    <col min="6438" max="6438" width="5.5546875" style="45" bestFit="1" customWidth="1"/>
    <col min="6439" max="6439" width="4.88671875" style="45" customWidth="1"/>
    <col min="6440" max="6440" width="3.5546875" style="45" bestFit="1" customWidth="1"/>
    <col min="6441" max="6441" width="4.109375" style="45" bestFit="1" customWidth="1"/>
    <col min="6442" max="6442" width="3.33203125" style="45" bestFit="1" customWidth="1"/>
    <col min="6443" max="6443" width="3.33203125" style="45" customWidth="1"/>
    <col min="6444" max="6444" width="3.33203125" style="45" bestFit="1" customWidth="1"/>
    <col min="6445" max="6445" width="3.88671875" style="45" bestFit="1" customWidth="1"/>
    <col min="6446" max="6446" width="4.33203125" style="45" customWidth="1"/>
    <col min="6447" max="6655" width="11.5546875" style="45"/>
    <col min="6656" max="6656" width="17.6640625" style="45" customWidth="1"/>
    <col min="6657" max="6657" width="4.109375" style="45" bestFit="1" customWidth="1"/>
    <col min="6658" max="6658" width="3.33203125" style="45" bestFit="1" customWidth="1"/>
    <col min="6659" max="6659" width="3.88671875" style="45" bestFit="1" customWidth="1"/>
    <col min="6660" max="6662" width="4.109375" style="45" bestFit="1" customWidth="1"/>
    <col min="6663" max="6663" width="3.88671875" style="45" bestFit="1" customWidth="1"/>
    <col min="6664" max="6664" width="4.109375" style="45" bestFit="1" customWidth="1"/>
    <col min="6665" max="6665" width="3.88671875" style="45" bestFit="1" customWidth="1"/>
    <col min="6666" max="6666" width="4.109375" style="45" bestFit="1" customWidth="1"/>
    <col min="6667" max="6668" width="3.88671875" style="45" bestFit="1" customWidth="1"/>
    <col min="6669" max="6669" width="4.109375" style="45" bestFit="1" customWidth="1"/>
    <col min="6670" max="6670" width="3.88671875" style="45" bestFit="1" customWidth="1"/>
    <col min="6671" max="6671" width="3.33203125" style="45" bestFit="1" customWidth="1"/>
    <col min="6672" max="6676" width="4.109375" style="45" bestFit="1" customWidth="1"/>
    <col min="6677" max="6677" width="5" style="45" bestFit="1" customWidth="1"/>
    <col min="6678" max="6678" width="5" style="45" customWidth="1"/>
    <col min="6679" max="6680" width="4.109375" style="45" bestFit="1" customWidth="1"/>
    <col min="6681" max="6682" width="3.33203125" style="45" bestFit="1" customWidth="1"/>
    <col min="6683" max="6683" width="3.5546875" style="45" bestFit="1" customWidth="1"/>
    <col min="6684" max="6685" width="4.109375" style="45" bestFit="1" customWidth="1"/>
    <col min="6686" max="6688" width="3.33203125" style="45" bestFit="1" customWidth="1"/>
    <col min="6689" max="6689" width="3.88671875" style="45" bestFit="1" customWidth="1"/>
    <col min="6690" max="6691" width="4.109375" style="45" bestFit="1" customWidth="1"/>
    <col min="6692" max="6692" width="3.88671875" style="45" bestFit="1" customWidth="1"/>
    <col min="6693" max="6693" width="4.109375" style="45" bestFit="1" customWidth="1"/>
    <col min="6694" max="6694" width="5.5546875" style="45" bestFit="1" customWidth="1"/>
    <col min="6695" max="6695" width="4.88671875" style="45" customWidth="1"/>
    <col min="6696" max="6696" width="3.5546875" style="45" bestFit="1" customWidth="1"/>
    <col min="6697" max="6697" width="4.109375" style="45" bestFit="1" customWidth="1"/>
    <col min="6698" max="6698" width="3.33203125" style="45" bestFit="1" customWidth="1"/>
    <col min="6699" max="6699" width="3.33203125" style="45" customWidth="1"/>
    <col min="6700" max="6700" width="3.33203125" style="45" bestFit="1" customWidth="1"/>
    <col min="6701" max="6701" width="3.88671875" style="45" bestFit="1" customWidth="1"/>
    <col min="6702" max="6702" width="4.33203125" style="45" customWidth="1"/>
    <col min="6703" max="6911" width="11.5546875" style="45"/>
    <col min="6912" max="6912" width="17.6640625" style="45" customWidth="1"/>
    <col min="6913" max="6913" width="4.109375" style="45" bestFit="1" customWidth="1"/>
    <col min="6914" max="6914" width="3.33203125" style="45" bestFit="1" customWidth="1"/>
    <col min="6915" max="6915" width="3.88671875" style="45" bestFit="1" customWidth="1"/>
    <col min="6916" max="6918" width="4.109375" style="45" bestFit="1" customWidth="1"/>
    <col min="6919" max="6919" width="3.88671875" style="45" bestFit="1" customWidth="1"/>
    <col min="6920" max="6920" width="4.109375" style="45" bestFit="1" customWidth="1"/>
    <col min="6921" max="6921" width="3.88671875" style="45" bestFit="1" customWidth="1"/>
    <col min="6922" max="6922" width="4.109375" style="45" bestFit="1" customWidth="1"/>
    <col min="6923" max="6924" width="3.88671875" style="45" bestFit="1" customWidth="1"/>
    <col min="6925" max="6925" width="4.109375" style="45" bestFit="1" customWidth="1"/>
    <col min="6926" max="6926" width="3.88671875" style="45" bestFit="1" customWidth="1"/>
    <col min="6927" max="6927" width="3.33203125" style="45" bestFit="1" customWidth="1"/>
    <col min="6928" max="6932" width="4.109375" style="45" bestFit="1" customWidth="1"/>
    <col min="6933" max="6933" width="5" style="45" bestFit="1" customWidth="1"/>
    <col min="6934" max="6934" width="5" style="45" customWidth="1"/>
    <col min="6935" max="6936" width="4.109375" style="45" bestFit="1" customWidth="1"/>
    <col min="6937" max="6938" width="3.33203125" style="45" bestFit="1" customWidth="1"/>
    <col min="6939" max="6939" width="3.5546875" style="45" bestFit="1" customWidth="1"/>
    <col min="6940" max="6941" width="4.109375" style="45" bestFit="1" customWidth="1"/>
    <col min="6942" max="6944" width="3.33203125" style="45" bestFit="1" customWidth="1"/>
    <col min="6945" max="6945" width="3.88671875" style="45" bestFit="1" customWidth="1"/>
    <col min="6946" max="6947" width="4.109375" style="45" bestFit="1" customWidth="1"/>
    <col min="6948" max="6948" width="3.88671875" style="45" bestFit="1" customWidth="1"/>
    <col min="6949" max="6949" width="4.109375" style="45" bestFit="1" customWidth="1"/>
    <col min="6950" max="6950" width="5.5546875" style="45" bestFit="1" customWidth="1"/>
    <col min="6951" max="6951" width="4.88671875" style="45" customWidth="1"/>
    <col min="6952" max="6952" width="3.5546875" style="45" bestFit="1" customWidth="1"/>
    <col min="6953" max="6953" width="4.109375" style="45" bestFit="1" customWidth="1"/>
    <col min="6954" max="6954" width="3.33203125" style="45" bestFit="1" customWidth="1"/>
    <col min="6955" max="6955" width="3.33203125" style="45" customWidth="1"/>
    <col min="6956" max="6956" width="3.33203125" style="45" bestFit="1" customWidth="1"/>
    <col min="6957" max="6957" width="3.88671875" style="45" bestFit="1" customWidth="1"/>
    <col min="6958" max="6958" width="4.33203125" style="45" customWidth="1"/>
    <col min="6959" max="7167" width="11.5546875" style="45"/>
    <col min="7168" max="7168" width="17.6640625" style="45" customWidth="1"/>
    <col min="7169" max="7169" width="4.109375" style="45" bestFit="1" customWidth="1"/>
    <col min="7170" max="7170" width="3.33203125" style="45" bestFit="1" customWidth="1"/>
    <col min="7171" max="7171" width="3.88671875" style="45" bestFit="1" customWidth="1"/>
    <col min="7172" max="7174" width="4.109375" style="45" bestFit="1" customWidth="1"/>
    <col min="7175" max="7175" width="3.88671875" style="45" bestFit="1" customWidth="1"/>
    <col min="7176" max="7176" width="4.109375" style="45" bestFit="1" customWidth="1"/>
    <col min="7177" max="7177" width="3.88671875" style="45" bestFit="1" customWidth="1"/>
    <col min="7178" max="7178" width="4.109375" style="45" bestFit="1" customWidth="1"/>
    <col min="7179" max="7180" width="3.88671875" style="45" bestFit="1" customWidth="1"/>
    <col min="7181" max="7181" width="4.109375" style="45" bestFit="1" customWidth="1"/>
    <col min="7182" max="7182" width="3.88671875" style="45" bestFit="1" customWidth="1"/>
    <col min="7183" max="7183" width="3.33203125" style="45" bestFit="1" customWidth="1"/>
    <col min="7184" max="7188" width="4.109375" style="45" bestFit="1" customWidth="1"/>
    <col min="7189" max="7189" width="5" style="45" bestFit="1" customWidth="1"/>
    <col min="7190" max="7190" width="5" style="45" customWidth="1"/>
    <col min="7191" max="7192" width="4.109375" style="45" bestFit="1" customWidth="1"/>
    <col min="7193" max="7194" width="3.33203125" style="45" bestFit="1" customWidth="1"/>
    <col min="7195" max="7195" width="3.5546875" style="45" bestFit="1" customWidth="1"/>
    <col min="7196" max="7197" width="4.109375" style="45" bestFit="1" customWidth="1"/>
    <col min="7198" max="7200" width="3.33203125" style="45" bestFit="1" customWidth="1"/>
    <col min="7201" max="7201" width="3.88671875" style="45" bestFit="1" customWidth="1"/>
    <col min="7202" max="7203" width="4.109375" style="45" bestFit="1" customWidth="1"/>
    <col min="7204" max="7204" width="3.88671875" style="45" bestFit="1" customWidth="1"/>
    <col min="7205" max="7205" width="4.109375" style="45" bestFit="1" customWidth="1"/>
    <col min="7206" max="7206" width="5.5546875" style="45" bestFit="1" customWidth="1"/>
    <col min="7207" max="7207" width="4.88671875" style="45" customWidth="1"/>
    <col min="7208" max="7208" width="3.5546875" style="45" bestFit="1" customWidth="1"/>
    <col min="7209" max="7209" width="4.109375" style="45" bestFit="1" customWidth="1"/>
    <col min="7210" max="7210" width="3.33203125" style="45" bestFit="1" customWidth="1"/>
    <col min="7211" max="7211" width="3.33203125" style="45" customWidth="1"/>
    <col min="7212" max="7212" width="3.33203125" style="45" bestFit="1" customWidth="1"/>
    <col min="7213" max="7213" width="3.88671875" style="45" bestFit="1" customWidth="1"/>
    <col min="7214" max="7214" width="4.33203125" style="45" customWidth="1"/>
    <col min="7215" max="7423" width="11.5546875" style="45"/>
    <col min="7424" max="7424" width="17.6640625" style="45" customWidth="1"/>
    <col min="7425" max="7425" width="4.109375" style="45" bestFit="1" customWidth="1"/>
    <col min="7426" max="7426" width="3.33203125" style="45" bestFit="1" customWidth="1"/>
    <col min="7427" max="7427" width="3.88671875" style="45" bestFit="1" customWidth="1"/>
    <col min="7428" max="7430" width="4.109375" style="45" bestFit="1" customWidth="1"/>
    <col min="7431" max="7431" width="3.88671875" style="45" bestFit="1" customWidth="1"/>
    <col min="7432" max="7432" width="4.109375" style="45" bestFit="1" customWidth="1"/>
    <col min="7433" max="7433" width="3.88671875" style="45" bestFit="1" customWidth="1"/>
    <col min="7434" max="7434" width="4.109375" style="45" bestFit="1" customWidth="1"/>
    <col min="7435" max="7436" width="3.88671875" style="45" bestFit="1" customWidth="1"/>
    <col min="7437" max="7437" width="4.109375" style="45" bestFit="1" customWidth="1"/>
    <col min="7438" max="7438" width="3.88671875" style="45" bestFit="1" customWidth="1"/>
    <col min="7439" max="7439" width="3.33203125" style="45" bestFit="1" customWidth="1"/>
    <col min="7440" max="7444" width="4.109375" style="45" bestFit="1" customWidth="1"/>
    <col min="7445" max="7445" width="5" style="45" bestFit="1" customWidth="1"/>
    <col min="7446" max="7446" width="5" style="45" customWidth="1"/>
    <col min="7447" max="7448" width="4.109375" style="45" bestFit="1" customWidth="1"/>
    <col min="7449" max="7450" width="3.33203125" style="45" bestFit="1" customWidth="1"/>
    <col min="7451" max="7451" width="3.5546875" style="45" bestFit="1" customWidth="1"/>
    <col min="7452" max="7453" width="4.109375" style="45" bestFit="1" customWidth="1"/>
    <col min="7454" max="7456" width="3.33203125" style="45" bestFit="1" customWidth="1"/>
    <col min="7457" max="7457" width="3.88671875" style="45" bestFit="1" customWidth="1"/>
    <col min="7458" max="7459" width="4.109375" style="45" bestFit="1" customWidth="1"/>
    <col min="7460" max="7460" width="3.88671875" style="45" bestFit="1" customWidth="1"/>
    <col min="7461" max="7461" width="4.109375" style="45" bestFit="1" customWidth="1"/>
    <col min="7462" max="7462" width="5.5546875" style="45" bestFit="1" customWidth="1"/>
    <col min="7463" max="7463" width="4.88671875" style="45" customWidth="1"/>
    <col min="7464" max="7464" width="3.5546875" style="45" bestFit="1" customWidth="1"/>
    <col min="7465" max="7465" width="4.109375" style="45" bestFit="1" customWidth="1"/>
    <col min="7466" max="7466" width="3.33203125" style="45" bestFit="1" customWidth="1"/>
    <col min="7467" max="7467" width="3.33203125" style="45" customWidth="1"/>
    <col min="7468" max="7468" width="3.33203125" style="45" bestFit="1" customWidth="1"/>
    <col min="7469" max="7469" width="3.88671875" style="45" bestFit="1" customWidth="1"/>
    <col min="7470" max="7470" width="4.33203125" style="45" customWidth="1"/>
    <col min="7471" max="7679" width="11.5546875" style="45"/>
    <col min="7680" max="7680" width="17.6640625" style="45" customWidth="1"/>
    <col min="7681" max="7681" width="4.109375" style="45" bestFit="1" customWidth="1"/>
    <col min="7682" max="7682" width="3.33203125" style="45" bestFit="1" customWidth="1"/>
    <col min="7683" max="7683" width="3.88671875" style="45" bestFit="1" customWidth="1"/>
    <col min="7684" max="7686" width="4.109375" style="45" bestFit="1" customWidth="1"/>
    <col min="7687" max="7687" width="3.88671875" style="45" bestFit="1" customWidth="1"/>
    <col min="7688" max="7688" width="4.109375" style="45" bestFit="1" customWidth="1"/>
    <col min="7689" max="7689" width="3.88671875" style="45" bestFit="1" customWidth="1"/>
    <col min="7690" max="7690" width="4.109375" style="45" bestFit="1" customWidth="1"/>
    <col min="7691" max="7692" width="3.88671875" style="45" bestFit="1" customWidth="1"/>
    <col min="7693" max="7693" width="4.109375" style="45" bestFit="1" customWidth="1"/>
    <col min="7694" max="7694" width="3.88671875" style="45" bestFit="1" customWidth="1"/>
    <col min="7695" max="7695" width="3.33203125" style="45" bestFit="1" customWidth="1"/>
    <col min="7696" max="7700" width="4.109375" style="45" bestFit="1" customWidth="1"/>
    <col min="7701" max="7701" width="5" style="45" bestFit="1" customWidth="1"/>
    <col min="7702" max="7702" width="5" style="45" customWidth="1"/>
    <col min="7703" max="7704" width="4.109375" style="45" bestFit="1" customWidth="1"/>
    <col min="7705" max="7706" width="3.33203125" style="45" bestFit="1" customWidth="1"/>
    <col min="7707" max="7707" width="3.5546875" style="45" bestFit="1" customWidth="1"/>
    <col min="7708" max="7709" width="4.109375" style="45" bestFit="1" customWidth="1"/>
    <col min="7710" max="7712" width="3.33203125" style="45" bestFit="1" customWidth="1"/>
    <col min="7713" max="7713" width="3.88671875" style="45" bestFit="1" customWidth="1"/>
    <col min="7714" max="7715" width="4.109375" style="45" bestFit="1" customWidth="1"/>
    <col min="7716" max="7716" width="3.88671875" style="45" bestFit="1" customWidth="1"/>
    <col min="7717" max="7717" width="4.109375" style="45" bestFit="1" customWidth="1"/>
    <col min="7718" max="7718" width="5.5546875" style="45" bestFit="1" customWidth="1"/>
    <col min="7719" max="7719" width="4.88671875" style="45" customWidth="1"/>
    <col min="7720" max="7720" width="3.5546875" style="45" bestFit="1" customWidth="1"/>
    <col min="7721" max="7721" width="4.109375" style="45" bestFit="1" customWidth="1"/>
    <col min="7722" max="7722" width="3.33203125" style="45" bestFit="1" customWidth="1"/>
    <col min="7723" max="7723" width="3.33203125" style="45" customWidth="1"/>
    <col min="7724" max="7724" width="3.33203125" style="45" bestFit="1" customWidth="1"/>
    <col min="7725" max="7725" width="3.88671875" style="45" bestFit="1" customWidth="1"/>
    <col min="7726" max="7726" width="4.33203125" style="45" customWidth="1"/>
    <col min="7727" max="7935" width="11.5546875" style="45"/>
    <col min="7936" max="7936" width="17.6640625" style="45" customWidth="1"/>
    <col min="7937" max="7937" width="4.109375" style="45" bestFit="1" customWidth="1"/>
    <col min="7938" max="7938" width="3.33203125" style="45" bestFit="1" customWidth="1"/>
    <col min="7939" max="7939" width="3.88671875" style="45" bestFit="1" customWidth="1"/>
    <col min="7940" max="7942" width="4.109375" style="45" bestFit="1" customWidth="1"/>
    <col min="7943" max="7943" width="3.88671875" style="45" bestFit="1" customWidth="1"/>
    <col min="7944" max="7944" width="4.109375" style="45" bestFit="1" customWidth="1"/>
    <col min="7945" max="7945" width="3.88671875" style="45" bestFit="1" customWidth="1"/>
    <col min="7946" max="7946" width="4.109375" style="45" bestFit="1" customWidth="1"/>
    <col min="7947" max="7948" width="3.88671875" style="45" bestFit="1" customWidth="1"/>
    <col min="7949" max="7949" width="4.109375" style="45" bestFit="1" customWidth="1"/>
    <col min="7950" max="7950" width="3.88671875" style="45" bestFit="1" customWidth="1"/>
    <col min="7951" max="7951" width="3.33203125" style="45" bestFit="1" customWidth="1"/>
    <col min="7952" max="7956" width="4.109375" style="45" bestFit="1" customWidth="1"/>
    <col min="7957" max="7957" width="5" style="45" bestFit="1" customWidth="1"/>
    <col min="7958" max="7958" width="5" style="45" customWidth="1"/>
    <col min="7959" max="7960" width="4.109375" style="45" bestFit="1" customWidth="1"/>
    <col min="7961" max="7962" width="3.33203125" style="45" bestFit="1" customWidth="1"/>
    <col min="7963" max="7963" width="3.5546875" style="45" bestFit="1" customWidth="1"/>
    <col min="7964" max="7965" width="4.109375" style="45" bestFit="1" customWidth="1"/>
    <col min="7966" max="7968" width="3.33203125" style="45" bestFit="1" customWidth="1"/>
    <col min="7969" max="7969" width="3.88671875" style="45" bestFit="1" customWidth="1"/>
    <col min="7970" max="7971" width="4.109375" style="45" bestFit="1" customWidth="1"/>
    <col min="7972" max="7972" width="3.88671875" style="45" bestFit="1" customWidth="1"/>
    <col min="7973" max="7973" width="4.109375" style="45" bestFit="1" customWidth="1"/>
    <col min="7974" max="7974" width="5.5546875" style="45" bestFit="1" customWidth="1"/>
    <col min="7975" max="7975" width="4.88671875" style="45" customWidth="1"/>
    <col min="7976" max="7976" width="3.5546875" style="45" bestFit="1" customWidth="1"/>
    <col min="7977" max="7977" width="4.109375" style="45" bestFit="1" customWidth="1"/>
    <col min="7978" max="7978" width="3.33203125" style="45" bestFit="1" customWidth="1"/>
    <col min="7979" max="7979" width="3.33203125" style="45" customWidth="1"/>
    <col min="7980" max="7980" width="3.33203125" style="45" bestFit="1" customWidth="1"/>
    <col min="7981" max="7981" width="3.88671875" style="45" bestFit="1" customWidth="1"/>
    <col min="7982" max="7982" width="4.33203125" style="45" customWidth="1"/>
    <col min="7983" max="8191" width="11.5546875" style="45"/>
    <col min="8192" max="8192" width="17.6640625" style="45" customWidth="1"/>
    <col min="8193" max="8193" width="4.109375" style="45" bestFit="1" customWidth="1"/>
    <col min="8194" max="8194" width="3.33203125" style="45" bestFit="1" customWidth="1"/>
    <col min="8195" max="8195" width="3.88671875" style="45" bestFit="1" customWidth="1"/>
    <col min="8196" max="8198" width="4.109375" style="45" bestFit="1" customWidth="1"/>
    <col min="8199" max="8199" width="3.88671875" style="45" bestFit="1" customWidth="1"/>
    <col min="8200" max="8200" width="4.109375" style="45" bestFit="1" customWidth="1"/>
    <col min="8201" max="8201" width="3.88671875" style="45" bestFit="1" customWidth="1"/>
    <col min="8202" max="8202" width="4.109375" style="45" bestFit="1" customWidth="1"/>
    <col min="8203" max="8204" width="3.88671875" style="45" bestFit="1" customWidth="1"/>
    <col min="8205" max="8205" width="4.109375" style="45" bestFit="1" customWidth="1"/>
    <col min="8206" max="8206" width="3.88671875" style="45" bestFit="1" customWidth="1"/>
    <col min="8207" max="8207" width="3.33203125" style="45" bestFit="1" customWidth="1"/>
    <col min="8208" max="8212" width="4.109375" style="45" bestFit="1" customWidth="1"/>
    <col min="8213" max="8213" width="5" style="45" bestFit="1" customWidth="1"/>
    <col min="8214" max="8214" width="5" style="45" customWidth="1"/>
    <col min="8215" max="8216" width="4.109375" style="45" bestFit="1" customWidth="1"/>
    <col min="8217" max="8218" width="3.33203125" style="45" bestFit="1" customWidth="1"/>
    <col min="8219" max="8219" width="3.5546875" style="45" bestFit="1" customWidth="1"/>
    <col min="8220" max="8221" width="4.109375" style="45" bestFit="1" customWidth="1"/>
    <col min="8222" max="8224" width="3.33203125" style="45" bestFit="1" customWidth="1"/>
    <col min="8225" max="8225" width="3.88671875" style="45" bestFit="1" customWidth="1"/>
    <col min="8226" max="8227" width="4.109375" style="45" bestFit="1" customWidth="1"/>
    <col min="8228" max="8228" width="3.88671875" style="45" bestFit="1" customWidth="1"/>
    <col min="8229" max="8229" width="4.109375" style="45" bestFit="1" customWidth="1"/>
    <col min="8230" max="8230" width="5.5546875" style="45" bestFit="1" customWidth="1"/>
    <col min="8231" max="8231" width="4.88671875" style="45" customWidth="1"/>
    <col min="8232" max="8232" width="3.5546875" style="45" bestFit="1" customWidth="1"/>
    <col min="8233" max="8233" width="4.109375" style="45" bestFit="1" customWidth="1"/>
    <col min="8234" max="8234" width="3.33203125" style="45" bestFit="1" customWidth="1"/>
    <col min="8235" max="8235" width="3.33203125" style="45" customWidth="1"/>
    <col min="8236" max="8236" width="3.33203125" style="45" bestFit="1" customWidth="1"/>
    <col min="8237" max="8237" width="3.88671875" style="45" bestFit="1" customWidth="1"/>
    <col min="8238" max="8238" width="4.33203125" style="45" customWidth="1"/>
    <col min="8239" max="8447" width="11.5546875" style="45"/>
    <col min="8448" max="8448" width="17.6640625" style="45" customWidth="1"/>
    <col min="8449" max="8449" width="4.109375" style="45" bestFit="1" customWidth="1"/>
    <col min="8450" max="8450" width="3.33203125" style="45" bestFit="1" customWidth="1"/>
    <col min="8451" max="8451" width="3.88671875" style="45" bestFit="1" customWidth="1"/>
    <col min="8452" max="8454" width="4.109375" style="45" bestFit="1" customWidth="1"/>
    <col min="8455" max="8455" width="3.88671875" style="45" bestFit="1" customWidth="1"/>
    <col min="8456" max="8456" width="4.109375" style="45" bestFit="1" customWidth="1"/>
    <col min="8457" max="8457" width="3.88671875" style="45" bestFit="1" customWidth="1"/>
    <col min="8458" max="8458" width="4.109375" style="45" bestFit="1" customWidth="1"/>
    <col min="8459" max="8460" width="3.88671875" style="45" bestFit="1" customWidth="1"/>
    <col min="8461" max="8461" width="4.109375" style="45" bestFit="1" customWidth="1"/>
    <col min="8462" max="8462" width="3.88671875" style="45" bestFit="1" customWidth="1"/>
    <col min="8463" max="8463" width="3.33203125" style="45" bestFit="1" customWidth="1"/>
    <col min="8464" max="8468" width="4.109375" style="45" bestFit="1" customWidth="1"/>
    <col min="8469" max="8469" width="5" style="45" bestFit="1" customWidth="1"/>
    <col min="8470" max="8470" width="5" style="45" customWidth="1"/>
    <col min="8471" max="8472" width="4.109375" style="45" bestFit="1" customWidth="1"/>
    <col min="8473" max="8474" width="3.33203125" style="45" bestFit="1" customWidth="1"/>
    <col min="8475" max="8475" width="3.5546875" style="45" bestFit="1" customWidth="1"/>
    <col min="8476" max="8477" width="4.109375" style="45" bestFit="1" customWidth="1"/>
    <col min="8478" max="8480" width="3.33203125" style="45" bestFit="1" customWidth="1"/>
    <col min="8481" max="8481" width="3.88671875" style="45" bestFit="1" customWidth="1"/>
    <col min="8482" max="8483" width="4.109375" style="45" bestFit="1" customWidth="1"/>
    <col min="8484" max="8484" width="3.88671875" style="45" bestFit="1" customWidth="1"/>
    <col min="8485" max="8485" width="4.109375" style="45" bestFit="1" customWidth="1"/>
    <col min="8486" max="8486" width="5.5546875" style="45" bestFit="1" customWidth="1"/>
    <col min="8487" max="8487" width="4.88671875" style="45" customWidth="1"/>
    <col min="8488" max="8488" width="3.5546875" style="45" bestFit="1" customWidth="1"/>
    <col min="8489" max="8489" width="4.109375" style="45" bestFit="1" customWidth="1"/>
    <col min="8490" max="8490" width="3.33203125" style="45" bestFit="1" customWidth="1"/>
    <col min="8491" max="8491" width="3.33203125" style="45" customWidth="1"/>
    <col min="8492" max="8492" width="3.33203125" style="45" bestFit="1" customWidth="1"/>
    <col min="8493" max="8493" width="3.88671875" style="45" bestFit="1" customWidth="1"/>
    <col min="8494" max="8494" width="4.33203125" style="45" customWidth="1"/>
    <col min="8495" max="8703" width="11.5546875" style="45"/>
    <col min="8704" max="8704" width="17.6640625" style="45" customWidth="1"/>
    <col min="8705" max="8705" width="4.109375" style="45" bestFit="1" customWidth="1"/>
    <col min="8706" max="8706" width="3.33203125" style="45" bestFit="1" customWidth="1"/>
    <col min="8707" max="8707" width="3.88671875" style="45" bestFit="1" customWidth="1"/>
    <col min="8708" max="8710" width="4.109375" style="45" bestFit="1" customWidth="1"/>
    <col min="8711" max="8711" width="3.88671875" style="45" bestFit="1" customWidth="1"/>
    <col min="8712" max="8712" width="4.109375" style="45" bestFit="1" customWidth="1"/>
    <col min="8713" max="8713" width="3.88671875" style="45" bestFit="1" customWidth="1"/>
    <col min="8714" max="8714" width="4.109375" style="45" bestFit="1" customWidth="1"/>
    <col min="8715" max="8716" width="3.88671875" style="45" bestFit="1" customWidth="1"/>
    <col min="8717" max="8717" width="4.109375" style="45" bestFit="1" customWidth="1"/>
    <col min="8718" max="8718" width="3.88671875" style="45" bestFit="1" customWidth="1"/>
    <col min="8719" max="8719" width="3.33203125" style="45" bestFit="1" customWidth="1"/>
    <col min="8720" max="8724" width="4.109375" style="45" bestFit="1" customWidth="1"/>
    <col min="8725" max="8725" width="5" style="45" bestFit="1" customWidth="1"/>
    <col min="8726" max="8726" width="5" style="45" customWidth="1"/>
    <col min="8727" max="8728" width="4.109375" style="45" bestFit="1" customWidth="1"/>
    <col min="8729" max="8730" width="3.33203125" style="45" bestFit="1" customWidth="1"/>
    <col min="8731" max="8731" width="3.5546875" style="45" bestFit="1" customWidth="1"/>
    <col min="8732" max="8733" width="4.109375" style="45" bestFit="1" customWidth="1"/>
    <col min="8734" max="8736" width="3.33203125" style="45" bestFit="1" customWidth="1"/>
    <col min="8737" max="8737" width="3.88671875" style="45" bestFit="1" customWidth="1"/>
    <col min="8738" max="8739" width="4.109375" style="45" bestFit="1" customWidth="1"/>
    <col min="8740" max="8740" width="3.88671875" style="45" bestFit="1" customWidth="1"/>
    <col min="8741" max="8741" width="4.109375" style="45" bestFit="1" customWidth="1"/>
    <col min="8742" max="8742" width="5.5546875" style="45" bestFit="1" customWidth="1"/>
    <col min="8743" max="8743" width="4.88671875" style="45" customWidth="1"/>
    <col min="8744" max="8744" width="3.5546875" style="45" bestFit="1" customWidth="1"/>
    <col min="8745" max="8745" width="4.109375" style="45" bestFit="1" customWidth="1"/>
    <col min="8746" max="8746" width="3.33203125" style="45" bestFit="1" customWidth="1"/>
    <col min="8747" max="8747" width="3.33203125" style="45" customWidth="1"/>
    <col min="8748" max="8748" width="3.33203125" style="45" bestFit="1" customWidth="1"/>
    <col min="8749" max="8749" width="3.88671875" style="45" bestFit="1" customWidth="1"/>
    <col min="8750" max="8750" width="4.33203125" style="45" customWidth="1"/>
    <col min="8751" max="8959" width="11.5546875" style="45"/>
    <col min="8960" max="8960" width="17.6640625" style="45" customWidth="1"/>
    <col min="8961" max="8961" width="4.109375" style="45" bestFit="1" customWidth="1"/>
    <col min="8962" max="8962" width="3.33203125" style="45" bestFit="1" customWidth="1"/>
    <col min="8963" max="8963" width="3.88671875" style="45" bestFit="1" customWidth="1"/>
    <col min="8964" max="8966" width="4.109375" style="45" bestFit="1" customWidth="1"/>
    <col min="8967" max="8967" width="3.88671875" style="45" bestFit="1" customWidth="1"/>
    <col min="8968" max="8968" width="4.109375" style="45" bestFit="1" customWidth="1"/>
    <col min="8969" max="8969" width="3.88671875" style="45" bestFit="1" customWidth="1"/>
    <col min="8970" max="8970" width="4.109375" style="45" bestFit="1" customWidth="1"/>
    <col min="8971" max="8972" width="3.88671875" style="45" bestFit="1" customWidth="1"/>
    <col min="8973" max="8973" width="4.109375" style="45" bestFit="1" customWidth="1"/>
    <col min="8974" max="8974" width="3.88671875" style="45" bestFit="1" customWidth="1"/>
    <col min="8975" max="8975" width="3.33203125" style="45" bestFit="1" customWidth="1"/>
    <col min="8976" max="8980" width="4.109375" style="45" bestFit="1" customWidth="1"/>
    <col min="8981" max="8981" width="5" style="45" bestFit="1" customWidth="1"/>
    <col min="8982" max="8982" width="5" style="45" customWidth="1"/>
    <col min="8983" max="8984" width="4.109375" style="45" bestFit="1" customWidth="1"/>
    <col min="8985" max="8986" width="3.33203125" style="45" bestFit="1" customWidth="1"/>
    <col min="8987" max="8987" width="3.5546875" style="45" bestFit="1" customWidth="1"/>
    <col min="8988" max="8989" width="4.109375" style="45" bestFit="1" customWidth="1"/>
    <col min="8990" max="8992" width="3.33203125" style="45" bestFit="1" customWidth="1"/>
    <col min="8993" max="8993" width="3.88671875" style="45" bestFit="1" customWidth="1"/>
    <col min="8994" max="8995" width="4.109375" style="45" bestFit="1" customWidth="1"/>
    <col min="8996" max="8996" width="3.88671875" style="45" bestFit="1" customWidth="1"/>
    <col min="8997" max="8997" width="4.109375" style="45" bestFit="1" customWidth="1"/>
    <col min="8998" max="8998" width="5.5546875" style="45" bestFit="1" customWidth="1"/>
    <col min="8999" max="8999" width="4.88671875" style="45" customWidth="1"/>
    <col min="9000" max="9000" width="3.5546875" style="45" bestFit="1" customWidth="1"/>
    <col min="9001" max="9001" width="4.109375" style="45" bestFit="1" customWidth="1"/>
    <col min="9002" max="9002" width="3.33203125" style="45" bestFit="1" customWidth="1"/>
    <col min="9003" max="9003" width="3.33203125" style="45" customWidth="1"/>
    <col min="9004" max="9004" width="3.33203125" style="45" bestFit="1" customWidth="1"/>
    <col min="9005" max="9005" width="3.88671875" style="45" bestFit="1" customWidth="1"/>
    <col min="9006" max="9006" width="4.33203125" style="45" customWidth="1"/>
    <col min="9007" max="9215" width="11.5546875" style="45"/>
    <col min="9216" max="9216" width="17.6640625" style="45" customWidth="1"/>
    <col min="9217" max="9217" width="4.109375" style="45" bestFit="1" customWidth="1"/>
    <col min="9218" max="9218" width="3.33203125" style="45" bestFit="1" customWidth="1"/>
    <col min="9219" max="9219" width="3.88671875" style="45" bestFit="1" customWidth="1"/>
    <col min="9220" max="9222" width="4.109375" style="45" bestFit="1" customWidth="1"/>
    <col min="9223" max="9223" width="3.88671875" style="45" bestFit="1" customWidth="1"/>
    <col min="9224" max="9224" width="4.109375" style="45" bestFit="1" customWidth="1"/>
    <col min="9225" max="9225" width="3.88671875" style="45" bestFit="1" customWidth="1"/>
    <col min="9226" max="9226" width="4.109375" style="45" bestFit="1" customWidth="1"/>
    <col min="9227" max="9228" width="3.88671875" style="45" bestFit="1" customWidth="1"/>
    <col min="9229" max="9229" width="4.109375" style="45" bestFit="1" customWidth="1"/>
    <col min="9230" max="9230" width="3.88671875" style="45" bestFit="1" customWidth="1"/>
    <col min="9231" max="9231" width="3.33203125" style="45" bestFit="1" customWidth="1"/>
    <col min="9232" max="9236" width="4.109375" style="45" bestFit="1" customWidth="1"/>
    <col min="9237" max="9237" width="5" style="45" bestFit="1" customWidth="1"/>
    <col min="9238" max="9238" width="5" style="45" customWidth="1"/>
    <col min="9239" max="9240" width="4.109375" style="45" bestFit="1" customWidth="1"/>
    <col min="9241" max="9242" width="3.33203125" style="45" bestFit="1" customWidth="1"/>
    <col min="9243" max="9243" width="3.5546875" style="45" bestFit="1" customWidth="1"/>
    <col min="9244" max="9245" width="4.109375" style="45" bestFit="1" customWidth="1"/>
    <col min="9246" max="9248" width="3.33203125" style="45" bestFit="1" customWidth="1"/>
    <col min="9249" max="9249" width="3.88671875" style="45" bestFit="1" customWidth="1"/>
    <col min="9250" max="9251" width="4.109375" style="45" bestFit="1" customWidth="1"/>
    <col min="9252" max="9252" width="3.88671875" style="45" bestFit="1" customWidth="1"/>
    <col min="9253" max="9253" width="4.109375" style="45" bestFit="1" customWidth="1"/>
    <col min="9254" max="9254" width="5.5546875" style="45" bestFit="1" customWidth="1"/>
    <col min="9255" max="9255" width="4.88671875" style="45" customWidth="1"/>
    <col min="9256" max="9256" width="3.5546875" style="45" bestFit="1" customWidth="1"/>
    <col min="9257" max="9257" width="4.109375" style="45" bestFit="1" customWidth="1"/>
    <col min="9258" max="9258" width="3.33203125" style="45" bestFit="1" customWidth="1"/>
    <col min="9259" max="9259" width="3.33203125" style="45" customWidth="1"/>
    <col min="9260" max="9260" width="3.33203125" style="45" bestFit="1" customWidth="1"/>
    <col min="9261" max="9261" width="3.88671875" style="45" bestFit="1" customWidth="1"/>
    <col min="9262" max="9262" width="4.33203125" style="45" customWidth="1"/>
    <col min="9263" max="9471" width="11.5546875" style="45"/>
    <col min="9472" max="9472" width="17.6640625" style="45" customWidth="1"/>
    <col min="9473" max="9473" width="4.109375" style="45" bestFit="1" customWidth="1"/>
    <col min="9474" max="9474" width="3.33203125" style="45" bestFit="1" customWidth="1"/>
    <col min="9475" max="9475" width="3.88671875" style="45" bestFit="1" customWidth="1"/>
    <col min="9476" max="9478" width="4.109375" style="45" bestFit="1" customWidth="1"/>
    <col min="9479" max="9479" width="3.88671875" style="45" bestFit="1" customWidth="1"/>
    <col min="9480" max="9480" width="4.109375" style="45" bestFit="1" customWidth="1"/>
    <col min="9481" max="9481" width="3.88671875" style="45" bestFit="1" customWidth="1"/>
    <col min="9482" max="9482" width="4.109375" style="45" bestFit="1" customWidth="1"/>
    <col min="9483" max="9484" width="3.88671875" style="45" bestFit="1" customWidth="1"/>
    <col min="9485" max="9485" width="4.109375" style="45" bestFit="1" customWidth="1"/>
    <col min="9486" max="9486" width="3.88671875" style="45" bestFit="1" customWidth="1"/>
    <col min="9487" max="9487" width="3.33203125" style="45" bestFit="1" customWidth="1"/>
    <col min="9488" max="9492" width="4.109375" style="45" bestFit="1" customWidth="1"/>
    <col min="9493" max="9493" width="5" style="45" bestFit="1" customWidth="1"/>
    <col min="9494" max="9494" width="5" style="45" customWidth="1"/>
    <col min="9495" max="9496" width="4.109375" style="45" bestFit="1" customWidth="1"/>
    <col min="9497" max="9498" width="3.33203125" style="45" bestFit="1" customWidth="1"/>
    <col min="9499" max="9499" width="3.5546875" style="45" bestFit="1" customWidth="1"/>
    <col min="9500" max="9501" width="4.109375" style="45" bestFit="1" customWidth="1"/>
    <col min="9502" max="9504" width="3.33203125" style="45" bestFit="1" customWidth="1"/>
    <col min="9505" max="9505" width="3.88671875" style="45" bestFit="1" customWidth="1"/>
    <col min="9506" max="9507" width="4.109375" style="45" bestFit="1" customWidth="1"/>
    <col min="9508" max="9508" width="3.88671875" style="45" bestFit="1" customWidth="1"/>
    <col min="9509" max="9509" width="4.109375" style="45" bestFit="1" customWidth="1"/>
    <col min="9510" max="9510" width="5.5546875" style="45" bestFit="1" customWidth="1"/>
    <col min="9511" max="9511" width="4.88671875" style="45" customWidth="1"/>
    <col min="9512" max="9512" width="3.5546875" style="45" bestFit="1" customWidth="1"/>
    <col min="9513" max="9513" width="4.109375" style="45" bestFit="1" customWidth="1"/>
    <col min="9514" max="9514" width="3.33203125" style="45" bestFit="1" customWidth="1"/>
    <col min="9515" max="9515" width="3.33203125" style="45" customWidth="1"/>
    <col min="9516" max="9516" width="3.33203125" style="45" bestFit="1" customWidth="1"/>
    <col min="9517" max="9517" width="3.88671875" style="45" bestFit="1" customWidth="1"/>
    <col min="9518" max="9518" width="4.33203125" style="45" customWidth="1"/>
    <col min="9519" max="9727" width="11.5546875" style="45"/>
    <col min="9728" max="9728" width="17.6640625" style="45" customWidth="1"/>
    <col min="9729" max="9729" width="4.109375" style="45" bestFit="1" customWidth="1"/>
    <col min="9730" max="9730" width="3.33203125" style="45" bestFit="1" customWidth="1"/>
    <col min="9731" max="9731" width="3.88671875" style="45" bestFit="1" customWidth="1"/>
    <col min="9732" max="9734" width="4.109375" style="45" bestFit="1" customWidth="1"/>
    <col min="9735" max="9735" width="3.88671875" style="45" bestFit="1" customWidth="1"/>
    <col min="9736" max="9736" width="4.109375" style="45" bestFit="1" customWidth="1"/>
    <col min="9737" max="9737" width="3.88671875" style="45" bestFit="1" customWidth="1"/>
    <col min="9738" max="9738" width="4.109375" style="45" bestFit="1" customWidth="1"/>
    <col min="9739" max="9740" width="3.88671875" style="45" bestFit="1" customWidth="1"/>
    <col min="9741" max="9741" width="4.109375" style="45" bestFit="1" customWidth="1"/>
    <col min="9742" max="9742" width="3.88671875" style="45" bestFit="1" customWidth="1"/>
    <col min="9743" max="9743" width="3.33203125" style="45" bestFit="1" customWidth="1"/>
    <col min="9744" max="9748" width="4.109375" style="45" bestFit="1" customWidth="1"/>
    <col min="9749" max="9749" width="5" style="45" bestFit="1" customWidth="1"/>
    <col min="9750" max="9750" width="5" style="45" customWidth="1"/>
    <col min="9751" max="9752" width="4.109375" style="45" bestFit="1" customWidth="1"/>
    <col min="9753" max="9754" width="3.33203125" style="45" bestFit="1" customWidth="1"/>
    <col min="9755" max="9755" width="3.5546875" style="45" bestFit="1" customWidth="1"/>
    <col min="9756" max="9757" width="4.109375" style="45" bestFit="1" customWidth="1"/>
    <col min="9758" max="9760" width="3.33203125" style="45" bestFit="1" customWidth="1"/>
    <col min="9761" max="9761" width="3.88671875" style="45" bestFit="1" customWidth="1"/>
    <col min="9762" max="9763" width="4.109375" style="45" bestFit="1" customWidth="1"/>
    <col min="9764" max="9764" width="3.88671875" style="45" bestFit="1" customWidth="1"/>
    <col min="9765" max="9765" width="4.109375" style="45" bestFit="1" customWidth="1"/>
    <col min="9766" max="9766" width="5.5546875" style="45" bestFit="1" customWidth="1"/>
    <col min="9767" max="9767" width="4.88671875" style="45" customWidth="1"/>
    <col min="9768" max="9768" width="3.5546875" style="45" bestFit="1" customWidth="1"/>
    <col min="9769" max="9769" width="4.109375" style="45" bestFit="1" customWidth="1"/>
    <col min="9770" max="9770" width="3.33203125" style="45" bestFit="1" customWidth="1"/>
    <col min="9771" max="9771" width="3.33203125" style="45" customWidth="1"/>
    <col min="9772" max="9772" width="3.33203125" style="45" bestFit="1" customWidth="1"/>
    <col min="9773" max="9773" width="3.88671875" style="45" bestFit="1" customWidth="1"/>
    <col min="9774" max="9774" width="4.33203125" style="45" customWidth="1"/>
    <col min="9775" max="9983" width="11.5546875" style="45"/>
    <col min="9984" max="9984" width="17.6640625" style="45" customWidth="1"/>
    <col min="9985" max="9985" width="4.109375" style="45" bestFit="1" customWidth="1"/>
    <col min="9986" max="9986" width="3.33203125" style="45" bestFit="1" customWidth="1"/>
    <col min="9987" max="9987" width="3.88671875" style="45" bestFit="1" customWidth="1"/>
    <col min="9988" max="9990" width="4.109375" style="45" bestFit="1" customWidth="1"/>
    <col min="9991" max="9991" width="3.88671875" style="45" bestFit="1" customWidth="1"/>
    <col min="9992" max="9992" width="4.109375" style="45" bestFit="1" customWidth="1"/>
    <col min="9993" max="9993" width="3.88671875" style="45" bestFit="1" customWidth="1"/>
    <col min="9994" max="9994" width="4.109375" style="45" bestFit="1" customWidth="1"/>
    <col min="9995" max="9996" width="3.88671875" style="45" bestFit="1" customWidth="1"/>
    <col min="9997" max="9997" width="4.109375" style="45" bestFit="1" customWidth="1"/>
    <col min="9998" max="9998" width="3.88671875" style="45" bestFit="1" customWidth="1"/>
    <col min="9999" max="9999" width="3.33203125" style="45" bestFit="1" customWidth="1"/>
    <col min="10000" max="10004" width="4.109375" style="45" bestFit="1" customWidth="1"/>
    <col min="10005" max="10005" width="5" style="45" bestFit="1" customWidth="1"/>
    <col min="10006" max="10006" width="5" style="45" customWidth="1"/>
    <col min="10007" max="10008" width="4.109375" style="45" bestFit="1" customWidth="1"/>
    <col min="10009" max="10010" width="3.33203125" style="45" bestFit="1" customWidth="1"/>
    <col min="10011" max="10011" width="3.5546875" style="45" bestFit="1" customWidth="1"/>
    <col min="10012" max="10013" width="4.109375" style="45" bestFit="1" customWidth="1"/>
    <col min="10014" max="10016" width="3.33203125" style="45" bestFit="1" customWidth="1"/>
    <col min="10017" max="10017" width="3.88671875" style="45" bestFit="1" customWidth="1"/>
    <col min="10018" max="10019" width="4.109375" style="45" bestFit="1" customWidth="1"/>
    <col min="10020" max="10020" width="3.88671875" style="45" bestFit="1" customWidth="1"/>
    <col min="10021" max="10021" width="4.109375" style="45" bestFit="1" customWidth="1"/>
    <col min="10022" max="10022" width="5.5546875" style="45" bestFit="1" customWidth="1"/>
    <col min="10023" max="10023" width="4.88671875" style="45" customWidth="1"/>
    <col min="10024" max="10024" width="3.5546875" style="45" bestFit="1" customWidth="1"/>
    <col min="10025" max="10025" width="4.109375" style="45" bestFit="1" customWidth="1"/>
    <col min="10026" max="10026" width="3.33203125" style="45" bestFit="1" customWidth="1"/>
    <col min="10027" max="10027" width="3.33203125" style="45" customWidth="1"/>
    <col min="10028" max="10028" width="3.33203125" style="45" bestFit="1" customWidth="1"/>
    <col min="10029" max="10029" width="3.88671875" style="45" bestFit="1" customWidth="1"/>
    <col min="10030" max="10030" width="4.33203125" style="45" customWidth="1"/>
    <col min="10031" max="10239" width="11.5546875" style="45"/>
    <col min="10240" max="10240" width="17.6640625" style="45" customWidth="1"/>
    <col min="10241" max="10241" width="4.109375" style="45" bestFit="1" customWidth="1"/>
    <col min="10242" max="10242" width="3.33203125" style="45" bestFit="1" customWidth="1"/>
    <col min="10243" max="10243" width="3.88671875" style="45" bestFit="1" customWidth="1"/>
    <col min="10244" max="10246" width="4.109375" style="45" bestFit="1" customWidth="1"/>
    <col min="10247" max="10247" width="3.88671875" style="45" bestFit="1" customWidth="1"/>
    <col min="10248" max="10248" width="4.109375" style="45" bestFit="1" customWidth="1"/>
    <col min="10249" max="10249" width="3.88671875" style="45" bestFit="1" customWidth="1"/>
    <col min="10250" max="10250" width="4.109375" style="45" bestFit="1" customWidth="1"/>
    <col min="10251" max="10252" width="3.88671875" style="45" bestFit="1" customWidth="1"/>
    <col min="10253" max="10253" width="4.109375" style="45" bestFit="1" customWidth="1"/>
    <col min="10254" max="10254" width="3.88671875" style="45" bestFit="1" customWidth="1"/>
    <col min="10255" max="10255" width="3.33203125" style="45" bestFit="1" customWidth="1"/>
    <col min="10256" max="10260" width="4.109375" style="45" bestFit="1" customWidth="1"/>
    <col min="10261" max="10261" width="5" style="45" bestFit="1" customWidth="1"/>
    <col min="10262" max="10262" width="5" style="45" customWidth="1"/>
    <col min="10263" max="10264" width="4.109375" style="45" bestFit="1" customWidth="1"/>
    <col min="10265" max="10266" width="3.33203125" style="45" bestFit="1" customWidth="1"/>
    <col min="10267" max="10267" width="3.5546875" style="45" bestFit="1" customWidth="1"/>
    <col min="10268" max="10269" width="4.109375" style="45" bestFit="1" customWidth="1"/>
    <col min="10270" max="10272" width="3.33203125" style="45" bestFit="1" customWidth="1"/>
    <col min="10273" max="10273" width="3.88671875" style="45" bestFit="1" customWidth="1"/>
    <col min="10274" max="10275" width="4.109375" style="45" bestFit="1" customWidth="1"/>
    <col min="10276" max="10276" width="3.88671875" style="45" bestFit="1" customWidth="1"/>
    <col min="10277" max="10277" width="4.109375" style="45" bestFit="1" customWidth="1"/>
    <col min="10278" max="10278" width="5.5546875" style="45" bestFit="1" customWidth="1"/>
    <col min="10279" max="10279" width="4.88671875" style="45" customWidth="1"/>
    <col min="10280" max="10280" width="3.5546875" style="45" bestFit="1" customWidth="1"/>
    <col min="10281" max="10281" width="4.109375" style="45" bestFit="1" customWidth="1"/>
    <col min="10282" max="10282" width="3.33203125" style="45" bestFit="1" customWidth="1"/>
    <col min="10283" max="10283" width="3.33203125" style="45" customWidth="1"/>
    <col min="10284" max="10284" width="3.33203125" style="45" bestFit="1" customWidth="1"/>
    <col min="10285" max="10285" width="3.88671875" style="45" bestFit="1" customWidth="1"/>
    <col min="10286" max="10286" width="4.33203125" style="45" customWidth="1"/>
    <col min="10287" max="10495" width="11.5546875" style="45"/>
    <col min="10496" max="10496" width="17.6640625" style="45" customWidth="1"/>
    <col min="10497" max="10497" width="4.109375" style="45" bestFit="1" customWidth="1"/>
    <col min="10498" max="10498" width="3.33203125" style="45" bestFit="1" customWidth="1"/>
    <col min="10499" max="10499" width="3.88671875" style="45" bestFit="1" customWidth="1"/>
    <col min="10500" max="10502" width="4.109375" style="45" bestFit="1" customWidth="1"/>
    <col min="10503" max="10503" width="3.88671875" style="45" bestFit="1" customWidth="1"/>
    <col min="10504" max="10504" width="4.109375" style="45" bestFit="1" customWidth="1"/>
    <col min="10505" max="10505" width="3.88671875" style="45" bestFit="1" customWidth="1"/>
    <col min="10506" max="10506" width="4.109375" style="45" bestFit="1" customWidth="1"/>
    <col min="10507" max="10508" width="3.88671875" style="45" bestFit="1" customWidth="1"/>
    <col min="10509" max="10509" width="4.109375" style="45" bestFit="1" customWidth="1"/>
    <col min="10510" max="10510" width="3.88671875" style="45" bestFit="1" customWidth="1"/>
    <col min="10511" max="10511" width="3.33203125" style="45" bestFit="1" customWidth="1"/>
    <col min="10512" max="10516" width="4.109375" style="45" bestFit="1" customWidth="1"/>
    <col min="10517" max="10517" width="5" style="45" bestFit="1" customWidth="1"/>
    <col min="10518" max="10518" width="5" style="45" customWidth="1"/>
    <col min="10519" max="10520" width="4.109375" style="45" bestFit="1" customWidth="1"/>
    <col min="10521" max="10522" width="3.33203125" style="45" bestFit="1" customWidth="1"/>
    <col min="10523" max="10523" width="3.5546875" style="45" bestFit="1" customWidth="1"/>
    <col min="10524" max="10525" width="4.109375" style="45" bestFit="1" customWidth="1"/>
    <col min="10526" max="10528" width="3.33203125" style="45" bestFit="1" customWidth="1"/>
    <col min="10529" max="10529" width="3.88671875" style="45" bestFit="1" customWidth="1"/>
    <col min="10530" max="10531" width="4.109375" style="45" bestFit="1" customWidth="1"/>
    <col min="10532" max="10532" width="3.88671875" style="45" bestFit="1" customWidth="1"/>
    <col min="10533" max="10533" width="4.109375" style="45" bestFit="1" customWidth="1"/>
    <col min="10534" max="10534" width="5.5546875" style="45" bestFit="1" customWidth="1"/>
    <col min="10535" max="10535" width="4.88671875" style="45" customWidth="1"/>
    <col min="10536" max="10536" width="3.5546875" style="45" bestFit="1" customWidth="1"/>
    <col min="10537" max="10537" width="4.109375" style="45" bestFit="1" customWidth="1"/>
    <col min="10538" max="10538" width="3.33203125" style="45" bestFit="1" customWidth="1"/>
    <col min="10539" max="10539" width="3.33203125" style="45" customWidth="1"/>
    <col min="10540" max="10540" width="3.33203125" style="45" bestFit="1" customWidth="1"/>
    <col min="10541" max="10541" width="3.88671875" style="45" bestFit="1" customWidth="1"/>
    <col min="10542" max="10542" width="4.33203125" style="45" customWidth="1"/>
    <col min="10543" max="10751" width="11.5546875" style="45"/>
    <col min="10752" max="10752" width="17.6640625" style="45" customWidth="1"/>
    <col min="10753" max="10753" width="4.109375" style="45" bestFit="1" customWidth="1"/>
    <col min="10754" max="10754" width="3.33203125" style="45" bestFit="1" customWidth="1"/>
    <col min="10755" max="10755" width="3.88671875" style="45" bestFit="1" customWidth="1"/>
    <col min="10756" max="10758" width="4.109375" style="45" bestFit="1" customWidth="1"/>
    <col min="10759" max="10759" width="3.88671875" style="45" bestFit="1" customWidth="1"/>
    <col min="10760" max="10760" width="4.109375" style="45" bestFit="1" customWidth="1"/>
    <col min="10761" max="10761" width="3.88671875" style="45" bestFit="1" customWidth="1"/>
    <col min="10762" max="10762" width="4.109375" style="45" bestFit="1" customWidth="1"/>
    <col min="10763" max="10764" width="3.88671875" style="45" bestFit="1" customWidth="1"/>
    <col min="10765" max="10765" width="4.109375" style="45" bestFit="1" customWidth="1"/>
    <col min="10766" max="10766" width="3.88671875" style="45" bestFit="1" customWidth="1"/>
    <col min="10767" max="10767" width="3.33203125" style="45" bestFit="1" customWidth="1"/>
    <col min="10768" max="10772" width="4.109375" style="45" bestFit="1" customWidth="1"/>
    <col min="10773" max="10773" width="5" style="45" bestFit="1" customWidth="1"/>
    <col min="10774" max="10774" width="5" style="45" customWidth="1"/>
    <col min="10775" max="10776" width="4.109375" style="45" bestFit="1" customWidth="1"/>
    <col min="10777" max="10778" width="3.33203125" style="45" bestFit="1" customWidth="1"/>
    <col min="10779" max="10779" width="3.5546875" style="45" bestFit="1" customWidth="1"/>
    <col min="10780" max="10781" width="4.109375" style="45" bestFit="1" customWidth="1"/>
    <col min="10782" max="10784" width="3.33203125" style="45" bestFit="1" customWidth="1"/>
    <col min="10785" max="10785" width="3.88671875" style="45" bestFit="1" customWidth="1"/>
    <col min="10786" max="10787" width="4.109375" style="45" bestFit="1" customWidth="1"/>
    <col min="10788" max="10788" width="3.88671875" style="45" bestFit="1" customWidth="1"/>
    <col min="10789" max="10789" width="4.109375" style="45" bestFit="1" customWidth="1"/>
    <col min="10790" max="10790" width="5.5546875" style="45" bestFit="1" customWidth="1"/>
    <col min="10791" max="10791" width="4.88671875" style="45" customWidth="1"/>
    <col min="10792" max="10792" width="3.5546875" style="45" bestFit="1" customWidth="1"/>
    <col min="10793" max="10793" width="4.109375" style="45" bestFit="1" customWidth="1"/>
    <col min="10794" max="10794" width="3.33203125" style="45" bestFit="1" customWidth="1"/>
    <col min="10795" max="10795" width="3.33203125" style="45" customWidth="1"/>
    <col min="10796" max="10796" width="3.33203125" style="45" bestFit="1" customWidth="1"/>
    <col min="10797" max="10797" width="3.88671875" style="45" bestFit="1" customWidth="1"/>
    <col min="10798" max="10798" width="4.33203125" style="45" customWidth="1"/>
    <col min="10799" max="11007" width="11.5546875" style="45"/>
    <col min="11008" max="11008" width="17.6640625" style="45" customWidth="1"/>
    <col min="11009" max="11009" width="4.109375" style="45" bestFit="1" customWidth="1"/>
    <col min="11010" max="11010" width="3.33203125" style="45" bestFit="1" customWidth="1"/>
    <col min="11011" max="11011" width="3.88671875" style="45" bestFit="1" customWidth="1"/>
    <col min="11012" max="11014" width="4.109375" style="45" bestFit="1" customWidth="1"/>
    <col min="11015" max="11015" width="3.88671875" style="45" bestFit="1" customWidth="1"/>
    <col min="11016" max="11016" width="4.109375" style="45" bestFit="1" customWidth="1"/>
    <col min="11017" max="11017" width="3.88671875" style="45" bestFit="1" customWidth="1"/>
    <col min="11018" max="11018" width="4.109375" style="45" bestFit="1" customWidth="1"/>
    <col min="11019" max="11020" width="3.88671875" style="45" bestFit="1" customWidth="1"/>
    <col min="11021" max="11021" width="4.109375" style="45" bestFit="1" customWidth="1"/>
    <col min="11022" max="11022" width="3.88671875" style="45" bestFit="1" customWidth="1"/>
    <col min="11023" max="11023" width="3.33203125" style="45" bestFit="1" customWidth="1"/>
    <col min="11024" max="11028" width="4.109375" style="45" bestFit="1" customWidth="1"/>
    <col min="11029" max="11029" width="5" style="45" bestFit="1" customWidth="1"/>
    <col min="11030" max="11030" width="5" style="45" customWidth="1"/>
    <col min="11031" max="11032" width="4.109375" style="45" bestFit="1" customWidth="1"/>
    <col min="11033" max="11034" width="3.33203125" style="45" bestFit="1" customWidth="1"/>
    <col min="11035" max="11035" width="3.5546875" style="45" bestFit="1" customWidth="1"/>
    <col min="11036" max="11037" width="4.109375" style="45" bestFit="1" customWidth="1"/>
    <col min="11038" max="11040" width="3.33203125" style="45" bestFit="1" customWidth="1"/>
    <col min="11041" max="11041" width="3.88671875" style="45" bestFit="1" customWidth="1"/>
    <col min="11042" max="11043" width="4.109375" style="45" bestFit="1" customWidth="1"/>
    <col min="11044" max="11044" width="3.88671875" style="45" bestFit="1" customWidth="1"/>
    <col min="11045" max="11045" width="4.109375" style="45" bestFit="1" customWidth="1"/>
    <col min="11046" max="11046" width="5.5546875" style="45" bestFit="1" customWidth="1"/>
    <col min="11047" max="11047" width="4.88671875" style="45" customWidth="1"/>
    <col min="11048" max="11048" width="3.5546875" style="45" bestFit="1" customWidth="1"/>
    <col min="11049" max="11049" width="4.109375" style="45" bestFit="1" customWidth="1"/>
    <col min="11050" max="11050" width="3.33203125" style="45" bestFit="1" customWidth="1"/>
    <col min="11051" max="11051" width="3.33203125" style="45" customWidth="1"/>
    <col min="11052" max="11052" width="3.33203125" style="45" bestFit="1" customWidth="1"/>
    <col min="11053" max="11053" width="3.88671875" style="45" bestFit="1" customWidth="1"/>
    <col min="11054" max="11054" width="4.33203125" style="45" customWidth="1"/>
    <col min="11055" max="11263" width="11.5546875" style="45"/>
    <col min="11264" max="11264" width="17.6640625" style="45" customWidth="1"/>
    <col min="11265" max="11265" width="4.109375" style="45" bestFit="1" customWidth="1"/>
    <col min="11266" max="11266" width="3.33203125" style="45" bestFit="1" customWidth="1"/>
    <col min="11267" max="11267" width="3.88671875" style="45" bestFit="1" customWidth="1"/>
    <col min="11268" max="11270" width="4.109375" style="45" bestFit="1" customWidth="1"/>
    <col min="11271" max="11271" width="3.88671875" style="45" bestFit="1" customWidth="1"/>
    <col min="11272" max="11272" width="4.109375" style="45" bestFit="1" customWidth="1"/>
    <col min="11273" max="11273" width="3.88671875" style="45" bestFit="1" customWidth="1"/>
    <col min="11274" max="11274" width="4.109375" style="45" bestFit="1" customWidth="1"/>
    <col min="11275" max="11276" width="3.88671875" style="45" bestFit="1" customWidth="1"/>
    <col min="11277" max="11277" width="4.109375" style="45" bestFit="1" customWidth="1"/>
    <col min="11278" max="11278" width="3.88671875" style="45" bestFit="1" customWidth="1"/>
    <col min="11279" max="11279" width="3.33203125" style="45" bestFit="1" customWidth="1"/>
    <col min="11280" max="11284" width="4.109375" style="45" bestFit="1" customWidth="1"/>
    <col min="11285" max="11285" width="5" style="45" bestFit="1" customWidth="1"/>
    <col min="11286" max="11286" width="5" style="45" customWidth="1"/>
    <col min="11287" max="11288" width="4.109375" style="45" bestFit="1" customWidth="1"/>
    <col min="11289" max="11290" width="3.33203125" style="45" bestFit="1" customWidth="1"/>
    <col min="11291" max="11291" width="3.5546875" style="45" bestFit="1" customWidth="1"/>
    <col min="11292" max="11293" width="4.109375" style="45" bestFit="1" customWidth="1"/>
    <col min="11294" max="11296" width="3.33203125" style="45" bestFit="1" customWidth="1"/>
    <col min="11297" max="11297" width="3.88671875" style="45" bestFit="1" customWidth="1"/>
    <col min="11298" max="11299" width="4.109375" style="45" bestFit="1" customWidth="1"/>
    <col min="11300" max="11300" width="3.88671875" style="45" bestFit="1" customWidth="1"/>
    <col min="11301" max="11301" width="4.109375" style="45" bestFit="1" customWidth="1"/>
    <col min="11302" max="11302" width="5.5546875" style="45" bestFit="1" customWidth="1"/>
    <col min="11303" max="11303" width="4.88671875" style="45" customWidth="1"/>
    <col min="11304" max="11304" width="3.5546875" style="45" bestFit="1" customWidth="1"/>
    <col min="11305" max="11305" width="4.109375" style="45" bestFit="1" customWidth="1"/>
    <col min="11306" max="11306" width="3.33203125" style="45" bestFit="1" customWidth="1"/>
    <col min="11307" max="11307" width="3.33203125" style="45" customWidth="1"/>
    <col min="11308" max="11308" width="3.33203125" style="45" bestFit="1" customWidth="1"/>
    <col min="11309" max="11309" width="3.88671875" style="45" bestFit="1" customWidth="1"/>
    <col min="11310" max="11310" width="4.33203125" style="45" customWidth="1"/>
    <col min="11311" max="11519" width="11.5546875" style="45"/>
    <col min="11520" max="11520" width="17.6640625" style="45" customWidth="1"/>
    <col min="11521" max="11521" width="4.109375" style="45" bestFit="1" customWidth="1"/>
    <col min="11522" max="11522" width="3.33203125" style="45" bestFit="1" customWidth="1"/>
    <col min="11523" max="11523" width="3.88671875" style="45" bestFit="1" customWidth="1"/>
    <col min="11524" max="11526" width="4.109375" style="45" bestFit="1" customWidth="1"/>
    <col min="11527" max="11527" width="3.88671875" style="45" bestFit="1" customWidth="1"/>
    <col min="11528" max="11528" width="4.109375" style="45" bestFit="1" customWidth="1"/>
    <col min="11529" max="11529" width="3.88671875" style="45" bestFit="1" customWidth="1"/>
    <col min="11530" max="11530" width="4.109375" style="45" bestFit="1" customWidth="1"/>
    <col min="11531" max="11532" width="3.88671875" style="45" bestFit="1" customWidth="1"/>
    <col min="11533" max="11533" width="4.109375" style="45" bestFit="1" customWidth="1"/>
    <col min="11534" max="11534" width="3.88671875" style="45" bestFit="1" customWidth="1"/>
    <col min="11535" max="11535" width="3.33203125" style="45" bestFit="1" customWidth="1"/>
    <col min="11536" max="11540" width="4.109375" style="45" bestFit="1" customWidth="1"/>
    <col min="11541" max="11541" width="5" style="45" bestFit="1" customWidth="1"/>
    <col min="11542" max="11542" width="5" style="45" customWidth="1"/>
    <col min="11543" max="11544" width="4.109375" style="45" bestFit="1" customWidth="1"/>
    <col min="11545" max="11546" width="3.33203125" style="45" bestFit="1" customWidth="1"/>
    <col min="11547" max="11547" width="3.5546875" style="45" bestFit="1" customWidth="1"/>
    <col min="11548" max="11549" width="4.109375" style="45" bestFit="1" customWidth="1"/>
    <col min="11550" max="11552" width="3.33203125" style="45" bestFit="1" customWidth="1"/>
    <col min="11553" max="11553" width="3.88671875" style="45" bestFit="1" customWidth="1"/>
    <col min="11554" max="11555" width="4.109375" style="45" bestFit="1" customWidth="1"/>
    <col min="11556" max="11556" width="3.88671875" style="45" bestFit="1" customWidth="1"/>
    <col min="11557" max="11557" width="4.109375" style="45" bestFit="1" customWidth="1"/>
    <col min="11558" max="11558" width="5.5546875" style="45" bestFit="1" customWidth="1"/>
    <col min="11559" max="11559" width="4.88671875" style="45" customWidth="1"/>
    <col min="11560" max="11560" width="3.5546875" style="45" bestFit="1" customWidth="1"/>
    <col min="11561" max="11561" width="4.109375" style="45" bestFit="1" customWidth="1"/>
    <col min="11562" max="11562" width="3.33203125" style="45" bestFit="1" customWidth="1"/>
    <col min="11563" max="11563" width="3.33203125" style="45" customWidth="1"/>
    <col min="11564" max="11564" width="3.33203125" style="45" bestFit="1" customWidth="1"/>
    <col min="11565" max="11565" width="3.88671875" style="45" bestFit="1" customWidth="1"/>
    <col min="11566" max="11566" width="4.33203125" style="45" customWidth="1"/>
    <col min="11567" max="11775" width="11.5546875" style="45"/>
    <col min="11776" max="11776" width="17.6640625" style="45" customWidth="1"/>
    <col min="11777" max="11777" width="4.109375" style="45" bestFit="1" customWidth="1"/>
    <col min="11778" max="11778" width="3.33203125" style="45" bestFit="1" customWidth="1"/>
    <col min="11779" max="11779" width="3.88671875" style="45" bestFit="1" customWidth="1"/>
    <col min="11780" max="11782" width="4.109375" style="45" bestFit="1" customWidth="1"/>
    <col min="11783" max="11783" width="3.88671875" style="45" bestFit="1" customWidth="1"/>
    <col min="11784" max="11784" width="4.109375" style="45" bestFit="1" customWidth="1"/>
    <col min="11785" max="11785" width="3.88671875" style="45" bestFit="1" customWidth="1"/>
    <col min="11786" max="11786" width="4.109375" style="45" bestFit="1" customWidth="1"/>
    <col min="11787" max="11788" width="3.88671875" style="45" bestFit="1" customWidth="1"/>
    <col min="11789" max="11789" width="4.109375" style="45" bestFit="1" customWidth="1"/>
    <col min="11790" max="11790" width="3.88671875" style="45" bestFit="1" customWidth="1"/>
    <col min="11791" max="11791" width="3.33203125" style="45" bestFit="1" customWidth="1"/>
    <col min="11792" max="11796" width="4.109375" style="45" bestFit="1" customWidth="1"/>
    <col min="11797" max="11797" width="5" style="45" bestFit="1" customWidth="1"/>
    <col min="11798" max="11798" width="5" style="45" customWidth="1"/>
    <col min="11799" max="11800" width="4.109375" style="45" bestFit="1" customWidth="1"/>
    <col min="11801" max="11802" width="3.33203125" style="45" bestFit="1" customWidth="1"/>
    <col min="11803" max="11803" width="3.5546875" style="45" bestFit="1" customWidth="1"/>
    <col min="11804" max="11805" width="4.109375" style="45" bestFit="1" customWidth="1"/>
    <col min="11806" max="11808" width="3.33203125" style="45" bestFit="1" customWidth="1"/>
    <col min="11809" max="11809" width="3.88671875" style="45" bestFit="1" customWidth="1"/>
    <col min="11810" max="11811" width="4.109375" style="45" bestFit="1" customWidth="1"/>
    <col min="11812" max="11812" width="3.88671875" style="45" bestFit="1" customWidth="1"/>
    <col min="11813" max="11813" width="4.109375" style="45" bestFit="1" customWidth="1"/>
    <col min="11814" max="11814" width="5.5546875" style="45" bestFit="1" customWidth="1"/>
    <col min="11815" max="11815" width="4.88671875" style="45" customWidth="1"/>
    <col min="11816" max="11816" width="3.5546875" style="45" bestFit="1" customWidth="1"/>
    <col min="11817" max="11817" width="4.109375" style="45" bestFit="1" customWidth="1"/>
    <col min="11818" max="11818" width="3.33203125" style="45" bestFit="1" customWidth="1"/>
    <col min="11819" max="11819" width="3.33203125" style="45" customWidth="1"/>
    <col min="11820" max="11820" width="3.33203125" style="45" bestFit="1" customWidth="1"/>
    <col min="11821" max="11821" width="3.88671875" style="45" bestFit="1" customWidth="1"/>
    <col min="11822" max="11822" width="4.33203125" style="45" customWidth="1"/>
    <col min="11823" max="12031" width="11.5546875" style="45"/>
    <col min="12032" max="12032" width="17.6640625" style="45" customWidth="1"/>
    <col min="12033" max="12033" width="4.109375" style="45" bestFit="1" customWidth="1"/>
    <col min="12034" max="12034" width="3.33203125" style="45" bestFit="1" customWidth="1"/>
    <col min="12035" max="12035" width="3.88671875" style="45" bestFit="1" customWidth="1"/>
    <col min="12036" max="12038" width="4.109375" style="45" bestFit="1" customWidth="1"/>
    <col min="12039" max="12039" width="3.88671875" style="45" bestFit="1" customWidth="1"/>
    <col min="12040" max="12040" width="4.109375" style="45" bestFit="1" customWidth="1"/>
    <col min="12041" max="12041" width="3.88671875" style="45" bestFit="1" customWidth="1"/>
    <col min="12042" max="12042" width="4.109375" style="45" bestFit="1" customWidth="1"/>
    <col min="12043" max="12044" width="3.88671875" style="45" bestFit="1" customWidth="1"/>
    <col min="12045" max="12045" width="4.109375" style="45" bestFit="1" customWidth="1"/>
    <col min="12046" max="12046" width="3.88671875" style="45" bestFit="1" customWidth="1"/>
    <col min="12047" max="12047" width="3.33203125" style="45" bestFit="1" customWidth="1"/>
    <col min="12048" max="12052" width="4.109375" style="45" bestFit="1" customWidth="1"/>
    <col min="12053" max="12053" width="5" style="45" bestFit="1" customWidth="1"/>
    <col min="12054" max="12054" width="5" style="45" customWidth="1"/>
    <col min="12055" max="12056" width="4.109375" style="45" bestFit="1" customWidth="1"/>
    <col min="12057" max="12058" width="3.33203125" style="45" bestFit="1" customWidth="1"/>
    <col min="12059" max="12059" width="3.5546875" style="45" bestFit="1" customWidth="1"/>
    <col min="12060" max="12061" width="4.109375" style="45" bestFit="1" customWidth="1"/>
    <col min="12062" max="12064" width="3.33203125" style="45" bestFit="1" customWidth="1"/>
    <col min="12065" max="12065" width="3.88671875" style="45" bestFit="1" customWidth="1"/>
    <col min="12066" max="12067" width="4.109375" style="45" bestFit="1" customWidth="1"/>
    <col min="12068" max="12068" width="3.88671875" style="45" bestFit="1" customWidth="1"/>
    <col min="12069" max="12069" width="4.109375" style="45" bestFit="1" customWidth="1"/>
    <col min="12070" max="12070" width="5.5546875" style="45" bestFit="1" customWidth="1"/>
    <col min="12071" max="12071" width="4.88671875" style="45" customWidth="1"/>
    <col min="12072" max="12072" width="3.5546875" style="45" bestFit="1" customWidth="1"/>
    <col min="12073" max="12073" width="4.109375" style="45" bestFit="1" customWidth="1"/>
    <col min="12074" max="12074" width="3.33203125" style="45" bestFit="1" customWidth="1"/>
    <col min="12075" max="12075" width="3.33203125" style="45" customWidth="1"/>
    <col min="12076" max="12076" width="3.33203125" style="45" bestFit="1" customWidth="1"/>
    <col min="12077" max="12077" width="3.88671875" style="45" bestFit="1" customWidth="1"/>
    <col min="12078" max="12078" width="4.33203125" style="45" customWidth="1"/>
    <col min="12079" max="12287" width="11.5546875" style="45"/>
    <col min="12288" max="12288" width="17.6640625" style="45" customWidth="1"/>
    <col min="12289" max="12289" width="4.109375" style="45" bestFit="1" customWidth="1"/>
    <col min="12290" max="12290" width="3.33203125" style="45" bestFit="1" customWidth="1"/>
    <col min="12291" max="12291" width="3.88671875" style="45" bestFit="1" customWidth="1"/>
    <col min="12292" max="12294" width="4.109375" style="45" bestFit="1" customWidth="1"/>
    <col min="12295" max="12295" width="3.88671875" style="45" bestFit="1" customWidth="1"/>
    <col min="12296" max="12296" width="4.109375" style="45" bestFit="1" customWidth="1"/>
    <col min="12297" max="12297" width="3.88671875" style="45" bestFit="1" customWidth="1"/>
    <col min="12298" max="12298" width="4.109375" style="45" bestFit="1" customWidth="1"/>
    <col min="12299" max="12300" width="3.88671875" style="45" bestFit="1" customWidth="1"/>
    <col min="12301" max="12301" width="4.109375" style="45" bestFit="1" customWidth="1"/>
    <col min="12302" max="12302" width="3.88671875" style="45" bestFit="1" customWidth="1"/>
    <col min="12303" max="12303" width="3.33203125" style="45" bestFit="1" customWidth="1"/>
    <col min="12304" max="12308" width="4.109375" style="45" bestFit="1" customWidth="1"/>
    <col min="12309" max="12309" width="5" style="45" bestFit="1" customWidth="1"/>
    <col min="12310" max="12310" width="5" style="45" customWidth="1"/>
    <col min="12311" max="12312" width="4.109375" style="45" bestFit="1" customWidth="1"/>
    <col min="12313" max="12314" width="3.33203125" style="45" bestFit="1" customWidth="1"/>
    <col min="12315" max="12315" width="3.5546875" style="45" bestFit="1" customWidth="1"/>
    <col min="12316" max="12317" width="4.109375" style="45" bestFit="1" customWidth="1"/>
    <col min="12318" max="12320" width="3.33203125" style="45" bestFit="1" customWidth="1"/>
    <col min="12321" max="12321" width="3.88671875" style="45" bestFit="1" customWidth="1"/>
    <col min="12322" max="12323" width="4.109375" style="45" bestFit="1" customWidth="1"/>
    <col min="12324" max="12324" width="3.88671875" style="45" bestFit="1" customWidth="1"/>
    <col min="12325" max="12325" width="4.109375" style="45" bestFit="1" customWidth="1"/>
    <col min="12326" max="12326" width="5.5546875" style="45" bestFit="1" customWidth="1"/>
    <col min="12327" max="12327" width="4.88671875" style="45" customWidth="1"/>
    <col min="12328" max="12328" width="3.5546875" style="45" bestFit="1" customWidth="1"/>
    <col min="12329" max="12329" width="4.109375" style="45" bestFit="1" customWidth="1"/>
    <col min="12330" max="12330" width="3.33203125" style="45" bestFit="1" customWidth="1"/>
    <col min="12331" max="12331" width="3.33203125" style="45" customWidth="1"/>
    <col min="12332" max="12332" width="3.33203125" style="45" bestFit="1" customWidth="1"/>
    <col min="12333" max="12333" width="3.88671875" style="45" bestFit="1" customWidth="1"/>
    <col min="12334" max="12334" width="4.33203125" style="45" customWidth="1"/>
    <col min="12335" max="12543" width="11.5546875" style="45"/>
    <col min="12544" max="12544" width="17.6640625" style="45" customWidth="1"/>
    <col min="12545" max="12545" width="4.109375" style="45" bestFit="1" customWidth="1"/>
    <col min="12546" max="12546" width="3.33203125" style="45" bestFit="1" customWidth="1"/>
    <col min="12547" max="12547" width="3.88671875" style="45" bestFit="1" customWidth="1"/>
    <col min="12548" max="12550" width="4.109375" style="45" bestFit="1" customWidth="1"/>
    <col min="12551" max="12551" width="3.88671875" style="45" bestFit="1" customWidth="1"/>
    <col min="12552" max="12552" width="4.109375" style="45" bestFit="1" customWidth="1"/>
    <col min="12553" max="12553" width="3.88671875" style="45" bestFit="1" customWidth="1"/>
    <col min="12554" max="12554" width="4.109375" style="45" bestFit="1" customWidth="1"/>
    <col min="12555" max="12556" width="3.88671875" style="45" bestFit="1" customWidth="1"/>
    <col min="12557" max="12557" width="4.109375" style="45" bestFit="1" customWidth="1"/>
    <col min="12558" max="12558" width="3.88671875" style="45" bestFit="1" customWidth="1"/>
    <col min="12559" max="12559" width="3.33203125" style="45" bestFit="1" customWidth="1"/>
    <col min="12560" max="12564" width="4.109375" style="45" bestFit="1" customWidth="1"/>
    <col min="12565" max="12565" width="5" style="45" bestFit="1" customWidth="1"/>
    <col min="12566" max="12566" width="5" style="45" customWidth="1"/>
    <col min="12567" max="12568" width="4.109375" style="45" bestFit="1" customWidth="1"/>
    <col min="12569" max="12570" width="3.33203125" style="45" bestFit="1" customWidth="1"/>
    <col min="12571" max="12571" width="3.5546875" style="45" bestFit="1" customWidth="1"/>
    <col min="12572" max="12573" width="4.109375" style="45" bestFit="1" customWidth="1"/>
    <col min="12574" max="12576" width="3.33203125" style="45" bestFit="1" customWidth="1"/>
    <col min="12577" max="12577" width="3.88671875" style="45" bestFit="1" customWidth="1"/>
    <col min="12578" max="12579" width="4.109375" style="45" bestFit="1" customWidth="1"/>
    <col min="12580" max="12580" width="3.88671875" style="45" bestFit="1" customWidth="1"/>
    <col min="12581" max="12581" width="4.109375" style="45" bestFit="1" customWidth="1"/>
    <col min="12582" max="12582" width="5.5546875" style="45" bestFit="1" customWidth="1"/>
    <col min="12583" max="12583" width="4.88671875" style="45" customWidth="1"/>
    <col min="12584" max="12584" width="3.5546875" style="45" bestFit="1" customWidth="1"/>
    <col min="12585" max="12585" width="4.109375" style="45" bestFit="1" customWidth="1"/>
    <col min="12586" max="12586" width="3.33203125" style="45" bestFit="1" customWidth="1"/>
    <col min="12587" max="12587" width="3.33203125" style="45" customWidth="1"/>
    <col min="12588" max="12588" width="3.33203125" style="45" bestFit="1" customWidth="1"/>
    <col min="12589" max="12589" width="3.88671875" style="45" bestFit="1" customWidth="1"/>
    <col min="12590" max="12590" width="4.33203125" style="45" customWidth="1"/>
    <col min="12591" max="12799" width="11.5546875" style="45"/>
    <col min="12800" max="12800" width="17.6640625" style="45" customWidth="1"/>
    <col min="12801" max="12801" width="4.109375" style="45" bestFit="1" customWidth="1"/>
    <col min="12802" max="12802" width="3.33203125" style="45" bestFit="1" customWidth="1"/>
    <col min="12803" max="12803" width="3.88671875" style="45" bestFit="1" customWidth="1"/>
    <col min="12804" max="12806" width="4.109375" style="45" bestFit="1" customWidth="1"/>
    <col min="12807" max="12807" width="3.88671875" style="45" bestFit="1" customWidth="1"/>
    <col min="12808" max="12808" width="4.109375" style="45" bestFit="1" customWidth="1"/>
    <col min="12809" max="12809" width="3.88671875" style="45" bestFit="1" customWidth="1"/>
    <col min="12810" max="12810" width="4.109375" style="45" bestFit="1" customWidth="1"/>
    <col min="12811" max="12812" width="3.88671875" style="45" bestFit="1" customWidth="1"/>
    <col min="12813" max="12813" width="4.109375" style="45" bestFit="1" customWidth="1"/>
    <col min="12814" max="12814" width="3.88671875" style="45" bestFit="1" customWidth="1"/>
    <col min="12815" max="12815" width="3.33203125" style="45" bestFit="1" customWidth="1"/>
    <col min="12816" max="12820" width="4.109375" style="45" bestFit="1" customWidth="1"/>
    <col min="12821" max="12821" width="5" style="45" bestFit="1" customWidth="1"/>
    <col min="12822" max="12822" width="5" style="45" customWidth="1"/>
    <col min="12823" max="12824" width="4.109375" style="45" bestFit="1" customWidth="1"/>
    <col min="12825" max="12826" width="3.33203125" style="45" bestFit="1" customWidth="1"/>
    <col min="12827" max="12827" width="3.5546875" style="45" bestFit="1" customWidth="1"/>
    <col min="12828" max="12829" width="4.109375" style="45" bestFit="1" customWidth="1"/>
    <col min="12830" max="12832" width="3.33203125" style="45" bestFit="1" customWidth="1"/>
    <col min="12833" max="12833" width="3.88671875" style="45" bestFit="1" customWidth="1"/>
    <col min="12834" max="12835" width="4.109375" style="45" bestFit="1" customWidth="1"/>
    <col min="12836" max="12836" width="3.88671875" style="45" bestFit="1" customWidth="1"/>
    <col min="12837" max="12837" width="4.109375" style="45" bestFit="1" customWidth="1"/>
    <col min="12838" max="12838" width="5.5546875" style="45" bestFit="1" customWidth="1"/>
    <col min="12839" max="12839" width="4.88671875" style="45" customWidth="1"/>
    <col min="12840" max="12840" width="3.5546875" style="45" bestFit="1" customWidth="1"/>
    <col min="12841" max="12841" width="4.109375" style="45" bestFit="1" customWidth="1"/>
    <col min="12842" max="12842" width="3.33203125" style="45" bestFit="1" customWidth="1"/>
    <col min="12843" max="12843" width="3.33203125" style="45" customWidth="1"/>
    <col min="12844" max="12844" width="3.33203125" style="45" bestFit="1" customWidth="1"/>
    <col min="12845" max="12845" width="3.88671875" style="45" bestFit="1" customWidth="1"/>
    <col min="12846" max="12846" width="4.33203125" style="45" customWidth="1"/>
    <col min="12847" max="13055" width="11.5546875" style="45"/>
    <col min="13056" max="13056" width="17.6640625" style="45" customWidth="1"/>
    <col min="13057" max="13057" width="4.109375" style="45" bestFit="1" customWidth="1"/>
    <col min="13058" max="13058" width="3.33203125" style="45" bestFit="1" customWidth="1"/>
    <col min="13059" max="13059" width="3.88671875" style="45" bestFit="1" customWidth="1"/>
    <col min="13060" max="13062" width="4.109375" style="45" bestFit="1" customWidth="1"/>
    <col min="13063" max="13063" width="3.88671875" style="45" bestFit="1" customWidth="1"/>
    <col min="13064" max="13064" width="4.109375" style="45" bestFit="1" customWidth="1"/>
    <col min="13065" max="13065" width="3.88671875" style="45" bestFit="1" customWidth="1"/>
    <col min="13066" max="13066" width="4.109375" style="45" bestFit="1" customWidth="1"/>
    <col min="13067" max="13068" width="3.88671875" style="45" bestFit="1" customWidth="1"/>
    <col min="13069" max="13069" width="4.109375" style="45" bestFit="1" customWidth="1"/>
    <col min="13070" max="13070" width="3.88671875" style="45" bestFit="1" customWidth="1"/>
    <col min="13071" max="13071" width="3.33203125" style="45" bestFit="1" customWidth="1"/>
    <col min="13072" max="13076" width="4.109375" style="45" bestFit="1" customWidth="1"/>
    <col min="13077" max="13077" width="5" style="45" bestFit="1" customWidth="1"/>
    <col min="13078" max="13078" width="5" style="45" customWidth="1"/>
    <col min="13079" max="13080" width="4.109375" style="45" bestFit="1" customWidth="1"/>
    <col min="13081" max="13082" width="3.33203125" style="45" bestFit="1" customWidth="1"/>
    <col min="13083" max="13083" width="3.5546875" style="45" bestFit="1" customWidth="1"/>
    <col min="13084" max="13085" width="4.109375" style="45" bestFit="1" customWidth="1"/>
    <col min="13086" max="13088" width="3.33203125" style="45" bestFit="1" customWidth="1"/>
    <col min="13089" max="13089" width="3.88671875" style="45" bestFit="1" customWidth="1"/>
    <col min="13090" max="13091" width="4.109375" style="45" bestFit="1" customWidth="1"/>
    <col min="13092" max="13092" width="3.88671875" style="45" bestFit="1" customWidth="1"/>
    <col min="13093" max="13093" width="4.109375" style="45" bestFit="1" customWidth="1"/>
    <col min="13094" max="13094" width="5.5546875" style="45" bestFit="1" customWidth="1"/>
    <col min="13095" max="13095" width="4.88671875" style="45" customWidth="1"/>
    <col min="13096" max="13096" width="3.5546875" style="45" bestFit="1" customWidth="1"/>
    <col min="13097" max="13097" width="4.109375" style="45" bestFit="1" customWidth="1"/>
    <col min="13098" max="13098" width="3.33203125" style="45" bestFit="1" customWidth="1"/>
    <col min="13099" max="13099" width="3.33203125" style="45" customWidth="1"/>
    <col min="13100" max="13100" width="3.33203125" style="45" bestFit="1" customWidth="1"/>
    <col min="13101" max="13101" width="3.88671875" style="45" bestFit="1" customWidth="1"/>
    <col min="13102" max="13102" width="4.33203125" style="45" customWidth="1"/>
    <col min="13103" max="13311" width="11.5546875" style="45"/>
    <col min="13312" max="13312" width="17.6640625" style="45" customWidth="1"/>
    <col min="13313" max="13313" width="4.109375" style="45" bestFit="1" customWidth="1"/>
    <col min="13314" max="13314" width="3.33203125" style="45" bestFit="1" customWidth="1"/>
    <col min="13315" max="13315" width="3.88671875" style="45" bestFit="1" customWidth="1"/>
    <col min="13316" max="13318" width="4.109375" style="45" bestFit="1" customWidth="1"/>
    <col min="13319" max="13319" width="3.88671875" style="45" bestFit="1" customWidth="1"/>
    <col min="13320" max="13320" width="4.109375" style="45" bestFit="1" customWidth="1"/>
    <col min="13321" max="13321" width="3.88671875" style="45" bestFit="1" customWidth="1"/>
    <col min="13322" max="13322" width="4.109375" style="45" bestFit="1" customWidth="1"/>
    <col min="13323" max="13324" width="3.88671875" style="45" bestFit="1" customWidth="1"/>
    <col min="13325" max="13325" width="4.109375" style="45" bestFit="1" customWidth="1"/>
    <col min="13326" max="13326" width="3.88671875" style="45" bestFit="1" customWidth="1"/>
    <col min="13327" max="13327" width="3.33203125" style="45" bestFit="1" customWidth="1"/>
    <col min="13328" max="13332" width="4.109375" style="45" bestFit="1" customWidth="1"/>
    <col min="13333" max="13333" width="5" style="45" bestFit="1" customWidth="1"/>
    <col min="13334" max="13334" width="5" style="45" customWidth="1"/>
    <col min="13335" max="13336" width="4.109375" style="45" bestFit="1" customWidth="1"/>
    <col min="13337" max="13338" width="3.33203125" style="45" bestFit="1" customWidth="1"/>
    <col min="13339" max="13339" width="3.5546875" style="45" bestFit="1" customWidth="1"/>
    <col min="13340" max="13341" width="4.109375" style="45" bestFit="1" customWidth="1"/>
    <col min="13342" max="13344" width="3.33203125" style="45" bestFit="1" customWidth="1"/>
    <col min="13345" max="13345" width="3.88671875" style="45" bestFit="1" customWidth="1"/>
    <col min="13346" max="13347" width="4.109375" style="45" bestFit="1" customWidth="1"/>
    <col min="13348" max="13348" width="3.88671875" style="45" bestFit="1" customWidth="1"/>
    <col min="13349" max="13349" width="4.109375" style="45" bestFit="1" customWidth="1"/>
    <col min="13350" max="13350" width="5.5546875" style="45" bestFit="1" customWidth="1"/>
    <col min="13351" max="13351" width="4.88671875" style="45" customWidth="1"/>
    <col min="13352" max="13352" width="3.5546875" style="45" bestFit="1" customWidth="1"/>
    <col min="13353" max="13353" width="4.109375" style="45" bestFit="1" customWidth="1"/>
    <col min="13354" max="13354" width="3.33203125" style="45" bestFit="1" customWidth="1"/>
    <col min="13355" max="13355" width="3.33203125" style="45" customWidth="1"/>
    <col min="13356" max="13356" width="3.33203125" style="45" bestFit="1" customWidth="1"/>
    <col min="13357" max="13357" width="3.88671875" style="45" bestFit="1" customWidth="1"/>
    <col min="13358" max="13358" width="4.33203125" style="45" customWidth="1"/>
    <col min="13359" max="13567" width="11.5546875" style="45"/>
    <col min="13568" max="13568" width="17.6640625" style="45" customWidth="1"/>
    <col min="13569" max="13569" width="4.109375" style="45" bestFit="1" customWidth="1"/>
    <col min="13570" max="13570" width="3.33203125" style="45" bestFit="1" customWidth="1"/>
    <col min="13571" max="13571" width="3.88671875" style="45" bestFit="1" customWidth="1"/>
    <col min="13572" max="13574" width="4.109375" style="45" bestFit="1" customWidth="1"/>
    <col min="13575" max="13575" width="3.88671875" style="45" bestFit="1" customWidth="1"/>
    <col min="13576" max="13576" width="4.109375" style="45" bestFit="1" customWidth="1"/>
    <col min="13577" max="13577" width="3.88671875" style="45" bestFit="1" customWidth="1"/>
    <col min="13578" max="13578" width="4.109375" style="45" bestFit="1" customWidth="1"/>
    <col min="13579" max="13580" width="3.88671875" style="45" bestFit="1" customWidth="1"/>
    <col min="13581" max="13581" width="4.109375" style="45" bestFit="1" customWidth="1"/>
    <col min="13582" max="13582" width="3.88671875" style="45" bestFit="1" customWidth="1"/>
    <col min="13583" max="13583" width="3.33203125" style="45" bestFit="1" customWidth="1"/>
    <col min="13584" max="13588" width="4.109375" style="45" bestFit="1" customWidth="1"/>
    <col min="13589" max="13589" width="5" style="45" bestFit="1" customWidth="1"/>
    <col min="13590" max="13590" width="5" style="45" customWidth="1"/>
    <col min="13591" max="13592" width="4.109375" style="45" bestFit="1" customWidth="1"/>
    <col min="13593" max="13594" width="3.33203125" style="45" bestFit="1" customWidth="1"/>
    <col min="13595" max="13595" width="3.5546875" style="45" bestFit="1" customWidth="1"/>
    <col min="13596" max="13597" width="4.109375" style="45" bestFit="1" customWidth="1"/>
    <col min="13598" max="13600" width="3.33203125" style="45" bestFit="1" customWidth="1"/>
    <col min="13601" max="13601" width="3.88671875" style="45" bestFit="1" customWidth="1"/>
    <col min="13602" max="13603" width="4.109375" style="45" bestFit="1" customWidth="1"/>
    <col min="13604" max="13604" width="3.88671875" style="45" bestFit="1" customWidth="1"/>
    <col min="13605" max="13605" width="4.109375" style="45" bestFit="1" customWidth="1"/>
    <col min="13606" max="13606" width="5.5546875" style="45" bestFit="1" customWidth="1"/>
    <col min="13607" max="13607" width="4.88671875" style="45" customWidth="1"/>
    <col min="13608" max="13608" width="3.5546875" style="45" bestFit="1" customWidth="1"/>
    <col min="13609" max="13609" width="4.109375" style="45" bestFit="1" customWidth="1"/>
    <col min="13610" max="13610" width="3.33203125" style="45" bestFit="1" customWidth="1"/>
    <col min="13611" max="13611" width="3.33203125" style="45" customWidth="1"/>
    <col min="13612" max="13612" width="3.33203125" style="45" bestFit="1" customWidth="1"/>
    <col min="13613" max="13613" width="3.88671875" style="45" bestFit="1" customWidth="1"/>
    <col min="13614" max="13614" width="4.33203125" style="45" customWidth="1"/>
    <col min="13615" max="13823" width="11.5546875" style="45"/>
    <col min="13824" max="13824" width="17.6640625" style="45" customWidth="1"/>
    <col min="13825" max="13825" width="4.109375" style="45" bestFit="1" customWidth="1"/>
    <col min="13826" max="13826" width="3.33203125" style="45" bestFit="1" customWidth="1"/>
    <col min="13827" max="13827" width="3.88671875" style="45" bestFit="1" customWidth="1"/>
    <col min="13828" max="13830" width="4.109375" style="45" bestFit="1" customWidth="1"/>
    <col min="13831" max="13831" width="3.88671875" style="45" bestFit="1" customWidth="1"/>
    <col min="13832" max="13832" width="4.109375" style="45" bestFit="1" customWidth="1"/>
    <col min="13833" max="13833" width="3.88671875" style="45" bestFit="1" customWidth="1"/>
    <col min="13834" max="13834" width="4.109375" style="45" bestFit="1" customWidth="1"/>
    <col min="13835" max="13836" width="3.88671875" style="45" bestFit="1" customWidth="1"/>
    <col min="13837" max="13837" width="4.109375" style="45" bestFit="1" customWidth="1"/>
    <col min="13838" max="13838" width="3.88671875" style="45" bestFit="1" customWidth="1"/>
    <col min="13839" max="13839" width="3.33203125" style="45" bestFit="1" customWidth="1"/>
    <col min="13840" max="13844" width="4.109375" style="45" bestFit="1" customWidth="1"/>
    <col min="13845" max="13845" width="5" style="45" bestFit="1" customWidth="1"/>
    <col min="13846" max="13846" width="5" style="45" customWidth="1"/>
    <col min="13847" max="13848" width="4.109375" style="45" bestFit="1" customWidth="1"/>
    <col min="13849" max="13850" width="3.33203125" style="45" bestFit="1" customWidth="1"/>
    <col min="13851" max="13851" width="3.5546875" style="45" bestFit="1" customWidth="1"/>
    <col min="13852" max="13853" width="4.109375" style="45" bestFit="1" customWidth="1"/>
    <col min="13854" max="13856" width="3.33203125" style="45" bestFit="1" customWidth="1"/>
    <col min="13857" max="13857" width="3.88671875" style="45" bestFit="1" customWidth="1"/>
    <col min="13858" max="13859" width="4.109375" style="45" bestFit="1" customWidth="1"/>
    <col min="13860" max="13860" width="3.88671875" style="45" bestFit="1" customWidth="1"/>
    <col min="13861" max="13861" width="4.109375" style="45" bestFit="1" customWidth="1"/>
    <col min="13862" max="13862" width="5.5546875" style="45" bestFit="1" customWidth="1"/>
    <col min="13863" max="13863" width="4.88671875" style="45" customWidth="1"/>
    <col min="13864" max="13864" width="3.5546875" style="45" bestFit="1" customWidth="1"/>
    <col min="13865" max="13865" width="4.109375" style="45" bestFit="1" customWidth="1"/>
    <col min="13866" max="13866" width="3.33203125" style="45" bestFit="1" customWidth="1"/>
    <col min="13867" max="13867" width="3.33203125" style="45" customWidth="1"/>
    <col min="13868" max="13868" width="3.33203125" style="45" bestFit="1" customWidth="1"/>
    <col min="13869" max="13869" width="3.88671875" style="45" bestFit="1" customWidth="1"/>
    <col min="13870" max="13870" width="4.33203125" style="45" customWidth="1"/>
    <col min="13871" max="14079" width="11.5546875" style="45"/>
    <col min="14080" max="14080" width="17.6640625" style="45" customWidth="1"/>
    <col min="14081" max="14081" width="4.109375" style="45" bestFit="1" customWidth="1"/>
    <col min="14082" max="14082" width="3.33203125" style="45" bestFit="1" customWidth="1"/>
    <col min="14083" max="14083" width="3.88671875" style="45" bestFit="1" customWidth="1"/>
    <col min="14084" max="14086" width="4.109375" style="45" bestFit="1" customWidth="1"/>
    <col min="14087" max="14087" width="3.88671875" style="45" bestFit="1" customWidth="1"/>
    <col min="14088" max="14088" width="4.109375" style="45" bestFit="1" customWidth="1"/>
    <col min="14089" max="14089" width="3.88671875" style="45" bestFit="1" customWidth="1"/>
    <col min="14090" max="14090" width="4.109375" style="45" bestFit="1" customWidth="1"/>
    <col min="14091" max="14092" width="3.88671875" style="45" bestFit="1" customWidth="1"/>
    <col min="14093" max="14093" width="4.109375" style="45" bestFit="1" customWidth="1"/>
    <col min="14094" max="14094" width="3.88671875" style="45" bestFit="1" customWidth="1"/>
    <col min="14095" max="14095" width="3.33203125" style="45" bestFit="1" customWidth="1"/>
    <col min="14096" max="14100" width="4.109375" style="45" bestFit="1" customWidth="1"/>
    <col min="14101" max="14101" width="5" style="45" bestFit="1" customWidth="1"/>
    <col min="14102" max="14102" width="5" style="45" customWidth="1"/>
    <col min="14103" max="14104" width="4.109375" style="45" bestFit="1" customWidth="1"/>
    <col min="14105" max="14106" width="3.33203125" style="45" bestFit="1" customWidth="1"/>
    <col min="14107" max="14107" width="3.5546875" style="45" bestFit="1" customWidth="1"/>
    <col min="14108" max="14109" width="4.109375" style="45" bestFit="1" customWidth="1"/>
    <col min="14110" max="14112" width="3.33203125" style="45" bestFit="1" customWidth="1"/>
    <col min="14113" max="14113" width="3.88671875" style="45" bestFit="1" customWidth="1"/>
    <col min="14114" max="14115" width="4.109375" style="45" bestFit="1" customWidth="1"/>
    <col min="14116" max="14116" width="3.88671875" style="45" bestFit="1" customWidth="1"/>
    <col min="14117" max="14117" width="4.109375" style="45" bestFit="1" customWidth="1"/>
    <col min="14118" max="14118" width="5.5546875" style="45" bestFit="1" customWidth="1"/>
    <col min="14119" max="14119" width="4.88671875" style="45" customWidth="1"/>
    <col min="14120" max="14120" width="3.5546875" style="45" bestFit="1" customWidth="1"/>
    <col min="14121" max="14121" width="4.109375" style="45" bestFit="1" customWidth="1"/>
    <col min="14122" max="14122" width="3.33203125" style="45" bestFit="1" customWidth="1"/>
    <col min="14123" max="14123" width="3.33203125" style="45" customWidth="1"/>
    <col min="14124" max="14124" width="3.33203125" style="45" bestFit="1" customWidth="1"/>
    <col min="14125" max="14125" width="3.88671875" style="45" bestFit="1" customWidth="1"/>
    <col min="14126" max="14126" width="4.33203125" style="45" customWidth="1"/>
    <col min="14127" max="14335" width="11.5546875" style="45"/>
    <col min="14336" max="14336" width="17.6640625" style="45" customWidth="1"/>
    <col min="14337" max="14337" width="4.109375" style="45" bestFit="1" customWidth="1"/>
    <col min="14338" max="14338" width="3.33203125" style="45" bestFit="1" customWidth="1"/>
    <col min="14339" max="14339" width="3.88671875" style="45" bestFit="1" customWidth="1"/>
    <col min="14340" max="14342" width="4.109375" style="45" bestFit="1" customWidth="1"/>
    <col min="14343" max="14343" width="3.88671875" style="45" bestFit="1" customWidth="1"/>
    <col min="14344" max="14344" width="4.109375" style="45" bestFit="1" customWidth="1"/>
    <col min="14345" max="14345" width="3.88671875" style="45" bestFit="1" customWidth="1"/>
    <col min="14346" max="14346" width="4.109375" style="45" bestFit="1" customWidth="1"/>
    <col min="14347" max="14348" width="3.88671875" style="45" bestFit="1" customWidth="1"/>
    <col min="14349" max="14349" width="4.109375" style="45" bestFit="1" customWidth="1"/>
    <col min="14350" max="14350" width="3.88671875" style="45" bestFit="1" customWidth="1"/>
    <col min="14351" max="14351" width="3.33203125" style="45" bestFit="1" customWidth="1"/>
    <col min="14352" max="14356" width="4.109375" style="45" bestFit="1" customWidth="1"/>
    <col min="14357" max="14357" width="5" style="45" bestFit="1" customWidth="1"/>
    <col min="14358" max="14358" width="5" style="45" customWidth="1"/>
    <col min="14359" max="14360" width="4.109375" style="45" bestFit="1" customWidth="1"/>
    <col min="14361" max="14362" width="3.33203125" style="45" bestFit="1" customWidth="1"/>
    <col min="14363" max="14363" width="3.5546875" style="45" bestFit="1" customWidth="1"/>
    <col min="14364" max="14365" width="4.109375" style="45" bestFit="1" customWidth="1"/>
    <col min="14366" max="14368" width="3.33203125" style="45" bestFit="1" customWidth="1"/>
    <col min="14369" max="14369" width="3.88671875" style="45" bestFit="1" customWidth="1"/>
    <col min="14370" max="14371" width="4.109375" style="45" bestFit="1" customWidth="1"/>
    <col min="14372" max="14372" width="3.88671875" style="45" bestFit="1" customWidth="1"/>
    <col min="14373" max="14373" width="4.109375" style="45" bestFit="1" customWidth="1"/>
    <col min="14374" max="14374" width="5.5546875" style="45" bestFit="1" customWidth="1"/>
    <col min="14375" max="14375" width="4.88671875" style="45" customWidth="1"/>
    <col min="14376" max="14376" width="3.5546875" style="45" bestFit="1" customWidth="1"/>
    <col min="14377" max="14377" width="4.109375" style="45" bestFit="1" customWidth="1"/>
    <col min="14378" max="14378" width="3.33203125" style="45" bestFit="1" customWidth="1"/>
    <col min="14379" max="14379" width="3.33203125" style="45" customWidth="1"/>
    <col min="14380" max="14380" width="3.33203125" style="45" bestFit="1" customWidth="1"/>
    <col min="14381" max="14381" width="3.88671875" style="45" bestFit="1" customWidth="1"/>
    <col min="14382" max="14382" width="4.33203125" style="45" customWidth="1"/>
    <col min="14383" max="14591" width="11.5546875" style="45"/>
    <col min="14592" max="14592" width="17.6640625" style="45" customWidth="1"/>
    <col min="14593" max="14593" width="4.109375" style="45" bestFit="1" customWidth="1"/>
    <col min="14594" max="14594" width="3.33203125" style="45" bestFit="1" customWidth="1"/>
    <col min="14595" max="14595" width="3.88671875" style="45" bestFit="1" customWidth="1"/>
    <col min="14596" max="14598" width="4.109375" style="45" bestFit="1" customWidth="1"/>
    <col min="14599" max="14599" width="3.88671875" style="45" bestFit="1" customWidth="1"/>
    <col min="14600" max="14600" width="4.109375" style="45" bestFit="1" customWidth="1"/>
    <col min="14601" max="14601" width="3.88671875" style="45" bestFit="1" customWidth="1"/>
    <col min="14602" max="14602" width="4.109375" style="45" bestFit="1" customWidth="1"/>
    <col min="14603" max="14604" width="3.88671875" style="45" bestFit="1" customWidth="1"/>
    <col min="14605" max="14605" width="4.109375" style="45" bestFit="1" customWidth="1"/>
    <col min="14606" max="14606" width="3.88671875" style="45" bestFit="1" customWidth="1"/>
    <col min="14607" max="14607" width="3.33203125" style="45" bestFit="1" customWidth="1"/>
    <col min="14608" max="14612" width="4.109375" style="45" bestFit="1" customWidth="1"/>
    <col min="14613" max="14613" width="5" style="45" bestFit="1" customWidth="1"/>
    <col min="14614" max="14614" width="5" style="45" customWidth="1"/>
    <col min="14615" max="14616" width="4.109375" style="45" bestFit="1" customWidth="1"/>
    <col min="14617" max="14618" width="3.33203125" style="45" bestFit="1" customWidth="1"/>
    <col min="14619" max="14619" width="3.5546875" style="45" bestFit="1" customWidth="1"/>
    <col min="14620" max="14621" width="4.109375" style="45" bestFit="1" customWidth="1"/>
    <col min="14622" max="14624" width="3.33203125" style="45" bestFit="1" customWidth="1"/>
    <col min="14625" max="14625" width="3.88671875" style="45" bestFit="1" customWidth="1"/>
    <col min="14626" max="14627" width="4.109375" style="45" bestFit="1" customWidth="1"/>
    <col min="14628" max="14628" width="3.88671875" style="45" bestFit="1" customWidth="1"/>
    <col min="14629" max="14629" width="4.109375" style="45" bestFit="1" customWidth="1"/>
    <col min="14630" max="14630" width="5.5546875" style="45" bestFit="1" customWidth="1"/>
    <col min="14631" max="14631" width="4.88671875" style="45" customWidth="1"/>
    <col min="14632" max="14632" width="3.5546875" style="45" bestFit="1" customWidth="1"/>
    <col min="14633" max="14633" width="4.109375" style="45" bestFit="1" customWidth="1"/>
    <col min="14634" max="14634" width="3.33203125" style="45" bestFit="1" customWidth="1"/>
    <col min="14635" max="14635" width="3.33203125" style="45" customWidth="1"/>
    <col min="14636" max="14636" width="3.33203125" style="45" bestFit="1" customWidth="1"/>
    <col min="14637" max="14637" width="3.88671875" style="45" bestFit="1" customWidth="1"/>
    <col min="14638" max="14638" width="4.33203125" style="45" customWidth="1"/>
    <col min="14639" max="14847" width="11.5546875" style="45"/>
    <col min="14848" max="14848" width="17.6640625" style="45" customWidth="1"/>
    <col min="14849" max="14849" width="4.109375" style="45" bestFit="1" customWidth="1"/>
    <col min="14850" max="14850" width="3.33203125" style="45" bestFit="1" customWidth="1"/>
    <col min="14851" max="14851" width="3.88671875" style="45" bestFit="1" customWidth="1"/>
    <col min="14852" max="14854" width="4.109375" style="45" bestFit="1" customWidth="1"/>
    <col min="14855" max="14855" width="3.88671875" style="45" bestFit="1" customWidth="1"/>
    <col min="14856" max="14856" width="4.109375" style="45" bestFit="1" customWidth="1"/>
    <col min="14857" max="14857" width="3.88671875" style="45" bestFit="1" customWidth="1"/>
    <col min="14858" max="14858" width="4.109375" style="45" bestFit="1" customWidth="1"/>
    <col min="14859" max="14860" width="3.88671875" style="45" bestFit="1" customWidth="1"/>
    <col min="14861" max="14861" width="4.109375" style="45" bestFit="1" customWidth="1"/>
    <col min="14862" max="14862" width="3.88671875" style="45" bestFit="1" customWidth="1"/>
    <col min="14863" max="14863" width="3.33203125" style="45" bestFit="1" customWidth="1"/>
    <col min="14864" max="14868" width="4.109375" style="45" bestFit="1" customWidth="1"/>
    <col min="14869" max="14869" width="5" style="45" bestFit="1" customWidth="1"/>
    <col min="14870" max="14870" width="5" style="45" customWidth="1"/>
    <col min="14871" max="14872" width="4.109375" style="45" bestFit="1" customWidth="1"/>
    <col min="14873" max="14874" width="3.33203125" style="45" bestFit="1" customWidth="1"/>
    <col min="14875" max="14875" width="3.5546875" style="45" bestFit="1" customWidth="1"/>
    <col min="14876" max="14877" width="4.109375" style="45" bestFit="1" customWidth="1"/>
    <col min="14878" max="14880" width="3.33203125" style="45" bestFit="1" customWidth="1"/>
    <col min="14881" max="14881" width="3.88671875" style="45" bestFit="1" customWidth="1"/>
    <col min="14882" max="14883" width="4.109375" style="45" bestFit="1" customWidth="1"/>
    <col min="14884" max="14884" width="3.88671875" style="45" bestFit="1" customWidth="1"/>
    <col min="14885" max="14885" width="4.109375" style="45" bestFit="1" customWidth="1"/>
    <col min="14886" max="14886" width="5.5546875" style="45" bestFit="1" customWidth="1"/>
    <col min="14887" max="14887" width="4.88671875" style="45" customWidth="1"/>
    <col min="14888" max="14888" width="3.5546875" style="45" bestFit="1" customWidth="1"/>
    <col min="14889" max="14889" width="4.109375" style="45" bestFit="1" customWidth="1"/>
    <col min="14890" max="14890" width="3.33203125" style="45" bestFit="1" customWidth="1"/>
    <col min="14891" max="14891" width="3.33203125" style="45" customWidth="1"/>
    <col min="14892" max="14892" width="3.33203125" style="45" bestFit="1" customWidth="1"/>
    <col min="14893" max="14893" width="3.88671875" style="45" bestFit="1" customWidth="1"/>
    <col min="14894" max="14894" width="4.33203125" style="45" customWidth="1"/>
    <col min="14895" max="15103" width="11.5546875" style="45"/>
    <col min="15104" max="15104" width="17.6640625" style="45" customWidth="1"/>
    <col min="15105" max="15105" width="4.109375" style="45" bestFit="1" customWidth="1"/>
    <col min="15106" max="15106" width="3.33203125" style="45" bestFit="1" customWidth="1"/>
    <col min="15107" max="15107" width="3.88671875" style="45" bestFit="1" customWidth="1"/>
    <col min="15108" max="15110" width="4.109375" style="45" bestFit="1" customWidth="1"/>
    <col min="15111" max="15111" width="3.88671875" style="45" bestFit="1" customWidth="1"/>
    <col min="15112" max="15112" width="4.109375" style="45" bestFit="1" customWidth="1"/>
    <col min="15113" max="15113" width="3.88671875" style="45" bestFit="1" customWidth="1"/>
    <col min="15114" max="15114" width="4.109375" style="45" bestFit="1" customWidth="1"/>
    <col min="15115" max="15116" width="3.88671875" style="45" bestFit="1" customWidth="1"/>
    <col min="15117" max="15117" width="4.109375" style="45" bestFit="1" customWidth="1"/>
    <col min="15118" max="15118" width="3.88671875" style="45" bestFit="1" customWidth="1"/>
    <col min="15119" max="15119" width="3.33203125" style="45" bestFit="1" customWidth="1"/>
    <col min="15120" max="15124" width="4.109375" style="45" bestFit="1" customWidth="1"/>
    <col min="15125" max="15125" width="5" style="45" bestFit="1" customWidth="1"/>
    <col min="15126" max="15126" width="5" style="45" customWidth="1"/>
    <col min="15127" max="15128" width="4.109375" style="45" bestFit="1" customWidth="1"/>
    <col min="15129" max="15130" width="3.33203125" style="45" bestFit="1" customWidth="1"/>
    <col min="15131" max="15131" width="3.5546875" style="45" bestFit="1" customWidth="1"/>
    <col min="15132" max="15133" width="4.109375" style="45" bestFit="1" customWidth="1"/>
    <col min="15134" max="15136" width="3.33203125" style="45" bestFit="1" customWidth="1"/>
    <col min="15137" max="15137" width="3.88671875" style="45" bestFit="1" customWidth="1"/>
    <col min="15138" max="15139" width="4.109375" style="45" bestFit="1" customWidth="1"/>
    <col min="15140" max="15140" width="3.88671875" style="45" bestFit="1" customWidth="1"/>
    <col min="15141" max="15141" width="4.109375" style="45" bestFit="1" customWidth="1"/>
    <col min="15142" max="15142" width="5.5546875" style="45" bestFit="1" customWidth="1"/>
    <col min="15143" max="15143" width="4.88671875" style="45" customWidth="1"/>
    <col min="15144" max="15144" width="3.5546875" style="45" bestFit="1" customWidth="1"/>
    <col min="15145" max="15145" width="4.109375" style="45" bestFit="1" customWidth="1"/>
    <col min="15146" max="15146" width="3.33203125" style="45" bestFit="1" customWidth="1"/>
    <col min="15147" max="15147" width="3.33203125" style="45" customWidth="1"/>
    <col min="15148" max="15148" width="3.33203125" style="45" bestFit="1" customWidth="1"/>
    <col min="15149" max="15149" width="3.88671875" style="45" bestFit="1" customWidth="1"/>
    <col min="15150" max="15150" width="4.33203125" style="45" customWidth="1"/>
    <col min="15151" max="15359" width="11.5546875" style="45"/>
    <col min="15360" max="15360" width="17.6640625" style="45" customWidth="1"/>
    <col min="15361" max="15361" width="4.109375" style="45" bestFit="1" customWidth="1"/>
    <col min="15362" max="15362" width="3.33203125" style="45" bestFit="1" customWidth="1"/>
    <col min="15363" max="15363" width="3.88671875" style="45" bestFit="1" customWidth="1"/>
    <col min="15364" max="15366" width="4.109375" style="45" bestFit="1" customWidth="1"/>
    <col min="15367" max="15367" width="3.88671875" style="45" bestFit="1" customWidth="1"/>
    <col min="15368" max="15368" width="4.109375" style="45" bestFit="1" customWidth="1"/>
    <col min="15369" max="15369" width="3.88671875" style="45" bestFit="1" customWidth="1"/>
    <col min="15370" max="15370" width="4.109375" style="45" bestFit="1" customWidth="1"/>
    <col min="15371" max="15372" width="3.88671875" style="45" bestFit="1" customWidth="1"/>
    <col min="15373" max="15373" width="4.109375" style="45" bestFit="1" customWidth="1"/>
    <col min="15374" max="15374" width="3.88671875" style="45" bestFit="1" customWidth="1"/>
    <col min="15375" max="15375" width="3.33203125" style="45" bestFit="1" customWidth="1"/>
    <col min="15376" max="15380" width="4.109375" style="45" bestFit="1" customWidth="1"/>
    <col min="15381" max="15381" width="5" style="45" bestFit="1" customWidth="1"/>
    <col min="15382" max="15382" width="5" style="45" customWidth="1"/>
    <col min="15383" max="15384" width="4.109375" style="45" bestFit="1" customWidth="1"/>
    <col min="15385" max="15386" width="3.33203125" style="45" bestFit="1" customWidth="1"/>
    <col min="15387" max="15387" width="3.5546875" style="45" bestFit="1" customWidth="1"/>
    <col min="15388" max="15389" width="4.109375" style="45" bestFit="1" customWidth="1"/>
    <col min="15390" max="15392" width="3.33203125" style="45" bestFit="1" customWidth="1"/>
    <col min="15393" max="15393" width="3.88671875" style="45" bestFit="1" customWidth="1"/>
    <col min="15394" max="15395" width="4.109375" style="45" bestFit="1" customWidth="1"/>
    <col min="15396" max="15396" width="3.88671875" style="45" bestFit="1" customWidth="1"/>
    <col min="15397" max="15397" width="4.109375" style="45" bestFit="1" customWidth="1"/>
    <col min="15398" max="15398" width="5.5546875" style="45" bestFit="1" customWidth="1"/>
    <col min="15399" max="15399" width="4.88671875" style="45" customWidth="1"/>
    <col min="15400" max="15400" width="3.5546875" style="45" bestFit="1" customWidth="1"/>
    <col min="15401" max="15401" width="4.109375" style="45" bestFit="1" customWidth="1"/>
    <col min="15402" max="15402" width="3.33203125" style="45" bestFit="1" customWidth="1"/>
    <col min="15403" max="15403" width="3.33203125" style="45" customWidth="1"/>
    <col min="15404" max="15404" width="3.33203125" style="45" bestFit="1" customWidth="1"/>
    <col min="15405" max="15405" width="3.88671875" style="45" bestFit="1" customWidth="1"/>
    <col min="15406" max="15406" width="4.33203125" style="45" customWidth="1"/>
    <col min="15407" max="15615" width="11.5546875" style="45"/>
    <col min="15616" max="15616" width="17.6640625" style="45" customWidth="1"/>
    <col min="15617" max="15617" width="4.109375" style="45" bestFit="1" customWidth="1"/>
    <col min="15618" max="15618" width="3.33203125" style="45" bestFit="1" customWidth="1"/>
    <col min="15619" max="15619" width="3.88671875" style="45" bestFit="1" customWidth="1"/>
    <col min="15620" max="15622" width="4.109375" style="45" bestFit="1" customWidth="1"/>
    <col min="15623" max="15623" width="3.88671875" style="45" bestFit="1" customWidth="1"/>
    <col min="15624" max="15624" width="4.109375" style="45" bestFit="1" customWidth="1"/>
    <col min="15625" max="15625" width="3.88671875" style="45" bestFit="1" customWidth="1"/>
    <col min="15626" max="15626" width="4.109375" style="45" bestFit="1" customWidth="1"/>
    <col min="15627" max="15628" width="3.88671875" style="45" bestFit="1" customWidth="1"/>
    <col min="15629" max="15629" width="4.109375" style="45" bestFit="1" customWidth="1"/>
    <col min="15630" max="15630" width="3.88671875" style="45" bestFit="1" customWidth="1"/>
    <col min="15631" max="15631" width="3.33203125" style="45" bestFit="1" customWidth="1"/>
    <col min="15632" max="15636" width="4.109375" style="45" bestFit="1" customWidth="1"/>
    <col min="15637" max="15637" width="5" style="45" bestFit="1" customWidth="1"/>
    <col min="15638" max="15638" width="5" style="45" customWidth="1"/>
    <col min="15639" max="15640" width="4.109375" style="45" bestFit="1" customWidth="1"/>
    <col min="15641" max="15642" width="3.33203125" style="45" bestFit="1" customWidth="1"/>
    <col min="15643" max="15643" width="3.5546875" style="45" bestFit="1" customWidth="1"/>
    <col min="15644" max="15645" width="4.109375" style="45" bestFit="1" customWidth="1"/>
    <col min="15646" max="15648" width="3.33203125" style="45" bestFit="1" customWidth="1"/>
    <col min="15649" max="15649" width="3.88671875" style="45" bestFit="1" customWidth="1"/>
    <col min="15650" max="15651" width="4.109375" style="45" bestFit="1" customWidth="1"/>
    <col min="15652" max="15652" width="3.88671875" style="45" bestFit="1" customWidth="1"/>
    <col min="15653" max="15653" width="4.109375" style="45" bestFit="1" customWidth="1"/>
    <col min="15654" max="15654" width="5.5546875" style="45" bestFit="1" customWidth="1"/>
    <col min="15655" max="15655" width="4.88671875" style="45" customWidth="1"/>
    <col min="15656" max="15656" width="3.5546875" style="45" bestFit="1" customWidth="1"/>
    <col min="15657" max="15657" width="4.109375" style="45" bestFit="1" customWidth="1"/>
    <col min="15658" max="15658" width="3.33203125" style="45" bestFit="1" customWidth="1"/>
    <col min="15659" max="15659" width="3.33203125" style="45" customWidth="1"/>
    <col min="15660" max="15660" width="3.33203125" style="45" bestFit="1" customWidth="1"/>
    <col min="15661" max="15661" width="3.88671875" style="45" bestFit="1" customWidth="1"/>
    <col min="15662" max="15662" width="4.33203125" style="45" customWidth="1"/>
    <col min="15663" max="15871" width="11.5546875" style="45"/>
    <col min="15872" max="15872" width="17.6640625" style="45" customWidth="1"/>
    <col min="15873" max="15873" width="4.109375" style="45" bestFit="1" customWidth="1"/>
    <col min="15874" max="15874" width="3.33203125" style="45" bestFit="1" customWidth="1"/>
    <col min="15875" max="15875" width="3.88671875" style="45" bestFit="1" customWidth="1"/>
    <col min="15876" max="15878" width="4.109375" style="45" bestFit="1" customWidth="1"/>
    <col min="15879" max="15879" width="3.88671875" style="45" bestFit="1" customWidth="1"/>
    <col min="15880" max="15880" width="4.109375" style="45" bestFit="1" customWidth="1"/>
    <col min="15881" max="15881" width="3.88671875" style="45" bestFit="1" customWidth="1"/>
    <col min="15882" max="15882" width="4.109375" style="45" bestFit="1" customWidth="1"/>
    <col min="15883" max="15884" width="3.88671875" style="45" bestFit="1" customWidth="1"/>
    <col min="15885" max="15885" width="4.109375" style="45" bestFit="1" customWidth="1"/>
    <col min="15886" max="15886" width="3.88671875" style="45" bestFit="1" customWidth="1"/>
    <col min="15887" max="15887" width="3.33203125" style="45" bestFit="1" customWidth="1"/>
    <col min="15888" max="15892" width="4.109375" style="45" bestFit="1" customWidth="1"/>
    <col min="15893" max="15893" width="5" style="45" bestFit="1" customWidth="1"/>
    <col min="15894" max="15894" width="5" style="45" customWidth="1"/>
    <col min="15895" max="15896" width="4.109375" style="45" bestFit="1" customWidth="1"/>
    <col min="15897" max="15898" width="3.33203125" style="45" bestFit="1" customWidth="1"/>
    <col min="15899" max="15899" width="3.5546875" style="45" bestFit="1" customWidth="1"/>
    <col min="15900" max="15901" width="4.109375" style="45" bestFit="1" customWidth="1"/>
    <col min="15902" max="15904" width="3.33203125" style="45" bestFit="1" customWidth="1"/>
    <col min="15905" max="15905" width="3.88671875" style="45" bestFit="1" customWidth="1"/>
    <col min="15906" max="15907" width="4.109375" style="45" bestFit="1" customWidth="1"/>
    <col min="15908" max="15908" width="3.88671875" style="45" bestFit="1" customWidth="1"/>
    <col min="15909" max="15909" width="4.109375" style="45" bestFit="1" customWidth="1"/>
    <col min="15910" max="15910" width="5.5546875" style="45" bestFit="1" customWidth="1"/>
    <col min="15911" max="15911" width="4.88671875" style="45" customWidth="1"/>
    <col min="15912" max="15912" width="3.5546875" style="45" bestFit="1" customWidth="1"/>
    <col min="15913" max="15913" width="4.109375" style="45" bestFit="1" customWidth="1"/>
    <col min="15914" max="15914" width="3.33203125" style="45" bestFit="1" customWidth="1"/>
    <col min="15915" max="15915" width="3.33203125" style="45" customWidth="1"/>
    <col min="15916" max="15916" width="3.33203125" style="45" bestFit="1" customWidth="1"/>
    <col min="15917" max="15917" width="3.88671875" style="45" bestFit="1" customWidth="1"/>
    <col min="15918" max="15918" width="4.33203125" style="45" customWidth="1"/>
    <col min="15919" max="16127" width="11.5546875" style="45"/>
    <col min="16128" max="16128" width="17.6640625" style="45" customWidth="1"/>
    <col min="16129" max="16129" width="4.109375" style="45" bestFit="1" customWidth="1"/>
    <col min="16130" max="16130" width="3.33203125" style="45" bestFit="1" customWidth="1"/>
    <col min="16131" max="16131" width="3.88671875" style="45" bestFit="1" customWidth="1"/>
    <col min="16132" max="16134" width="4.109375" style="45" bestFit="1" customWidth="1"/>
    <col min="16135" max="16135" width="3.88671875" style="45" bestFit="1" customWidth="1"/>
    <col min="16136" max="16136" width="4.109375" style="45" bestFit="1" customWidth="1"/>
    <col min="16137" max="16137" width="3.88671875" style="45" bestFit="1" customWidth="1"/>
    <col min="16138" max="16138" width="4.109375" style="45" bestFit="1" customWidth="1"/>
    <col min="16139" max="16140" width="3.88671875" style="45" bestFit="1" customWidth="1"/>
    <col min="16141" max="16141" width="4.109375" style="45" bestFit="1" customWidth="1"/>
    <col min="16142" max="16142" width="3.88671875" style="45" bestFit="1" customWidth="1"/>
    <col min="16143" max="16143" width="3.33203125" style="45" bestFit="1" customWidth="1"/>
    <col min="16144" max="16148" width="4.109375" style="45" bestFit="1" customWidth="1"/>
    <col min="16149" max="16149" width="5" style="45" bestFit="1" customWidth="1"/>
    <col min="16150" max="16150" width="5" style="45" customWidth="1"/>
    <col min="16151" max="16152" width="4.109375" style="45" bestFit="1" customWidth="1"/>
    <col min="16153" max="16154" width="3.33203125" style="45" bestFit="1" customWidth="1"/>
    <col min="16155" max="16155" width="3.5546875" style="45" bestFit="1" customWidth="1"/>
    <col min="16156" max="16157" width="4.109375" style="45" bestFit="1" customWidth="1"/>
    <col min="16158" max="16160" width="3.33203125" style="45" bestFit="1" customWidth="1"/>
    <col min="16161" max="16161" width="3.88671875" style="45" bestFit="1" customWidth="1"/>
    <col min="16162" max="16163" width="4.109375" style="45" bestFit="1" customWidth="1"/>
    <col min="16164" max="16164" width="3.88671875" style="45" bestFit="1" customWidth="1"/>
    <col min="16165" max="16165" width="4.109375" style="45" bestFit="1" customWidth="1"/>
    <col min="16166" max="16166" width="5.5546875" style="45" bestFit="1" customWidth="1"/>
    <col min="16167" max="16167" width="4.88671875" style="45" customWidth="1"/>
    <col min="16168" max="16168" width="3.5546875" style="45" bestFit="1" customWidth="1"/>
    <col min="16169" max="16169" width="4.109375" style="45" bestFit="1" customWidth="1"/>
    <col min="16170" max="16170" width="3.33203125" style="45" bestFit="1" customWidth="1"/>
    <col min="16171" max="16171" width="3.33203125" style="45" customWidth="1"/>
    <col min="16172" max="16172" width="3.33203125" style="45" bestFit="1" customWidth="1"/>
    <col min="16173" max="16173" width="3.88671875" style="45" bestFit="1" customWidth="1"/>
    <col min="16174" max="16174" width="4.33203125" style="45" customWidth="1"/>
    <col min="16175" max="16384" width="11.5546875" style="45"/>
  </cols>
  <sheetData>
    <row r="1" spans="1:49" s="39" customFormat="1" ht="18" customHeight="1">
      <c r="A1" s="1402" t="s">
        <v>1234</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row>
    <row r="2" spans="1:49" s="41" customFormat="1" ht="27.9" customHeight="1">
      <c r="A2" s="40" t="s">
        <v>48</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row>
    <row r="3" spans="1:49" s="41" customFormat="1" ht="27.9" customHeight="1">
      <c r="A3" s="42" t="s">
        <v>49</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row>
    <row r="4" spans="1:49" s="43" customFormat="1" ht="18" customHeight="1">
      <c r="A4" s="5">
        <v>45596</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row>
    <row r="5" spans="1:49" ht="12.75" customHeight="1" thickBot="1">
      <c r="A5" s="44"/>
    </row>
    <row r="6" spans="1:49" s="13" customFormat="1" ht="18" customHeight="1">
      <c r="A6" s="46"/>
      <c r="B6" s="47" t="s">
        <v>50</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9"/>
      <c r="AM6" s="46"/>
      <c r="AN6" s="47" t="s">
        <v>51</v>
      </c>
      <c r="AO6" s="48"/>
      <c r="AP6" s="48"/>
      <c r="AQ6" s="48"/>
      <c r="AR6" s="48"/>
      <c r="AS6" s="48"/>
      <c r="AT6" s="48"/>
    </row>
    <row r="7" spans="1:49" s="13" customFormat="1" ht="24" customHeight="1">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1"/>
      <c r="AN7" s="50"/>
      <c r="AO7" s="50"/>
      <c r="AP7" s="50"/>
      <c r="AQ7" s="50"/>
      <c r="AR7" s="50"/>
      <c r="AS7" s="50"/>
      <c r="AT7" s="50"/>
    </row>
    <row r="8" spans="1:49" ht="140.1" customHeight="1">
      <c r="A8" s="52" t="s">
        <v>1</v>
      </c>
      <c r="B8" s="53" t="s">
        <v>16</v>
      </c>
      <c r="C8" s="53" t="s">
        <v>52</v>
      </c>
      <c r="D8" s="53" t="s">
        <v>53</v>
      </c>
      <c r="E8" s="53" t="s">
        <v>54</v>
      </c>
      <c r="F8" s="53" t="s">
        <v>55</v>
      </c>
      <c r="G8" s="53" t="s">
        <v>56</v>
      </c>
      <c r="H8" s="53" t="s">
        <v>57</v>
      </c>
      <c r="I8" s="53" t="s">
        <v>58</v>
      </c>
      <c r="J8" s="53" t="s">
        <v>59</v>
      </c>
      <c r="K8" s="53" t="s">
        <v>60</v>
      </c>
      <c r="L8" s="53" t="s">
        <v>61</v>
      </c>
      <c r="M8" s="53" t="s">
        <v>62</v>
      </c>
      <c r="N8" s="53" t="s">
        <v>63</v>
      </c>
      <c r="O8" s="53" t="s">
        <v>64</v>
      </c>
      <c r="P8" s="53" t="s">
        <v>65</v>
      </c>
      <c r="Q8" s="53" t="s">
        <v>66</v>
      </c>
      <c r="R8" s="53" t="s">
        <v>67</v>
      </c>
      <c r="S8" s="53" t="s">
        <v>68</v>
      </c>
      <c r="T8" s="53" t="s">
        <v>69</v>
      </c>
      <c r="U8" s="53" t="s">
        <v>70</v>
      </c>
      <c r="V8" s="53" t="s">
        <v>71</v>
      </c>
      <c r="W8" s="53" t="s">
        <v>72</v>
      </c>
      <c r="X8" s="53" t="s">
        <v>73</v>
      </c>
      <c r="Y8" s="53" t="s">
        <v>74</v>
      </c>
      <c r="Z8" s="53" t="s">
        <v>75</v>
      </c>
      <c r="AA8" s="53" t="s">
        <v>76</v>
      </c>
      <c r="AB8" s="53" t="s">
        <v>77</v>
      </c>
      <c r="AC8" s="53" t="s">
        <v>78</v>
      </c>
      <c r="AD8" s="53" t="s">
        <v>79</v>
      </c>
      <c r="AE8" s="53" t="s">
        <v>80</v>
      </c>
      <c r="AF8" s="53" t="s">
        <v>81</v>
      </c>
      <c r="AG8" s="53" t="s">
        <v>82</v>
      </c>
      <c r="AH8" s="53" t="s">
        <v>83</v>
      </c>
      <c r="AI8" s="53" t="s">
        <v>84</v>
      </c>
      <c r="AJ8" s="53" t="s">
        <v>85</v>
      </c>
      <c r="AK8" s="53" t="s">
        <v>86</v>
      </c>
      <c r="AL8" s="54" t="s">
        <v>87</v>
      </c>
      <c r="AM8" s="55" t="s">
        <v>88</v>
      </c>
      <c r="AN8" s="56" t="s">
        <v>89</v>
      </c>
      <c r="AO8" s="57" t="s">
        <v>8</v>
      </c>
      <c r="AP8" s="57" t="s">
        <v>90</v>
      </c>
      <c r="AQ8" s="57" t="s">
        <v>91</v>
      </c>
      <c r="AR8" s="57" t="s">
        <v>92</v>
      </c>
      <c r="AS8" s="57" t="s">
        <v>93</v>
      </c>
      <c r="AT8" s="58" t="s">
        <v>94</v>
      </c>
    </row>
    <row r="9" spans="1:49" ht="6" customHeight="1">
      <c r="A9" s="59"/>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1"/>
      <c r="AM9" s="62"/>
      <c r="AN9" s="60"/>
      <c r="AO9" s="60"/>
      <c r="AP9" s="60"/>
      <c r="AQ9" s="60"/>
      <c r="AR9" s="60"/>
      <c r="AS9" s="60"/>
      <c r="AT9" s="62"/>
    </row>
    <row r="10" spans="1:49" s="63" customFormat="1" ht="6" customHeight="1">
      <c r="AL10" s="64"/>
      <c r="AT10" s="64"/>
    </row>
    <row r="11" spans="1:49" s="24" customFormat="1" ht="20.100000000000001" customHeight="1">
      <c r="A11" s="20" t="s">
        <v>29</v>
      </c>
      <c r="B11" s="65">
        <v>12</v>
      </c>
      <c r="C11" s="65">
        <v>2</v>
      </c>
      <c r="D11" s="65">
        <v>2</v>
      </c>
      <c r="E11" s="65">
        <v>5</v>
      </c>
      <c r="F11" s="65">
        <v>6</v>
      </c>
      <c r="G11" s="65">
        <v>10</v>
      </c>
      <c r="H11" s="65">
        <v>3</v>
      </c>
      <c r="I11" s="65">
        <v>7</v>
      </c>
      <c r="J11" s="65">
        <v>4</v>
      </c>
      <c r="K11" s="65">
        <v>15</v>
      </c>
      <c r="L11" s="65">
        <v>3</v>
      </c>
      <c r="M11" s="65">
        <v>2</v>
      </c>
      <c r="N11" s="65">
        <v>11</v>
      </c>
      <c r="O11" s="65">
        <v>7</v>
      </c>
      <c r="P11" s="65">
        <v>2</v>
      </c>
      <c r="Q11" s="65">
        <v>4</v>
      </c>
      <c r="R11" s="65">
        <v>8</v>
      </c>
      <c r="S11" s="65">
        <v>8</v>
      </c>
      <c r="T11" s="65">
        <v>16</v>
      </c>
      <c r="U11" s="65">
        <v>2</v>
      </c>
      <c r="V11" s="66">
        <v>0</v>
      </c>
      <c r="W11" s="66">
        <v>7</v>
      </c>
      <c r="X11" s="66">
        <v>5</v>
      </c>
      <c r="Y11" s="66">
        <v>1</v>
      </c>
      <c r="Z11" s="66">
        <v>0</v>
      </c>
      <c r="AA11" s="66">
        <v>2</v>
      </c>
      <c r="AB11" s="66">
        <v>4</v>
      </c>
      <c r="AC11" s="66">
        <v>7</v>
      </c>
      <c r="AD11" s="66">
        <v>1</v>
      </c>
      <c r="AE11" s="66">
        <v>1</v>
      </c>
      <c r="AF11" s="66">
        <v>0</v>
      </c>
      <c r="AG11" s="66">
        <v>1</v>
      </c>
      <c r="AH11" s="66">
        <v>3</v>
      </c>
      <c r="AI11" s="66">
        <v>4</v>
      </c>
      <c r="AJ11" s="66">
        <v>1</v>
      </c>
      <c r="AK11" s="66">
        <v>3</v>
      </c>
      <c r="AL11" s="67">
        <v>169</v>
      </c>
      <c r="AM11" s="67">
        <v>7</v>
      </c>
      <c r="AN11" s="66">
        <v>2</v>
      </c>
      <c r="AO11" s="66">
        <v>7</v>
      </c>
      <c r="AP11" s="66">
        <v>0</v>
      </c>
      <c r="AQ11" s="66">
        <v>1</v>
      </c>
      <c r="AR11" s="66">
        <v>0</v>
      </c>
      <c r="AS11" s="66">
        <v>2</v>
      </c>
      <c r="AT11" s="67">
        <v>12</v>
      </c>
      <c r="AU11" s="68"/>
      <c r="AV11" s="22"/>
      <c r="AW11" s="23"/>
    </row>
    <row r="12" spans="1:49" s="24" customFormat="1" ht="20.100000000000001" customHeight="1">
      <c r="A12" s="20" t="s">
        <v>30</v>
      </c>
      <c r="B12" s="65">
        <v>2</v>
      </c>
      <c r="C12" s="65">
        <v>0</v>
      </c>
      <c r="D12" s="65">
        <v>0</v>
      </c>
      <c r="E12" s="65">
        <v>0</v>
      </c>
      <c r="F12" s="65">
        <v>1</v>
      </c>
      <c r="G12" s="65">
        <v>0</v>
      </c>
      <c r="H12" s="65">
        <v>0</v>
      </c>
      <c r="I12" s="65">
        <v>0</v>
      </c>
      <c r="J12" s="65">
        <v>0</v>
      </c>
      <c r="K12" s="65">
        <v>1</v>
      </c>
      <c r="L12" s="65">
        <v>0</v>
      </c>
      <c r="M12" s="65">
        <v>0</v>
      </c>
      <c r="N12" s="65">
        <v>1</v>
      </c>
      <c r="O12" s="65">
        <v>0</v>
      </c>
      <c r="P12" s="65">
        <v>0</v>
      </c>
      <c r="Q12" s="65">
        <v>0</v>
      </c>
      <c r="R12" s="65">
        <v>2</v>
      </c>
      <c r="S12" s="65">
        <v>1</v>
      </c>
      <c r="T12" s="65">
        <v>2</v>
      </c>
      <c r="U12" s="65">
        <v>0</v>
      </c>
      <c r="V12" s="66">
        <v>0</v>
      </c>
      <c r="W12" s="66">
        <v>0</v>
      </c>
      <c r="X12" s="66">
        <v>0</v>
      </c>
      <c r="Y12" s="66">
        <v>0</v>
      </c>
      <c r="Z12" s="66">
        <v>0</v>
      </c>
      <c r="AA12" s="66">
        <v>0</v>
      </c>
      <c r="AB12" s="66">
        <v>0</v>
      </c>
      <c r="AC12" s="66">
        <v>0</v>
      </c>
      <c r="AD12" s="66">
        <v>0</v>
      </c>
      <c r="AE12" s="66">
        <v>0</v>
      </c>
      <c r="AF12" s="66">
        <v>0</v>
      </c>
      <c r="AG12" s="66">
        <v>0</v>
      </c>
      <c r="AH12" s="66">
        <v>1</v>
      </c>
      <c r="AI12" s="66">
        <v>0</v>
      </c>
      <c r="AJ12" s="66">
        <v>0</v>
      </c>
      <c r="AK12" s="66">
        <v>0</v>
      </c>
      <c r="AL12" s="67">
        <v>11</v>
      </c>
      <c r="AM12" s="67">
        <v>0</v>
      </c>
      <c r="AN12" s="66">
        <v>0</v>
      </c>
      <c r="AO12" s="66">
        <v>0</v>
      </c>
      <c r="AP12" s="66">
        <v>0</v>
      </c>
      <c r="AQ12" s="66">
        <v>0</v>
      </c>
      <c r="AR12" s="66">
        <v>0</v>
      </c>
      <c r="AS12" s="66">
        <v>0</v>
      </c>
      <c r="AT12" s="67">
        <v>0</v>
      </c>
      <c r="AU12" s="68"/>
      <c r="AV12" s="22"/>
      <c r="AW12" s="23"/>
    </row>
    <row r="13" spans="1:49" s="24" customFormat="1" ht="20.100000000000001" customHeight="1">
      <c r="A13" s="20" t="s">
        <v>95</v>
      </c>
      <c r="B13" s="65">
        <v>11</v>
      </c>
      <c r="C13" s="65">
        <v>1</v>
      </c>
      <c r="D13" s="65">
        <v>3</v>
      </c>
      <c r="E13" s="65">
        <v>5</v>
      </c>
      <c r="F13" s="65">
        <v>4</v>
      </c>
      <c r="G13" s="65">
        <v>9</v>
      </c>
      <c r="H13" s="65">
        <v>3</v>
      </c>
      <c r="I13" s="65">
        <v>6</v>
      </c>
      <c r="J13" s="65">
        <v>4</v>
      </c>
      <c r="K13" s="65">
        <v>12</v>
      </c>
      <c r="L13" s="65">
        <v>2</v>
      </c>
      <c r="M13" s="65">
        <v>1</v>
      </c>
      <c r="N13" s="65">
        <v>11</v>
      </c>
      <c r="O13" s="65">
        <v>9</v>
      </c>
      <c r="P13" s="65">
        <v>2</v>
      </c>
      <c r="Q13" s="65">
        <v>2</v>
      </c>
      <c r="R13" s="65">
        <v>6</v>
      </c>
      <c r="S13" s="65">
        <v>3</v>
      </c>
      <c r="T13" s="65">
        <v>14</v>
      </c>
      <c r="U13" s="65">
        <v>3</v>
      </c>
      <c r="V13" s="66">
        <v>0</v>
      </c>
      <c r="W13" s="66">
        <v>4</v>
      </c>
      <c r="X13" s="66">
        <v>5</v>
      </c>
      <c r="Y13" s="66">
        <v>1</v>
      </c>
      <c r="Z13" s="66">
        <v>1</v>
      </c>
      <c r="AA13" s="66">
        <v>1</v>
      </c>
      <c r="AB13" s="66">
        <v>4</v>
      </c>
      <c r="AC13" s="66">
        <v>6</v>
      </c>
      <c r="AD13" s="66">
        <v>1</v>
      </c>
      <c r="AE13" s="66">
        <v>1</v>
      </c>
      <c r="AF13" s="66">
        <v>1</v>
      </c>
      <c r="AG13" s="66">
        <v>2</v>
      </c>
      <c r="AH13" s="66">
        <v>3</v>
      </c>
      <c r="AI13" s="66">
        <v>4</v>
      </c>
      <c r="AJ13" s="66">
        <v>2</v>
      </c>
      <c r="AK13" s="66">
        <v>4</v>
      </c>
      <c r="AL13" s="67">
        <v>151</v>
      </c>
      <c r="AM13" s="67">
        <v>8</v>
      </c>
      <c r="AN13" s="66">
        <v>2</v>
      </c>
      <c r="AO13" s="66">
        <v>3</v>
      </c>
      <c r="AP13" s="66">
        <v>1</v>
      </c>
      <c r="AQ13" s="66">
        <v>0</v>
      </c>
      <c r="AR13" s="66">
        <v>1</v>
      </c>
      <c r="AS13" s="66">
        <v>1</v>
      </c>
      <c r="AT13" s="67">
        <v>8</v>
      </c>
      <c r="AU13" s="68"/>
      <c r="AV13" s="22"/>
      <c r="AW13" s="23"/>
    </row>
    <row r="14" spans="1:49" s="24" customFormat="1" ht="20.100000000000001" customHeight="1">
      <c r="A14" s="26" t="s">
        <v>32</v>
      </c>
      <c r="B14" s="65">
        <v>1</v>
      </c>
      <c r="C14" s="65">
        <v>0</v>
      </c>
      <c r="D14" s="65">
        <v>0</v>
      </c>
      <c r="E14" s="65">
        <v>1</v>
      </c>
      <c r="F14" s="65">
        <v>2</v>
      </c>
      <c r="G14" s="65">
        <v>0</v>
      </c>
      <c r="H14" s="65">
        <v>1</v>
      </c>
      <c r="I14" s="65">
        <v>0</v>
      </c>
      <c r="J14" s="65">
        <v>1</v>
      </c>
      <c r="K14" s="65">
        <v>1</v>
      </c>
      <c r="L14" s="65">
        <v>1</v>
      </c>
      <c r="M14" s="65">
        <v>0</v>
      </c>
      <c r="N14" s="65">
        <v>0</v>
      </c>
      <c r="O14" s="65">
        <v>1</v>
      </c>
      <c r="P14" s="65">
        <v>0</v>
      </c>
      <c r="Q14" s="65">
        <v>1</v>
      </c>
      <c r="R14" s="65">
        <v>1</v>
      </c>
      <c r="S14" s="65">
        <v>1</v>
      </c>
      <c r="T14" s="65">
        <v>2</v>
      </c>
      <c r="U14" s="65">
        <v>0</v>
      </c>
      <c r="V14" s="66">
        <v>0</v>
      </c>
      <c r="W14" s="66">
        <v>0</v>
      </c>
      <c r="X14" s="66">
        <v>1</v>
      </c>
      <c r="Y14" s="66">
        <v>0</v>
      </c>
      <c r="Z14" s="66">
        <v>0</v>
      </c>
      <c r="AA14" s="66">
        <v>0</v>
      </c>
      <c r="AB14" s="66">
        <v>0</v>
      </c>
      <c r="AC14" s="66">
        <v>1</v>
      </c>
      <c r="AD14" s="66">
        <v>0</v>
      </c>
      <c r="AE14" s="66">
        <v>0</v>
      </c>
      <c r="AF14" s="66">
        <v>0</v>
      </c>
      <c r="AG14" s="66">
        <v>0</v>
      </c>
      <c r="AH14" s="66">
        <v>1</v>
      </c>
      <c r="AI14" s="66">
        <v>1</v>
      </c>
      <c r="AJ14" s="66">
        <v>0</v>
      </c>
      <c r="AK14" s="66">
        <v>0</v>
      </c>
      <c r="AL14" s="67">
        <v>18</v>
      </c>
      <c r="AM14" s="67">
        <v>1</v>
      </c>
      <c r="AN14" s="66">
        <v>0</v>
      </c>
      <c r="AO14" s="66">
        <v>1</v>
      </c>
      <c r="AP14" s="66">
        <v>0</v>
      </c>
      <c r="AQ14" s="66">
        <v>0</v>
      </c>
      <c r="AR14" s="66">
        <v>0</v>
      </c>
      <c r="AS14" s="66">
        <v>0</v>
      </c>
      <c r="AT14" s="67">
        <v>1</v>
      </c>
      <c r="AU14" s="68"/>
      <c r="AV14" s="22"/>
      <c r="AW14" s="23"/>
    </row>
    <row r="15" spans="1:49" s="24" customFormat="1" ht="20.100000000000001" customHeight="1">
      <c r="A15" s="26" t="s">
        <v>33</v>
      </c>
      <c r="B15" s="65">
        <v>2</v>
      </c>
      <c r="C15" s="65">
        <v>1</v>
      </c>
      <c r="D15" s="65">
        <v>1</v>
      </c>
      <c r="E15" s="65">
        <v>3</v>
      </c>
      <c r="F15" s="65">
        <v>2</v>
      </c>
      <c r="G15" s="65">
        <v>0</v>
      </c>
      <c r="H15" s="65">
        <v>1</v>
      </c>
      <c r="I15" s="65">
        <v>1</v>
      </c>
      <c r="J15" s="65">
        <v>1</v>
      </c>
      <c r="K15" s="65">
        <v>3</v>
      </c>
      <c r="L15" s="65">
        <v>1</v>
      </c>
      <c r="M15" s="65">
        <v>0</v>
      </c>
      <c r="N15" s="65">
        <v>4</v>
      </c>
      <c r="O15" s="65">
        <v>1</v>
      </c>
      <c r="P15" s="65">
        <v>0</v>
      </c>
      <c r="Q15" s="65">
        <v>1</v>
      </c>
      <c r="R15" s="65">
        <v>2</v>
      </c>
      <c r="S15" s="65">
        <v>1</v>
      </c>
      <c r="T15" s="65">
        <v>6</v>
      </c>
      <c r="U15" s="65">
        <v>1</v>
      </c>
      <c r="V15" s="66">
        <v>0</v>
      </c>
      <c r="W15" s="66">
        <v>0</v>
      </c>
      <c r="X15" s="66">
        <v>0</v>
      </c>
      <c r="Y15" s="66">
        <v>0</v>
      </c>
      <c r="Z15" s="66">
        <v>0</v>
      </c>
      <c r="AA15" s="66">
        <v>0</v>
      </c>
      <c r="AB15" s="66">
        <v>1</v>
      </c>
      <c r="AC15" s="66">
        <v>3</v>
      </c>
      <c r="AD15" s="66">
        <v>0</v>
      </c>
      <c r="AE15" s="66">
        <v>0</v>
      </c>
      <c r="AF15" s="66">
        <v>0</v>
      </c>
      <c r="AG15" s="66">
        <v>0</v>
      </c>
      <c r="AH15" s="66">
        <v>2</v>
      </c>
      <c r="AI15" s="66">
        <v>0</v>
      </c>
      <c r="AJ15" s="66">
        <v>0</v>
      </c>
      <c r="AK15" s="66">
        <v>0</v>
      </c>
      <c r="AL15" s="67">
        <v>38</v>
      </c>
      <c r="AM15" s="67">
        <v>0</v>
      </c>
      <c r="AN15" s="66">
        <v>0</v>
      </c>
      <c r="AO15" s="66">
        <v>1</v>
      </c>
      <c r="AP15" s="66">
        <v>1</v>
      </c>
      <c r="AQ15" s="66">
        <v>0</v>
      </c>
      <c r="AR15" s="66">
        <v>0</v>
      </c>
      <c r="AS15" s="66">
        <v>0</v>
      </c>
      <c r="AT15" s="67">
        <v>2</v>
      </c>
      <c r="AU15" s="68"/>
      <c r="AV15" s="22"/>
      <c r="AW15" s="23"/>
    </row>
    <row r="16" spans="1:49" s="24" customFormat="1" ht="20.100000000000001" customHeight="1">
      <c r="A16" s="24" t="s">
        <v>34</v>
      </c>
      <c r="B16" s="65">
        <v>4</v>
      </c>
      <c r="C16" s="65">
        <v>1</v>
      </c>
      <c r="D16" s="65">
        <v>2</v>
      </c>
      <c r="E16" s="65">
        <v>3</v>
      </c>
      <c r="F16" s="65">
        <v>4</v>
      </c>
      <c r="G16" s="65">
        <v>4</v>
      </c>
      <c r="H16" s="65">
        <v>1</v>
      </c>
      <c r="I16" s="65">
        <v>2</v>
      </c>
      <c r="J16" s="65">
        <v>1</v>
      </c>
      <c r="K16" s="65">
        <v>7</v>
      </c>
      <c r="L16" s="65">
        <v>1</v>
      </c>
      <c r="M16" s="65">
        <v>1</v>
      </c>
      <c r="N16" s="65">
        <v>12</v>
      </c>
      <c r="O16" s="65">
        <v>4</v>
      </c>
      <c r="P16" s="65">
        <v>1</v>
      </c>
      <c r="Q16" s="65">
        <v>3</v>
      </c>
      <c r="R16" s="65">
        <v>6</v>
      </c>
      <c r="S16" s="65">
        <v>5</v>
      </c>
      <c r="T16" s="65">
        <v>13</v>
      </c>
      <c r="U16" s="65">
        <v>1</v>
      </c>
      <c r="V16" s="66">
        <v>0</v>
      </c>
      <c r="W16" s="66">
        <v>2</v>
      </c>
      <c r="X16" s="66">
        <v>3</v>
      </c>
      <c r="Y16" s="66">
        <v>0</v>
      </c>
      <c r="Z16" s="66">
        <v>0</v>
      </c>
      <c r="AA16" s="66">
        <v>0</v>
      </c>
      <c r="AB16" s="66">
        <v>2</v>
      </c>
      <c r="AC16" s="66">
        <v>4</v>
      </c>
      <c r="AD16" s="66">
        <v>0</v>
      </c>
      <c r="AE16" s="66">
        <v>1</v>
      </c>
      <c r="AF16" s="66">
        <v>0</v>
      </c>
      <c r="AG16" s="66">
        <v>1</v>
      </c>
      <c r="AH16" s="66">
        <v>2</v>
      </c>
      <c r="AI16" s="66">
        <v>2</v>
      </c>
      <c r="AJ16" s="66">
        <v>1</v>
      </c>
      <c r="AK16" s="66">
        <v>1</v>
      </c>
      <c r="AL16" s="67">
        <v>95</v>
      </c>
      <c r="AM16" s="67">
        <v>4</v>
      </c>
      <c r="AN16" s="66">
        <v>1</v>
      </c>
      <c r="AO16" s="66">
        <v>3</v>
      </c>
      <c r="AP16" s="66">
        <v>1</v>
      </c>
      <c r="AQ16" s="66">
        <v>0</v>
      </c>
      <c r="AR16" s="66">
        <v>0</v>
      </c>
      <c r="AS16" s="66">
        <v>1</v>
      </c>
      <c r="AT16" s="67">
        <v>6</v>
      </c>
      <c r="AU16" s="68"/>
      <c r="AV16" s="22"/>
      <c r="AW16" s="23"/>
    </row>
    <row r="17" spans="1:49" s="24" customFormat="1" ht="20.100000000000001" customHeight="1">
      <c r="A17" s="24" t="s">
        <v>35</v>
      </c>
      <c r="B17" s="65">
        <v>0</v>
      </c>
      <c r="C17" s="65">
        <v>0</v>
      </c>
      <c r="D17" s="65">
        <v>0</v>
      </c>
      <c r="E17" s="65">
        <v>0</v>
      </c>
      <c r="F17" s="65">
        <v>0</v>
      </c>
      <c r="G17" s="65">
        <v>0</v>
      </c>
      <c r="H17" s="65">
        <v>0</v>
      </c>
      <c r="I17" s="65">
        <v>0</v>
      </c>
      <c r="J17" s="65">
        <v>0</v>
      </c>
      <c r="K17" s="65">
        <v>0</v>
      </c>
      <c r="L17" s="65">
        <v>0</v>
      </c>
      <c r="M17" s="65">
        <v>0</v>
      </c>
      <c r="N17" s="65">
        <v>1</v>
      </c>
      <c r="O17" s="65">
        <v>0</v>
      </c>
      <c r="P17" s="65">
        <v>0</v>
      </c>
      <c r="Q17" s="65">
        <v>0</v>
      </c>
      <c r="R17" s="65">
        <v>0</v>
      </c>
      <c r="S17" s="65">
        <v>0</v>
      </c>
      <c r="T17" s="65">
        <v>0</v>
      </c>
      <c r="U17" s="65">
        <v>0</v>
      </c>
      <c r="V17" s="66">
        <v>0</v>
      </c>
      <c r="W17" s="66">
        <v>0</v>
      </c>
      <c r="X17" s="66">
        <v>0</v>
      </c>
      <c r="Y17" s="66">
        <v>0</v>
      </c>
      <c r="Z17" s="66">
        <v>0</v>
      </c>
      <c r="AA17" s="66">
        <v>0</v>
      </c>
      <c r="AB17" s="66">
        <v>0</v>
      </c>
      <c r="AC17" s="66">
        <v>0</v>
      </c>
      <c r="AD17" s="66">
        <v>0</v>
      </c>
      <c r="AE17" s="66">
        <v>0</v>
      </c>
      <c r="AF17" s="66">
        <v>0</v>
      </c>
      <c r="AG17" s="66">
        <v>0</v>
      </c>
      <c r="AH17" s="66">
        <v>0</v>
      </c>
      <c r="AI17" s="66">
        <v>0</v>
      </c>
      <c r="AJ17" s="66">
        <v>0</v>
      </c>
      <c r="AK17" s="66">
        <v>0</v>
      </c>
      <c r="AL17" s="67">
        <v>1</v>
      </c>
      <c r="AM17" s="67">
        <v>0</v>
      </c>
      <c r="AN17" s="66">
        <v>0</v>
      </c>
      <c r="AO17" s="66">
        <v>0</v>
      </c>
      <c r="AP17" s="66">
        <v>0</v>
      </c>
      <c r="AQ17" s="66">
        <v>0</v>
      </c>
      <c r="AR17" s="66">
        <v>0</v>
      </c>
      <c r="AS17" s="66">
        <v>0</v>
      </c>
      <c r="AT17" s="67">
        <v>0</v>
      </c>
      <c r="AU17" s="68"/>
      <c r="AV17" s="22"/>
      <c r="AW17" s="23"/>
    </row>
    <row r="18" spans="1:49" s="24" customFormat="1" ht="20.100000000000001" customHeight="1">
      <c r="A18" s="24" t="s">
        <v>36</v>
      </c>
      <c r="B18" s="65">
        <v>5</v>
      </c>
      <c r="C18" s="65">
        <v>1</v>
      </c>
      <c r="D18" s="65">
        <v>2</v>
      </c>
      <c r="E18" s="65">
        <v>2</v>
      </c>
      <c r="F18" s="65">
        <v>3</v>
      </c>
      <c r="G18" s="65">
        <v>2</v>
      </c>
      <c r="H18" s="65">
        <v>2</v>
      </c>
      <c r="I18" s="65">
        <v>3</v>
      </c>
      <c r="J18" s="65">
        <v>2</v>
      </c>
      <c r="K18" s="65">
        <v>5</v>
      </c>
      <c r="L18" s="65">
        <v>1</v>
      </c>
      <c r="M18" s="65">
        <v>1</v>
      </c>
      <c r="N18" s="65">
        <v>6</v>
      </c>
      <c r="O18" s="65">
        <v>3</v>
      </c>
      <c r="P18" s="65">
        <v>0</v>
      </c>
      <c r="Q18" s="65">
        <v>3</v>
      </c>
      <c r="R18" s="65">
        <v>6</v>
      </c>
      <c r="S18" s="65">
        <v>2</v>
      </c>
      <c r="T18" s="65">
        <v>8</v>
      </c>
      <c r="U18" s="65">
        <v>0</v>
      </c>
      <c r="V18" s="66">
        <v>0</v>
      </c>
      <c r="W18" s="66">
        <v>3</v>
      </c>
      <c r="X18" s="66">
        <v>2</v>
      </c>
      <c r="Y18" s="66">
        <v>1</v>
      </c>
      <c r="Z18" s="66">
        <v>0</v>
      </c>
      <c r="AA18" s="66">
        <v>0</v>
      </c>
      <c r="AB18" s="66">
        <v>3</v>
      </c>
      <c r="AC18" s="66">
        <v>3</v>
      </c>
      <c r="AD18" s="66">
        <v>1</v>
      </c>
      <c r="AE18" s="66">
        <v>1</v>
      </c>
      <c r="AF18" s="66">
        <v>0</v>
      </c>
      <c r="AG18" s="66">
        <v>1</v>
      </c>
      <c r="AH18" s="66">
        <v>1</v>
      </c>
      <c r="AI18" s="66">
        <v>3</v>
      </c>
      <c r="AJ18" s="66">
        <v>1</v>
      </c>
      <c r="AK18" s="66">
        <v>1</v>
      </c>
      <c r="AL18" s="67">
        <v>78</v>
      </c>
      <c r="AM18" s="67">
        <v>5</v>
      </c>
      <c r="AN18" s="66">
        <v>1</v>
      </c>
      <c r="AO18" s="66">
        <v>4</v>
      </c>
      <c r="AP18" s="66">
        <v>0</v>
      </c>
      <c r="AQ18" s="66">
        <v>0</v>
      </c>
      <c r="AR18" s="66">
        <v>0</v>
      </c>
      <c r="AS18" s="66">
        <v>1</v>
      </c>
      <c r="AT18" s="67">
        <v>6</v>
      </c>
      <c r="AU18" s="68"/>
      <c r="AV18" s="22"/>
      <c r="AW18" s="23"/>
    </row>
    <row r="19" spans="1:49" s="24" customFormat="1" ht="20.100000000000001" customHeight="1">
      <c r="A19" s="24" t="s">
        <v>37</v>
      </c>
      <c r="B19" s="65">
        <v>2</v>
      </c>
      <c r="C19" s="65">
        <v>0</v>
      </c>
      <c r="D19" s="65">
        <v>0</v>
      </c>
      <c r="E19" s="65">
        <v>2</v>
      </c>
      <c r="F19" s="65">
        <v>0</v>
      </c>
      <c r="G19" s="65">
        <v>3</v>
      </c>
      <c r="H19" s="65">
        <v>0</v>
      </c>
      <c r="I19" s="65">
        <v>5</v>
      </c>
      <c r="J19" s="65">
        <v>1</v>
      </c>
      <c r="K19" s="65">
        <v>2</v>
      </c>
      <c r="L19" s="65">
        <v>0</v>
      </c>
      <c r="M19" s="65">
        <v>2</v>
      </c>
      <c r="N19" s="65">
        <v>0</v>
      </c>
      <c r="O19" s="65">
        <v>8</v>
      </c>
      <c r="P19" s="65">
        <v>1</v>
      </c>
      <c r="Q19" s="65">
        <v>2</v>
      </c>
      <c r="R19" s="65">
        <v>0</v>
      </c>
      <c r="S19" s="65">
        <v>0</v>
      </c>
      <c r="T19" s="65">
        <v>2</v>
      </c>
      <c r="U19" s="65">
        <v>1</v>
      </c>
      <c r="V19" s="66">
        <v>1</v>
      </c>
      <c r="W19" s="66">
        <v>5</v>
      </c>
      <c r="X19" s="66">
        <v>2</v>
      </c>
      <c r="Y19" s="66">
        <v>1</v>
      </c>
      <c r="Z19" s="66">
        <v>0</v>
      </c>
      <c r="AA19" s="66">
        <v>1</v>
      </c>
      <c r="AB19" s="66">
        <v>1</v>
      </c>
      <c r="AC19" s="66">
        <v>1</v>
      </c>
      <c r="AD19" s="66">
        <v>2</v>
      </c>
      <c r="AE19" s="66">
        <v>1</v>
      </c>
      <c r="AF19" s="66">
        <v>3</v>
      </c>
      <c r="AG19" s="66">
        <v>2</v>
      </c>
      <c r="AH19" s="66">
        <v>0</v>
      </c>
      <c r="AI19" s="66">
        <v>5</v>
      </c>
      <c r="AJ19" s="66">
        <v>4</v>
      </c>
      <c r="AK19" s="66">
        <v>4</v>
      </c>
      <c r="AL19" s="67">
        <v>64</v>
      </c>
      <c r="AM19" s="67">
        <v>8</v>
      </c>
      <c r="AN19" s="66">
        <v>0</v>
      </c>
      <c r="AO19" s="66">
        <v>3</v>
      </c>
      <c r="AP19" s="66">
        <v>0</v>
      </c>
      <c r="AQ19" s="66">
        <v>0</v>
      </c>
      <c r="AR19" s="66">
        <v>0</v>
      </c>
      <c r="AS19" s="66">
        <v>4</v>
      </c>
      <c r="AT19" s="67">
        <v>7</v>
      </c>
      <c r="AU19" s="68"/>
      <c r="AV19" s="22"/>
      <c r="AW19" s="23"/>
    </row>
    <row r="20" spans="1:49" s="24" customFormat="1" ht="20.100000000000001" customHeight="1">
      <c r="A20" s="24" t="s">
        <v>38</v>
      </c>
      <c r="B20" s="65">
        <v>1</v>
      </c>
      <c r="C20" s="65">
        <v>0</v>
      </c>
      <c r="D20" s="65">
        <v>0</v>
      </c>
      <c r="E20" s="65">
        <v>0</v>
      </c>
      <c r="F20" s="65">
        <v>0</v>
      </c>
      <c r="G20" s="65">
        <v>0</v>
      </c>
      <c r="H20" s="65">
        <v>0</v>
      </c>
      <c r="I20" s="65">
        <v>1</v>
      </c>
      <c r="J20" s="65">
        <v>0</v>
      </c>
      <c r="K20" s="65">
        <v>1</v>
      </c>
      <c r="L20" s="65">
        <v>0</v>
      </c>
      <c r="M20" s="65">
        <v>0</v>
      </c>
      <c r="N20" s="65">
        <v>2</v>
      </c>
      <c r="O20" s="65">
        <v>0</v>
      </c>
      <c r="P20" s="65">
        <v>0</v>
      </c>
      <c r="Q20" s="65">
        <v>0</v>
      </c>
      <c r="R20" s="65">
        <v>0</v>
      </c>
      <c r="S20" s="65">
        <v>1</v>
      </c>
      <c r="T20" s="65">
        <v>1</v>
      </c>
      <c r="U20" s="65">
        <v>0</v>
      </c>
      <c r="V20" s="66">
        <v>0</v>
      </c>
      <c r="W20" s="66">
        <v>0</v>
      </c>
      <c r="X20" s="66">
        <v>0</v>
      </c>
      <c r="Y20" s="66">
        <v>0</v>
      </c>
      <c r="Z20" s="66">
        <v>0</v>
      </c>
      <c r="AA20" s="66">
        <v>0</v>
      </c>
      <c r="AB20" s="66">
        <v>0</v>
      </c>
      <c r="AC20" s="66">
        <v>0</v>
      </c>
      <c r="AD20" s="66">
        <v>0</v>
      </c>
      <c r="AE20" s="66">
        <v>0</v>
      </c>
      <c r="AF20" s="66">
        <v>0</v>
      </c>
      <c r="AG20" s="66">
        <v>0</v>
      </c>
      <c r="AH20" s="66">
        <v>0</v>
      </c>
      <c r="AI20" s="66">
        <v>0</v>
      </c>
      <c r="AJ20" s="66">
        <v>0</v>
      </c>
      <c r="AK20" s="66">
        <v>0</v>
      </c>
      <c r="AL20" s="67">
        <v>7</v>
      </c>
      <c r="AM20" s="67">
        <v>0</v>
      </c>
      <c r="AN20" s="66">
        <v>0</v>
      </c>
      <c r="AO20" s="66">
        <v>0</v>
      </c>
      <c r="AP20" s="66">
        <v>0</v>
      </c>
      <c r="AQ20" s="66">
        <v>0</v>
      </c>
      <c r="AR20" s="66">
        <v>0</v>
      </c>
      <c r="AS20" s="66">
        <v>0</v>
      </c>
      <c r="AT20" s="67">
        <v>0</v>
      </c>
      <c r="AU20" s="68"/>
      <c r="AV20" s="22"/>
      <c r="AW20" s="23"/>
    </row>
    <row r="21" spans="1:49" s="24" customFormat="1" ht="20.100000000000001" customHeight="1">
      <c r="A21" s="24" t="s">
        <v>96</v>
      </c>
      <c r="B21" s="65">
        <v>2</v>
      </c>
      <c r="C21" s="65">
        <v>0</v>
      </c>
      <c r="D21" s="65">
        <v>0</v>
      </c>
      <c r="E21" s="65">
        <v>1</v>
      </c>
      <c r="F21" s="65">
        <v>1</v>
      </c>
      <c r="G21" s="65">
        <v>0</v>
      </c>
      <c r="H21" s="65">
        <v>0</v>
      </c>
      <c r="I21" s="65">
        <v>0</v>
      </c>
      <c r="J21" s="65">
        <v>0</v>
      </c>
      <c r="K21" s="65">
        <v>2</v>
      </c>
      <c r="L21" s="65">
        <v>0</v>
      </c>
      <c r="M21" s="65">
        <v>0</v>
      </c>
      <c r="N21" s="65">
        <v>1</v>
      </c>
      <c r="O21" s="65">
        <v>1</v>
      </c>
      <c r="P21" s="65">
        <v>0</v>
      </c>
      <c r="Q21" s="65">
        <v>0</v>
      </c>
      <c r="R21" s="65">
        <v>1</v>
      </c>
      <c r="S21" s="65">
        <v>1</v>
      </c>
      <c r="T21" s="65">
        <v>1</v>
      </c>
      <c r="U21" s="65">
        <v>1</v>
      </c>
      <c r="V21" s="66">
        <v>0</v>
      </c>
      <c r="W21" s="66">
        <v>1</v>
      </c>
      <c r="X21" s="66">
        <v>1</v>
      </c>
      <c r="Y21" s="66">
        <v>0</v>
      </c>
      <c r="Z21" s="66">
        <v>0</v>
      </c>
      <c r="AA21" s="66">
        <v>1</v>
      </c>
      <c r="AB21" s="66">
        <v>2</v>
      </c>
      <c r="AC21" s="66">
        <v>1</v>
      </c>
      <c r="AD21" s="66">
        <v>0</v>
      </c>
      <c r="AE21" s="66">
        <v>0</v>
      </c>
      <c r="AF21" s="66">
        <v>0</v>
      </c>
      <c r="AG21" s="66">
        <v>1</v>
      </c>
      <c r="AH21" s="66">
        <v>1</v>
      </c>
      <c r="AI21" s="66">
        <v>1</v>
      </c>
      <c r="AJ21" s="66">
        <v>1</v>
      </c>
      <c r="AK21" s="66">
        <v>0</v>
      </c>
      <c r="AL21" s="67">
        <v>22</v>
      </c>
      <c r="AM21" s="67">
        <v>3</v>
      </c>
      <c r="AN21" s="66">
        <v>1</v>
      </c>
      <c r="AO21" s="66">
        <v>1</v>
      </c>
      <c r="AP21" s="66">
        <v>0</v>
      </c>
      <c r="AQ21" s="66">
        <v>0</v>
      </c>
      <c r="AR21" s="66">
        <v>0</v>
      </c>
      <c r="AS21" s="66">
        <v>0</v>
      </c>
      <c r="AT21" s="67">
        <v>2</v>
      </c>
      <c r="AU21" s="68"/>
      <c r="AV21" s="22"/>
      <c r="AW21" s="23"/>
    </row>
    <row r="22" spans="1:49" s="24" customFormat="1" ht="20.100000000000001" customHeight="1">
      <c r="A22" s="24" t="s">
        <v>40</v>
      </c>
      <c r="B22" s="65">
        <v>0</v>
      </c>
      <c r="C22" s="65">
        <v>0</v>
      </c>
      <c r="D22" s="65">
        <v>0</v>
      </c>
      <c r="E22" s="65">
        <v>0</v>
      </c>
      <c r="F22" s="65">
        <v>0</v>
      </c>
      <c r="G22" s="65">
        <v>0</v>
      </c>
      <c r="H22" s="65">
        <v>0</v>
      </c>
      <c r="I22" s="65">
        <v>0</v>
      </c>
      <c r="J22" s="65">
        <v>0</v>
      </c>
      <c r="K22" s="65">
        <v>0</v>
      </c>
      <c r="L22" s="65">
        <v>0</v>
      </c>
      <c r="M22" s="65">
        <v>0</v>
      </c>
      <c r="N22" s="65">
        <v>1</v>
      </c>
      <c r="O22" s="65">
        <v>0</v>
      </c>
      <c r="P22" s="65">
        <v>0</v>
      </c>
      <c r="Q22" s="65">
        <v>0</v>
      </c>
      <c r="R22" s="65">
        <v>0</v>
      </c>
      <c r="S22" s="65">
        <v>0</v>
      </c>
      <c r="T22" s="65">
        <v>0</v>
      </c>
      <c r="U22" s="65">
        <v>0</v>
      </c>
      <c r="V22" s="66">
        <v>0</v>
      </c>
      <c r="W22" s="66">
        <v>0</v>
      </c>
      <c r="X22" s="66">
        <v>0</v>
      </c>
      <c r="Y22" s="66">
        <v>0</v>
      </c>
      <c r="Z22" s="66">
        <v>0</v>
      </c>
      <c r="AA22" s="66">
        <v>0</v>
      </c>
      <c r="AB22" s="66">
        <v>0</v>
      </c>
      <c r="AC22" s="66">
        <v>0</v>
      </c>
      <c r="AD22" s="66">
        <v>0</v>
      </c>
      <c r="AE22" s="66">
        <v>0</v>
      </c>
      <c r="AF22" s="66">
        <v>0</v>
      </c>
      <c r="AG22" s="66">
        <v>0</v>
      </c>
      <c r="AH22" s="66">
        <v>0</v>
      </c>
      <c r="AI22" s="66">
        <v>0</v>
      </c>
      <c r="AJ22" s="66">
        <v>0</v>
      </c>
      <c r="AK22" s="66">
        <v>0</v>
      </c>
      <c r="AL22" s="67">
        <v>1</v>
      </c>
      <c r="AM22" s="67">
        <v>0</v>
      </c>
      <c r="AN22" s="66">
        <v>0</v>
      </c>
      <c r="AO22" s="66">
        <v>0</v>
      </c>
      <c r="AP22" s="66">
        <v>0</v>
      </c>
      <c r="AQ22" s="66">
        <v>0</v>
      </c>
      <c r="AR22" s="66">
        <v>0</v>
      </c>
      <c r="AS22" s="66">
        <v>0</v>
      </c>
      <c r="AT22" s="67">
        <v>0</v>
      </c>
      <c r="AU22" s="68"/>
      <c r="AV22" s="22"/>
      <c r="AW22" s="23"/>
    </row>
    <row r="23" spans="1:49" s="24" customFormat="1" ht="20.100000000000001" customHeight="1">
      <c r="A23" s="24" t="s">
        <v>41</v>
      </c>
      <c r="B23" s="65">
        <v>0</v>
      </c>
      <c r="C23" s="65">
        <v>0</v>
      </c>
      <c r="D23" s="65">
        <v>1</v>
      </c>
      <c r="E23" s="65">
        <v>1</v>
      </c>
      <c r="F23" s="65">
        <v>1</v>
      </c>
      <c r="G23" s="65">
        <v>0</v>
      </c>
      <c r="H23" s="65">
        <v>0</v>
      </c>
      <c r="I23" s="65">
        <v>0</v>
      </c>
      <c r="J23" s="65">
        <v>0</v>
      </c>
      <c r="K23" s="65">
        <v>1</v>
      </c>
      <c r="L23" s="65">
        <v>0</v>
      </c>
      <c r="M23" s="65">
        <v>0</v>
      </c>
      <c r="N23" s="65">
        <v>2</v>
      </c>
      <c r="O23" s="65">
        <v>1</v>
      </c>
      <c r="P23" s="65">
        <v>0</v>
      </c>
      <c r="Q23" s="65">
        <v>0</v>
      </c>
      <c r="R23" s="65">
        <v>2</v>
      </c>
      <c r="S23" s="65">
        <v>1</v>
      </c>
      <c r="T23" s="65">
        <v>1</v>
      </c>
      <c r="U23" s="65">
        <v>0</v>
      </c>
      <c r="V23" s="66">
        <v>0</v>
      </c>
      <c r="W23" s="66">
        <v>1</v>
      </c>
      <c r="X23" s="66">
        <v>1</v>
      </c>
      <c r="Y23" s="66">
        <v>0</v>
      </c>
      <c r="Z23" s="66">
        <v>0</v>
      </c>
      <c r="AA23" s="66">
        <v>0</v>
      </c>
      <c r="AB23" s="66">
        <v>2</v>
      </c>
      <c r="AC23" s="66">
        <v>0</v>
      </c>
      <c r="AD23" s="66">
        <v>0</v>
      </c>
      <c r="AE23" s="66">
        <v>0</v>
      </c>
      <c r="AF23" s="66">
        <v>0</v>
      </c>
      <c r="AG23" s="66">
        <v>0</v>
      </c>
      <c r="AH23" s="66">
        <v>1</v>
      </c>
      <c r="AI23" s="66">
        <v>1</v>
      </c>
      <c r="AJ23" s="66">
        <v>0</v>
      </c>
      <c r="AK23" s="66">
        <v>0</v>
      </c>
      <c r="AL23" s="67">
        <v>17</v>
      </c>
      <c r="AM23" s="67">
        <v>0</v>
      </c>
      <c r="AN23" s="66">
        <v>1</v>
      </c>
      <c r="AO23" s="66">
        <v>0</v>
      </c>
      <c r="AP23" s="66">
        <v>0</v>
      </c>
      <c r="AQ23" s="66">
        <v>0</v>
      </c>
      <c r="AR23" s="66">
        <v>0</v>
      </c>
      <c r="AS23" s="66">
        <v>0</v>
      </c>
      <c r="AT23" s="67">
        <v>1</v>
      </c>
      <c r="AU23" s="68"/>
      <c r="AV23" s="22"/>
      <c r="AW23" s="23"/>
    </row>
    <row r="24" spans="1:49" s="24" customFormat="1" ht="20.100000000000001" customHeight="1">
      <c r="A24" s="27" t="s">
        <v>42</v>
      </c>
      <c r="B24" s="65">
        <v>1</v>
      </c>
      <c r="C24" s="65">
        <v>0</v>
      </c>
      <c r="D24" s="65">
        <v>0</v>
      </c>
      <c r="E24" s="65">
        <v>0</v>
      </c>
      <c r="F24" s="65">
        <v>1</v>
      </c>
      <c r="G24" s="65">
        <v>0</v>
      </c>
      <c r="H24" s="65">
        <v>0</v>
      </c>
      <c r="I24" s="65">
        <v>1</v>
      </c>
      <c r="J24" s="65">
        <v>0</v>
      </c>
      <c r="K24" s="65">
        <v>1</v>
      </c>
      <c r="L24" s="65">
        <v>0</v>
      </c>
      <c r="M24" s="65">
        <v>0</v>
      </c>
      <c r="N24" s="65">
        <v>0</v>
      </c>
      <c r="O24" s="65">
        <v>1</v>
      </c>
      <c r="P24" s="65">
        <v>0</v>
      </c>
      <c r="Q24" s="65">
        <v>1</v>
      </c>
      <c r="R24" s="65">
        <v>0</v>
      </c>
      <c r="S24" s="65">
        <v>1</v>
      </c>
      <c r="T24" s="65">
        <v>1</v>
      </c>
      <c r="U24" s="65">
        <v>0</v>
      </c>
      <c r="V24" s="66">
        <v>0</v>
      </c>
      <c r="W24" s="66">
        <v>1</v>
      </c>
      <c r="X24" s="66">
        <v>1</v>
      </c>
      <c r="Y24" s="66">
        <v>0</v>
      </c>
      <c r="Z24" s="66">
        <v>0</v>
      </c>
      <c r="AA24" s="66">
        <v>0</v>
      </c>
      <c r="AB24" s="66">
        <v>0</v>
      </c>
      <c r="AC24" s="66">
        <v>0</v>
      </c>
      <c r="AD24" s="66">
        <v>0</v>
      </c>
      <c r="AE24" s="66">
        <v>0</v>
      </c>
      <c r="AF24" s="66">
        <v>0</v>
      </c>
      <c r="AG24" s="66">
        <v>1</v>
      </c>
      <c r="AH24" s="66">
        <v>1</v>
      </c>
      <c r="AI24" s="66">
        <v>1</v>
      </c>
      <c r="AJ24" s="66">
        <v>1</v>
      </c>
      <c r="AK24" s="66">
        <v>1</v>
      </c>
      <c r="AL24" s="67">
        <v>15</v>
      </c>
      <c r="AM24" s="67">
        <v>3</v>
      </c>
      <c r="AN24" s="66">
        <v>0</v>
      </c>
      <c r="AO24" s="66">
        <v>0</v>
      </c>
      <c r="AP24" s="66">
        <v>0</v>
      </c>
      <c r="AQ24" s="66">
        <v>0</v>
      </c>
      <c r="AR24" s="66">
        <v>0</v>
      </c>
      <c r="AS24" s="66">
        <v>1</v>
      </c>
      <c r="AT24" s="67">
        <v>1</v>
      </c>
      <c r="AU24" s="68"/>
      <c r="AV24" s="22"/>
      <c r="AW24" s="23"/>
    </row>
    <row r="25" spans="1:49" s="24" customFormat="1" ht="20.100000000000001" customHeight="1">
      <c r="A25" s="24" t="s">
        <v>43</v>
      </c>
      <c r="B25" s="65">
        <v>0</v>
      </c>
      <c r="C25" s="65">
        <v>0</v>
      </c>
      <c r="D25" s="65">
        <v>0</v>
      </c>
      <c r="E25" s="65">
        <v>0</v>
      </c>
      <c r="F25" s="65">
        <v>0</v>
      </c>
      <c r="G25" s="65">
        <v>0</v>
      </c>
      <c r="H25" s="65">
        <v>0</v>
      </c>
      <c r="I25" s="65">
        <v>0</v>
      </c>
      <c r="J25" s="65">
        <v>0</v>
      </c>
      <c r="K25" s="65">
        <v>0</v>
      </c>
      <c r="L25" s="65">
        <v>0</v>
      </c>
      <c r="M25" s="65">
        <v>0</v>
      </c>
      <c r="N25" s="65">
        <v>1</v>
      </c>
      <c r="O25" s="65">
        <v>0</v>
      </c>
      <c r="P25" s="65">
        <v>0</v>
      </c>
      <c r="Q25" s="65">
        <v>0</v>
      </c>
      <c r="R25" s="65">
        <v>0</v>
      </c>
      <c r="S25" s="65">
        <v>0</v>
      </c>
      <c r="T25" s="65">
        <v>0</v>
      </c>
      <c r="U25" s="65">
        <v>0</v>
      </c>
      <c r="V25" s="66">
        <v>0</v>
      </c>
      <c r="W25" s="66">
        <v>0</v>
      </c>
      <c r="X25" s="66">
        <v>0</v>
      </c>
      <c r="Y25" s="66">
        <v>0</v>
      </c>
      <c r="Z25" s="66">
        <v>0</v>
      </c>
      <c r="AA25" s="66">
        <v>0</v>
      </c>
      <c r="AB25" s="66">
        <v>0</v>
      </c>
      <c r="AC25" s="66">
        <v>0</v>
      </c>
      <c r="AD25" s="66">
        <v>0</v>
      </c>
      <c r="AE25" s="66">
        <v>0</v>
      </c>
      <c r="AF25" s="66">
        <v>0</v>
      </c>
      <c r="AG25" s="66">
        <v>0</v>
      </c>
      <c r="AH25" s="66">
        <v>0</v>
      </c>
      <c r="AI25" s="66">
        <v>0</v>
      </c>
      <c r="AJ25" s="66">
        <v>0</v>
      </c>
      <c r="AK25" s="66">
        <v>0</v>
      </c>
      <c r="AL25" s="67">
        <v>1</v>
      </c>
      <c r="AM25" s="67">
        <v>0</v>
      </c>
      <c r="AN25" s="66">
        <v>0</v>
      </c>
      <c r="AO25" s="66">
        <v>0</v>
      </c>
      <c r="AP25" s="66">
        <v>0</v>
      </c>
      <c r="AQ25" s="66">
        <v>0</v>
      </c>
      <c r="AR25" s="66">
        <v>0</v>
      </c>
      <c r="AS25" s="66">
        <v>0</v>
      </c>
      <c r="AT25" s="67">
        <v>0</v>
      </c>
      <c r="AU25" s="68"/>
      <c r="AV25" s="22"/>
      <c r="AW25" s="23"/>
    </row>
    <row r="26" spans="1:49" s="24" customFormat="1" ht="20.100000000000001" customHeight="1">
      <c r="A26" s="24" t="s">
        <v>44</v>
      </c>
      <c r="B26" s="65">
        <v>0</v>
      </c>
      <c r="C26" s="65">
        <v>0</v>
      </c>
      <c r="D26" s="65">
        <v>0</v>
      </c>
      <c r="E26" s="65">
        <v>0</v>
      </c>
      <c r="F26" s="65">
        <v>0</v>
      </c>
      <c r="G26" s="65">
        <v>0</v>
      </c>
      <c r="H26" s="65">
        <v>0</v>
      </c>
      <c r="I26" s="65">
        <v>0</v>
      </c>
      <c r="J26" s="65">
        <v>0</v>
      </c>
      <c r="K26" s="65">
        <v>0</v>
      </c>
      <c r="L26" s="65">
        <v>0</v>
      </c>
      <c r="M26" s="65">
        <v>0</v>
      </c>
      <c r="N26" s="65">
        <v>1</v>
      </c>
      <c r="O26" s="65">
        <v>0</v>
      </c>
      <c r="P26" s="65">
        <v>0</v>
      </c>
      <c r="Q26" s="65">
        <v>0</v>
      </c>
      <c r="R26" s="65">
        <v>0</v>
      </c>
      <c r="S26" s="65">
        <v>0</v>
      </c>
      <c r="T26" s="65">
        <v>0</v>
      </c>
      <c r="U26" s="65">
        <v>0</v>
      </c>
      <c r="V26" s="66">
        <v>0</v>
      </c>
      <c r="W26" s="66">
        <v>0</v>
      </c>
      <c r="X26" s="66">
        <v>0</v>
      </c>
      <c r="Y26" s="66">
        <v>0</v>
      </c>
      <c r="Z26" s="66">
        <v>0</v>
      </c>
      <c r="AA26" s="66">
        <v>0</v>
      </c>
      <c r="AB26" s="66">
        <v>0</v>
      </c>
      <c r="AC26" s="66">
        <v>0</v>
      </c>
      <c r="AD26" s="66">
        <v>0</v>
      </c>
      <c r="AE26" s="66">
        <v>0</v>
      </c>
      <c r="AF26" s="66">
        <v>0</v>
      </c>
      <c r="AG26" s="66">
        <v>0</v>
      </c>
      <c r="AH26" s="66">
        <v>0</v>
      </c>
      <c r="AI26" s="66">
        <v>0</v>
      </c>
      <c r="AJ26" s="66">
        <v>0</v>
      </c>
      <c r="AK26" s="66">
        <v>0</v>
      </c>
      <c r="AL26" s="67">
        <v>1</v>
      </c>
      <c r="AM26" s="67">
        <v>0</v>
      </c>
      <c r="AN26" s="66">
        <v>0</v>
      </c>
      <c r="AO26" s="66">
        <v>0</v>
      </c>
      <c r="AP26" s="66">
        <v>0</v>
      </c>
      <c r="AQ26" s="66">
        <v>0</v>
      </c>
      <c r="AR26" s="66">
        <v>0</v>
      </c>
      <c r="AS26" s="66">
        <v>0</v>
      </c>
      <c r="AT26" s="67">
        <v>0</v>
      </c>
      <c r="AU26" s="68"/>
      <c r="AV26" s="22"/>
      <c r="AW26" s="23"/>
    </row>
    <row r="27" spans="1:49" s="24" customFormat="1" ht="20.100000000000001" customHeight="1">
      <c r="A27" s="24" t="s">
        <v>45</v>
      </c>
      <c r="B27" s="65">
        <v>0</v>
      </c>
      <c r="C27" s="65">
        <v>0</v>
      </c>
      <c r="D27" s="65">
        <v>0</v>
      </c>
      <c r="E27" s="65">
        <v>0</v>
      </c>
      <c r="F27" s="65">
        <v>0</v>
      </c>
      <c r="G27" s="65">
        <v>0</v>
      </c>
      <c r="H27" s="65">
        <v>0</v>
      </c>
      <c r="I27" s="65">
        <v>0</v>
      </c>
      <c r="J27" s="65">
        <v>0</v>
      </c>
      <c r="K27" s="65">
        <v>0</v>
      </c>
      <c r="L27" s="65">
        <v>0</v>
      </c>
      <c r="M27" s="65">
        <v>0</v>
      </c>
      <c r="N27" s="65">
        <v>1</v>
      </c>
      <c r="O27" s="65">
        <v>0</v>
      </c>
      <c r="P27" s="65">
        <v>0</v>
      </c>
      <c r="Q27" s="65">
        <v>0</v>
      </c>
      <c r="R27" s="65">
        <v>0</v>
      </c>
      <c r="S27" s="65">
        <v>0</v>
      </c>
      <c r="T27" s="65">
        <v>0</v>
      </c>
      <c r="U27" s="65">
        <v>0</v>
      </c>
      <c r="V27" s="66">
        <v>0</v>
      </c>
      <c r="W27" s="66">
        <v>0</v>
      </c>
      <c r="X27" s="66">
        <v>0</v>
      </c>
      <c r="Y27" s="66">
        <v>0</v>
      </c>
      <c r="Z27" s="66">
        <v>0</v>
      </c>
      <c r="AA27" s="66">
        <v>0</v>
      </c>
      <c r="AB27" s="66">
        <v>0</v>
      </c>
      <c r="AC27" s="66">
        <v>0</v>
      </c>
      <c r="AD27" s="66">
        <v>0</v>
      </c>
      <c r="AE27" s="66">
        <v>0</v>
      </c>
      <c r="AF27" s="66">
        <v>0</v>
      </c>
      <c r="AG27" s="66">
        <v>0</v>
      </c>
      <c r="AH27" s="66">
        <v>0</v>
      </c>
      <c r="AI27" s="66">
        <v>0</v>
      </c>
      <c r="AJ27" s="66">
        <v>0</v>
      </c>
      <c r="AK27" s="66">
        <v>0</v>
      </c>
      <c r="AL27" s="67">
        <v>1</v>
      </c>
      <c r="AM27" s="67">
        <v>0</v>
      </c>
      <c r="AN27" s="66">
        <v>0</v>
      </c>
      <c r="AO27" s="66">
        <v>0</v>
      </c>
      <c r="AP27" s="66">
        <v>0</v>
      </c>
      <c r="AQ27" s="66">
        <v>0</v>
      </c>
      <c r="AR27" s="66">
        <v>0</v>
      </c>
      <c r="AS27" s="66">
        <v>0</v>
      </c>
      <c r="AT27" s="67">
        <v>0</v>
      </c>
      <c r="AU27" s="68"/>
      <c r="AV27" s="22"/>
      <c r="AW27" s="23"/>
    </row>
    <row r="28" spans="1:49" s="71" customFormat="1" ht="21.75" customHeight="1" thickBot="1">
      <c r="A28" s="69" t="s">
        <v>46</v>
      </c>
      <c r="B28" s="70">
        <v>43</v>
      </c>
      <c r="C28" s="70">
        <v>6</v>
      </c>
      <c r="D28" s="70">
        <v>11</v>
      </c>
      <c r="E28" s="70">
        <v>23</v>
      </c>
      <c r="F28" s="70">
        <v>25</v>
      </c>
      <c r="G28" s="70">
        <v>28</v>
      </c>
      <c r="H28" s="70">
        <v>11</v>
      </c>
      <c r="I28" s="70">
        <v>26</v>
      </c>
      <c r="J28" s="70">
        <v>14</v>
      </c>
      <c r="K28" s="70">
        <v>51</v>
      </c>
      <c r="L28" s="70">
        <v>9</v>
      </c>
      <c r="M28" s="70">
        <v>7</v>
      </c>
      <c r="N28" s="70">
        <v>55</v>
      </c>
      <c r="O28" s="70">
        <v>36</v>
      </c>
      <c r="P28" s="70">
        <v>6</v>
      </c>
      <c r="Q28" s="70">
        <v>17</v>
      </c>
      <c r="R28" s="70">
        <v>34</v>
      </c>
      <c r="S28" s="70">
        <v>25</v>
      </c>
      <c r="T28" s="70">
        <v>67</v>
      </c>
      <c r="U28" s="70">
        <v>9</v>
      </c>
      <c r="V28" s="70">
        <v>1</v>
      </c>
      <c r="W28" s="70">
        <v>24</v>
      </c>
      <c r="X28" s="70">
        <v>21</v>
      </c>
      <c r="Y28" s="70">
        <v>4</v>
      </c>
      <c r="Z28" s="70">
        <v>1</v>
      </c>
      <c r="AA28" s="70">
        <v>5</v>
      </c>
      <c r="AB28" s="70">
        <v>19</v>
      </c>
      <c r="AC28" s="70">
        <v>26</v>
      </c>
      <c r="AD28" s="70">
        <v>5</v>
      </c>
      <c r="AE28" s="70">
        <v>5</v>
      </c>
      <c r="AF28" s="70">
        <v>4</v>
      </c>
      <c r="AG28" s="70">
        <v>9</v>
      </c>
      <c r="AH28" s="70">
        <v>16</v>
      </c>
      <c r="AI28" s="70">
        <v>22</v>
      </c>
      <c r="AJ28" s="70">
        <v>11</v>
      </c>
      <c r="AK28" s="70">
        <v>14</v>
      </c>
      <c r="AL28" s="70">
        <v>690</v>
      </c>
      <c r="AM28" s="70">
        <v>39</v>
      </c>
      <c r="AN28" s="70">
        <v>8</v>
      </c>
      <c r="AO28" s="70">
        <v>23</v>
      </c>
      <c r="AP28" s="70">
        <v>3</v>
      </c>
      <c r="AQ28" s="70">
        <v>1</v>
      </c>
      <c r="AR28" s="70">
        <v>1</v>
      </c>
      <c r="AS28" s="70">
        <v>10</v>
      </c>
      <c r="AT28" s="70">
        <v>46</v>
      </c>
      <c r="AU28" s="68"/>
      <c r="AV28" s="22"/>
      <c r="AW28" s="23"/>
    </row>
    <row r="29" spans="1:49" s="74" customFormat="1" ht="16.5" customHeight="1">
      <c r="A29" s="30" t="s">
        <v>47</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72"/>
      <c r="AM29" s="72"/>
      <c r="AN29" s="35"/>
      <c r="AO29" s="35"/>
      <c r="AP29" s="35"/>
      <c r="AQ29" s="35"/>
      <c r="AR29" s="35"/>
      <c r="AS29" s="35"/>
      <c r="AT29" s="35"/>
      <c r="AU29" s="73"/>
      <c r="AW29" s="23"/>
    </row>
    <row r="30" spans="1:49">
      <c r="A30" s="33"/>
      <c r="B30" s="35"/>
      <c r="C30" s="35"/>
      <c r="D30" s="35"/>
      <c r="E30" s="35"/>
      <c r="F30" s="35"/>
      <c r="G30" s="35"/>
      <c r="H30" s="35"/>
      <c r="I30" s="35"/>
      <c r="J30" s="35"/>
      <c r="K30" s="35"/>
      <c r="L30" s="35"/>
      <c r="M30" s="35"/>
      <c r="N30" s="35"/>
      <c r="O30" s="35"/>
      <c r="P30" s="35"/>
      <c r="Q30" s="35"/>
      <c r="R30" s="35"/>
      <c r="S30" s="35"/>
      <c r="T30" s="35"/>
      <c r="U30" s="35"/>
      <c r="V30" s="36"/>
      <c r="W30" s="35"/>
      <c r="X30" s="35"/>
      <c r="Y30" s="35"/>
      <c r="Z30" s="35"/>
      <c r="AA30" s="35"/>
      <c r="AB30" s="35"/>
      <c r="AC30" s="35"/>
      <c r="AD30" s="35"/>
      <c r="AE30" s="35"/>
      <c r="AF30" s="35"/>
      <c r="AG30" s="35"/>
      <c r="AH30" s="35"/>
      <c r="AI30" s="35"/>
      <c r="AJ30" s="35"/>
      <c r="AK30" s="35"/>
      <c r="AL30" s="75"/>
      <c r="AM30" s="35"/>
      <c r="AN30" s="35"/>
      <c r="AO30" s="35"/>
      <c r="AP30" s="35"/>
      <c r="AQ30" s="35"/>
      <c r="AR30" s="35"/>
      <c r="AS30" s="35"/>
      <c r="AT30" s="36"/>
    </row>
    <row r="31" spans="1:49">
      <c r="A31" s="35"/>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6"/>
    </row>
    <row r="32" spans="1:49">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row>
  </sheetData>
  <mergeCells count="5">
    <mergeCell ref="A2:AT2"/>
    <mergeCell ref="A3:AT3"/>
    <mergeCell ref="A4:AT4"/>
    <mergeCell ref="B6:AK7"/>
    <mergeCell ref="AN6:AT7"/>
  </mergeCells>
  <hyperlinks>
    <hyperlink ref="A1" location="Índice!A1" display="Volver al Índice" xr:uid="{C04AA3CC-55C2-4369-AE3B-FB6DC809CADA}"/>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6B135-2DDB-467D-A6A3-C7D11C5F2FAB}">
  <sheetPr codeName="Hoja11"/>
  <dimension ref="A1:AB1577"/>
  <sheetViews>
    <sheetView showGridLines="0" zoomScale="70" zoomScaleNormal="70" workbookViewId="0"/>
  </sheetViews>
  <sheetFormatPr baseColWidth="10" defaultRowHeight="13.2"/>
  <cols>
    <col min="1" max="1" width="22" style="7" bestFit="1" customWidth="1"/>
    <col min="2" max="2" width="12.88671875" style="7" bestFit="1" customWidth="1"/>
    <col min="3" max="3" width="19.5546875" style="7" bestFit="1" customWidth="1"/>
    <col min="4" max="4" width="26.6640625" style="7" bestFit="1" customWidth="1"/>
    <col min="5" max="16384" width="11.5546875" style="7"/>
  </cols>
  <sheetData>
    <row r="1" spans="1:28" s="315" customFormat="1" ht="13.8">
      <c r="A1" s="1402" t="s">
        <v>1234</v>
      </c>
      <c r="E1" s="316"/>
    </row>
    <row r="2" spans="1:28" s="315" customFormat="1" ht="27" customHeight="1">
      <c r="A2" s="317" t="s">
        <v>180</v>
      </c>
      <c r="B2" s="317"/>
      <c r="C2" s="317"/>
      <c r="D2" s="317"/>
      <c r="E2" s="317"/>
      <c r="F2" s="317"/>
      <c r="G2" s="317"/>
      <c r="H2" s="317"/>
      <c r="I2" s="317"/>
      <c r="J2" s="317"/>
      <c r="K2" s="317"/>
      <c r="L2" s="317"/>
      <c r="M2" s="317"/>
      <c r="N2" s="317"/>
      <c r="O2" s="317"/>
      <c r="P2" s="317"/>
      <c r="Q2" s="317"/>
      <c r="R2" s="317"/>
    </row>
    <row r="3" spans="1:28" s="315" customFormat="1" ht="17.399999999999999">
      <c r="A3" s="318">
        <v>45596</v>
      </c>
      <c r="B3" s="318"/>
      <c r="C3" s="318"/>
      <c r="D3" s="318"/>
      <c r="E3" s="318"/>
      <c r="F3" s="318"/>
      <c r="G3" s="318"/>
      <c r="H3" s="318"/>
      <c r="I3" s="318"/>
      <c r="J3" s="318"/>
      <c r="K3" s="318"/>
      <c r="L3" s="318"/>
      <c r="M3" s="318"/>
      <c r="N3" s="318"/>
      <c r="O3" s="318"/>
      <c r="P3" s="318"/>
      <c r="Q3" s="318"/>
      <c r="R3" s="318"/>
    </row>
    <row r="4" spans="1:28" s="315" customFormat="1" ht="16.8">
      <c r="A4" s="319" t="s">
        <v>122</v>
      </c>
      <c r="B4" s="319"/>
      <c r="C4" s="319"/>
      <c r="D4" s="319"/>
      <c r="E4" s="319"/>
      <c r="F4" s="319"/>
      <c r="G4" s="319"/>
      <c r="H4" s="319"/>
      <c r="I4" s="319"/>
      <c r="J4" s="319"/>
      <c r="K4" s="319"/>
      <c r="L4" s="319"/>
      <c r="M4" s="319"/>
      <c r="N4" s="319"/>
      <c r="O4" s="319"/>
      <c r="P4" s="319"/>
      <c r="Q4" s="319"/>
      <c r="R4" s="319"/>
    </row>
    <row r="5" spans="1:28" s="315" customFormat="1" ht="13.8">
      <c r="A5" s="320"/>
      <c r="E5" s="316"/>
    </row>
    <row r="6" spans="1:28" s="315" customFormat="1" ht="13.5" customHeight="1">
      <c r="A6" s="321" t="s">
        <v>181</v>
      </c>
      <c r="B6" s="322" t="s">
        <v>182</v>
      </c>
      <c r="C6" s="323"/>
      <c r="D6" s="323"/>
      <c r="E6" s="324" t="s">
        <v>183</v>
      </c>
      <c r="F6" s="323" t="s">
        <v>138</v>
      </c>
      <c r="G6" s="323"/>
      <c r="H6" s="325"/>
      <c r="I6" s="322" t="s">
        <v>140</v>
      </c>
      <c r="J6" s="323"/>
      <c r="K6" s="325"/>
      <c r="L6" s="322" t="s">
        <v>142</v>
      </c>
      <c r="M6" s="323"/>
      <c r="N6" s="325"/>
      <c r="O6" s="324" t="s">
        <v>184</v>
      </c>
      <c r="P6" s="326" t="s">
        <v>145</v>
      </c>
      <c r="Q6" s="327"/>
      <c r="R6" s="324" t="s">
        <v>185</v>
      </c>
    </row>
    <row r="7" spans="1:28" s="315" customFormat="1" ht="13.8">
      <c r="A7" s="328"/>
      <c r="B7" s="329" t="s">
        <v>186</v>
      </c>
      <c r="C7" s="330" t="s">
        <v>187</v>
      </c>
      <c r="D7" s="331" t="s">
        <v>188</v>
      </c>
      <c r="E7" s="332"/>
      <c r="F7" s="333" t="s">
        <v>189</v>
      </c>
      <c r="G7" s="334" t="s">
        <v>190</v>
      </c>
      <c r="H7" s="334" t="s">
        <v>191</v>
      </c>
      <c r="I7" s="334" t="s">
        <v>189</v>
      </c>
      <c r="J7" s="334" t="s">
        <v>190</v>
      </c>
      <c r="K7" s="334" t="s">
        <v>191</v>
      </c>
      <c r="L7" s="334" t="s">
        <v>189</v>
      </c>
      <c r="M7" s="334" t="s">
        <v>190</v>
      </c>
      <c r="N7" s="334" t="s">
        <v>191</v>
      </c>
      <c r="O7" s="335"/>
      <c r="P7" s="334" t="s">
        <v>189</v>
      </c>
      <c r="Q7" s="334" t="s">
        <v>190</v>
      </c>
      <c r="R7" s="335"/>
    </row>
    <row r="8" spans="1:28" s="315" customFormat="1">
      <c r="A8" s="336" t="s">
        <v>192</v>
      </c>
      <c r="B8" s="336" t="s">
        <v>2</v>
      </c>
      <c r="C8" s="336" t="s">
        <v>193</v>
      </c>
      <c r="D8" s="336" t="s">
        <v>193</v>
      </c>
      <c r="E8" s="337">
        <v>632</v>
      </c>
      <c r="F8" s="338">
        <v>7615.5209299999997</v>
      </c>
      <c r="G8" s="339">
        <v>45.468830000000004</v>
      </c>
      <c r="H8" s="339">
        <v>7660.9897599999995</v>
      </c>
      <c r="I8" s="339">
        <v>23161.00489</v>
      </c>
      <c r="J8" s="339">
        <v>3167.0324000000001</v>
      </c>
      <c r="K8" s="339">
        <v>26328.03729</v>
      </c>
      <c r="L8" s="339">
        <v>1154.61986</v>
      </c>
      <c r="M8" s="339">
        <v>141.47792999999999</v>
      </c>
      <c r="N8" s="339">
        <v>1296.09779</v>
      </c>
      <c r="O8" s="339">
        <v>35285.124840000004</v>
      </c>
      <c r="P8" s="339">
        <v>40399.695729999999</v>
      </c>
      <c r="Q8" s="339">
        <v>20.663730000000001</v>
      </c>
      <c r="R8" s="340">
        <v>40420.35946</v>
      </c>
      <c r="S8" s="7"/>
      <c r="T8" s="7"/>
      <c r="U8" s="7"/>
      <c r="V8" s="7"/>
      <c r="W8" s="7"/>
      <c r="X8" s="7"/>
      <c r="Y8" s="7"/>
      <c r="Z8" s="7"/>
      <c r="AA8" s="7"/>
      <c r="AB8" s="7"/>
    </row>
    <row r="9" spans="1:28" s="315" customFormat="1">
      <c r="A9" s="341"/>
      <c r="B9" s="341"/>
      <c r="C9" s="336" t="s">
        <v>194</v>
      </c>
      <c r="D9" s="336" t="s">
        <v>194</v>
      </c>
      <c r="E9" s="337">
        <v>1</v>
      </c>
      <c r="F9" s="338">
        <v>47931.29567</v>
      </c>
      <c r="G9" s="339">
        <v>4014.9661000000001</v>
      </c>
      <c r="H9" s="339">
        <v>51946.261770000005</v>
      </c>
      <c r="I9" s="339">
        <v>99605.219430000012</v>
      </c>
      <c r="J9" s="339">
        <v>9994.3676400000004</v>
      </c>
      <c r="K9" s="339">
        <v>109599.58706999999</v>
      </c>
      <c r="L9" s="339">
        <v>2502.4128700000001</v>
      </c>
      <c r="M9" s="339">
        <v>679.64357999999993</v>
      </c>
      <c r="N9" s="339">
        <v>3182.05645</v>
      </c>
      <c r="O9" s="339">
        <v>164727.90529</v>
      </c>
      <c r="P9" s="339">
        <v>84616.124169999996</v>
      </c>
      <c r="Q9" s="339">
        <v>534.18608999999992</v>
      </c>
      <c r="R9" s="340">
        <v>85150.310259999998</v>
      </c>
      <c r="S9" s="7"/>
      <c r="T9" s="7"/>
      <c r="U9" s="7"/>
      <c r="V9" s="7"/>
      <c r="W9" s="7"/>
      <c r="X9" s="7"/>
      <c r="Y9" s="7"/>
      <c r="Z9" s="7"/>
      <c r="AA9" s="7"/>
      <c r="AB9" s="7"/>
    </row>
    <row r="10" spans="1:28" s="315" customFormat="1">
      <c r="A10" s="341"/>
      <c r="B10" s="341"/>
      <c r="C10" s="336" t="s">
        <v>195</v>
      </c>
      <c r="D10" s="336" t="s">
        <v>196</v>
      </c>
      <c r="E10" s="337">
        <v>3</v>
      </c>
      <c r="F10" s="338">
        <v>17037.49296</v>
      </c>
      <c r="G10" s="339">
        <v>1988.8681799999999</v>
      </c>
      <c r="H10" s="339">
        <v>19026.361140000001</v>
      </c>
      <c r="I10" s="339">
        <v>34338.825649999999</v>
      </c>
      <c r="J10" s="339">
        <v>3530.1655900000001</v>
      </c>
      <c r="K10" s="339">
        <v>37868.991240000003</v>
      </c>
      <c r="L10" s="339">
        <v>616.71639000000005</v>
      </c>
      <c r="M10" s="339">
        <v>88.485789999999994</v>
      </c>
      <c r="N10" s="339">
        <v>705.20218</v>
      </c>
      <c r="O10" s="339">
        <v>57600.554560000004</v>
      </c>
      <c r="P10" s="339">
        <v>88099.32488</v>
      </c>
      <c r="Q10" s="339">
        <v>222.55854000000002</v>
      </c>
      <c r="R10" s="340">
        <v>88321.883419999998</v>
      </c>
      <c r="S10" s="7"/>
      <c r="T10" s="7"/>
      <c r="U10" s="7"/>
      <c r="V10" s="7"/>
      <c r="W10" s="7"/>
      <c r="X10" s="7"/>
      <c r="Y10" s="7"/>
      <c r="Z10" s="7"/>
      <c r="AA10" s="7"/>
      <c r="AB10" s="7"/>
    </row>
    <row r="11" spans="1:28" s="315" customFormat="1">
      <c r="A11" s="341"/>
      <c r="B11" s="336" t="s">
        <v>3</v>
      </c>
      <c r="C11" s="336" t="s">
        <v>197</v>
      </c>
      <c r="D11" s="336" t="s">
        <v>197</v>
      </c>
      <c r="E11" s="337">
        <v>30</v>
      </c>
      <c r="F11" s="338">
        <v>12181.77068</v>
      </c>
      <c r="G11" s="339">
        <v>6824.1133899999995</v>
      </c>
      <c r="H11" s="339">
        <v>19005.88407</v>
      </c>
      <c r="I11" s="339">
        <v>57601.689939999997</v>
      </c>
      <c r="J11" s="339">
        <v>10994.273570000001</v>
      </c>
      <c r="K11" s="339">
        <v>68595.963510000001</v>
      </c>
      <c r="L11" s="339">
        <v>4059.3320099999996</v>
      </c>
      <c r="M11" s="339">
        <v>1151.2146299999999</v>
      </c>
      <c r="N11" s="339">
        <v>5210.5466399999996</v>
      </c>
      <c r="O11" s="339">
        <v>92812.394220000002</v>
      </c>
      <c r="P11" s="339">
        <v>30558.194480000002</v>
      </c>
      <c r="Q11" s="339">
        <v>2199.68462</v>
      </c>
      <c r="R11" s="340">
        <v>32757.879100000002</v>
      </c>
      <c r="S11" s="7"/>
      <c r="T11" s="7"/>
      <c r="U11" s="7"/>
      <c r="V11" s="7"/>
      <c r="W11" s="7"/>
      <c r="X11" s="7"/>
      <c r="Y11" s="7"/>
      <c r="Z11" s="7"/>
      <c r="AA11" s="7"/>
      <c r="AB11" s="7"/>
    </row>
    <row r="12" spans="1:28" s="315" customFormat="1">
      <c r="A12" s="341"/>
      <c r="B12" s="341"/>
      <c r="C12" s="336" t="s">
        <v>198</v>
      </c>
      <c r="D12" s="336" t="s">
        <v>198</v>
      </c>
      <c r="E12" s="337">
        <v>29</v>
      </c>
      <c r="F12" s="338">
        <v>77736.067939999994</v>
      </c>
      <c r="G12" s="339">
        <v>11802.320720000002</v>
      </c>
      <c r="H12" s="339">
        <v>89538.388659999997</v>
      </c>
      <c r="I12" s="339">
        <v>245206.29911000002</v>
      </c>
      <c r="J12" s="339">
        <v>44721.047680000003</v>
      </c>
      <c r="K12" s="339">
        <v>289927.34679000004</v>
      </c>
      <c r="L12" s="339">
        <v>17586.163049999999</v>
      </c>
      <c r="M12" s="339">
        <v>5865.6956500000006</v>
      </c>
      <c r="N12" s="339">
        <v>23451.858700000001</v>
      </c>
      <c r="O12" s="339">
        <v>402917.59414999996</v>
      </c>
      <c r="P12" s="339">
        <v>345239.42245999997</v>
      </c>
      <c r="Q12" s="339">
        <v>16379.911619999999</v>
      </c>
      <c r="R12" s="340">
        <v>361619.33408</v>
      </c>
      <c r="S12" s="7"/>
      <c r="T12" s="7"/>
      <c r="U12" s="7"/>
      <c r="V12" s="7"/>
      <c r="W12" s="7"/>
      <c r="X12" s="7"/>
      <c r="Y12" s="7"/>
      <c r="Z12" s="7"/>
      <c r="AA12" s="7"/>
      <c r="AB12" s="7"/>
    </row>
    <row r="13" spans="1:28" s="315" customFormat="1">
      <c r="A13" s="341"/>
      <c r="B13" s="341"/>
      <c r="C13" s="341"/>
      <c r="D13" s="341"/>
      <c r="E13" s="342">
        <v>574</v>
      </c>
      <c r="F13" s="343">
        <v>6770.5802000000003</v>
      </c>
      <c r="G13" s="344">
        <v>1861.8730700000001</v>
      </c>
      <c r="H13" s="344">
        <v>8632.45327</v>
      </c>
      <c r="I13" s="344">
        <v>38961.263570000003</v>
      </c>
      <c r="J13" s="344">
        <v>7076.4432699999998</v>
      </c>
      <c r="K13" s="344">
        <v>46037.706840000006</v>
      </c>
      <c r="L13" s="344">
        <v>1236.8262299999999</v>
      </c>
      <c r="M13" s="344">
        <v>364.53995000000003</v>
      </c>
      <c r="N13" s="344">
        <v>1601.36618</v>
      </c>
      <c r="O13" s="344">
        <v>56271.526290000002</v>
      </c>
      <c r="P13" s="344">
        <v>4.4066800000000006</v>
      </c>
      <c r="Q13" s="344">
        <v>0.95598000000000005</v>
      </c>
      <c r="R13" s="345">
        <v>5.36266</v>
      </c>
      <c r="S13" s="7"/>
      <c r="T13" s="7"/>
      <c r="U13" s="7"/>
      <c r="V13" s="7"/>
      <c r="W13" s="7"/>
      <c r="X13" s="7"/>
      <c r="Y13" s="7"/>
      <c r="Z13" s="7"/>
      <c r="AA13" s="7"/>
      <c r="AB13" s="7"/>
    </row>
    <row r="14" spans="1:28" s="315" customFormat="1">
      <c r="A14" s="341"/>
      <c r="B14" s="341"/>
      <c r="C14" s="336" t="s">
        <v>199</v>
      </c>
      <c r="D14" s="336" t="s">
        <v>200</v>
      </c>
      <c r="E14" s="337">
        <v>31</v>
      </c>
      <c r="F14" s="338">
        <v>8392.0524100000002</v>
      </c>
      <c r="G14" s="339">
        <v>184.66455999999999</v>
      </c>
      <c r="H14" s="339">
        <v>8576.7169700000013</v>
      </c>
      <c r="I14" s="339">
        <v>61020.826150000001</v>
      </c>
      <c r="J14" s="339">
        <v>6556.4104000000007</v>
      </c>
      <c r="K14" s="339">
        <v>67577.236550000001</v>
      </c>
      <c r="L14" s="339">
        <v>6091.2822500000002</v>
      </c>
      <c r="M14" s="339">
        <v>793.68153000000007</v>
      </c>
      <c r="N14" s="339">
        <v>6884.96378</v>
      </c>
      <c r="O14" s="339">
        <v>83038.917300000001</v>
      </c>
      <c r="P14" s="339">
        <v>22057.109270000001</v>
      </c>
      <c r="Q14" s="339">
        <v>434.44475</v>
      </c>
      <c r="R14" s="340">
        <v>22491.55402</v>
      </c>
      <c r="S14" s="7"/>
      <c r="T14" s="7"/>
      <c r="U14" s="7"/>
      <c r="V14" s="7"/>
      <c r="W14" s="7"/>
      <c r="X14" s="7"/>
      <c r="Y14" s="7"/>
      <c r="Z14" s="7"/>
      <c r="AA14" s="7"/>
      <c r="AB14" s="7"/>
    </row>
    <row r="15" spans="1:28" s="315" customFormat="1">
      <c r="A15" s="341"/>
      <c r="B15" s="341"/>
      <c r="C15" s="336" t="s">
        <v>201</v>
      </c>
      <c r="D15" s="336" t="s">
        <v>202</v>
      </c>
      <c r="E15" s="337">
        <v>33</v>
      </c>
      <c r="F15" s="338">
        <v>114213.67851000001</v>
      </c>
      <c r="G15" s="339">
        <v>56801.775150000001</v>
      </c>
      <c r="H15" s="339">
        <v>171015.45366</v>
      </c>
      <c r="I15" s="339">
        <v>224025.18975999998</v>
      </c>
      <c r="J15" s="339">
        <v>81979.022209999996</v>
      </c>
      <c r="K15" s="339">
        <v>306004.21197</v>
      </c>
      <c r="L15" s="339">
        <v>19534.12573</v>
      </c>
      <c r="M15" s="339">
        <v>12390.255150000001</v>
      </c>
      <c r="N15" s="339">
        <v>31924.380880000001</v>
      </c>
      <c r="O15" s="339">
        <v>508944.04651000001</v>
      </c>
      <c r="P15" s="339">
        <v>436630.69060000003</v>
      </c>
      <c r="Q15" s="339">
        <v>102216.83632999999</v>
      </c>
      <c r="R15" s="340">
        <v>538847.52692999993</v>
      </c>
      <c r="S15" s="7"/>
      <c r="T15" s="7"/>
      <c r="U15" s="7"/>
      <c r="V15" s="7"/>
      <c r="W15" s="7"/>
      <c r="X15" s="7"/>
      <c r="Y15" s="7"/>
      <c r="Z15" s="7"/>
      <c r="AA15" s="7"/>
      <c r="AB15" s="7"/>
    </row>
    <row r="16" spans="1:28" s="315" customFormat="1">
      <c r="A16" s="341"/>
      <c r="B16" s="341"/>
      <c r="C16" s="341"/>
      <c r="D16" s="341"/>
      <c r="E16" s="342">
        <v>34</v>
      </c>
      <c r="F16" s="343">
        <v>9399.6877299999996</v>
      </c>
      <c r="G16" s="344">
        <v>3736.4680899999998</v>
      </c>
      <c r="H16" s="344">
        <v>13136.15582</v>
      </c>
      <c r="I16" s="344">
        <v>35449.300289999999</v>
      </c>
      <c r="J16" s="344">
        <v>12282.892199999998</v>
      </c>
      <c r="K16" s="344">
        <v>47732.192490000001</v>
      </c>
      <c r="L16" s="344">
        <v>4884.5126600000003</v>
      </c>
      <c r="M16" s="344">
        <v>800.46127000000001</v>
      </c>
      <c r="N16" s="344">
        <v>5684.9739300000001</v>
      </c>
      <c r="O16" s="344">
        <v>66553.322240000009</v>
      </c>
      <c r="P16" s="344">
        <v>17.149240000000002</v>
      </c>
      <c r="Q16" s="344">
        <v>3.57111</v>
      </c>
      <c r="R16" s="345">
        <v>20.72035</v>
      </c>
      <c r="S16" s="7"/>
      <c r="T16" s="7"/>
      <c r="U16" s="7"/>
      <c r="V16" s="7"/>
      <c r="W16" s="7"/>
      <c r="X16" s="7"/>
      <c r="Y16" s="7"/>
      <c r="Z16" s="7"/>
      <c r="AA16" s="7"/>
      <c r="AB16" s="7"/>
    </row>
    <row r="17" spans="1:28" s="315" customFormat="1">
      <c r="A17" s="341"/>
      <c r="B17" s="341"/>
      <c r="C17" s="341"/>
      <c r="D17" s="341"/>
      <c r="E17" s="342">
        <v>460</v>
      </c>
      <c r="F17" s="343">
        <v>17374.019090000002</v>
      </c>
      <c r="G17" s="344">
        <v>5968.7629800000004</v>
      </c>
      <c r="H17" s="344">
        <v>23342.782070000001</v>
      </c>
      <c r="I17" s="344">
        <v>57458.102039999998</v>
      </c>
      <c r="J17" s="344">
        <v>13846.35072</v>
      </c>
      <c r="K17" s="344">
        <v>71304.45276</v>
      </c>
      <c r="L17" s="344">
        <v>5142.4184000000005</v>
      </c>
      <c r="M17" s="344">
        <v>3236.0961499999999</v>
      </c>
      <c r="N17" s="344">
        <v>8378.5145499999999</v>
      </c>
      <c r="O17" s="344">
        <v>103025.74937999999</v>
      </c>
      <c r="P17" s="344">
        <v>10.77422</v>
      </c>
      <c r="Q17" s="344">
        <v>6.9211400000000003</v>
      </c>
      <c r="R17" s="345">
        <v>17.695360000000001</v>
      </c>
      <c r="S17" s="7"/>
      <c r="T17" s="7"/>
      <c r="U17" s="7"/>
      <c r="V17" s="7"/>
      <c r="W17" s="7"/>
      <c r="X17" s="7"/>
      <c r="Y17" s="7"/>
      <c r="Z17" s="7"/>
      <c r="AA17" s="7"/>
      <c r="AB17" s="7"/>
    </row>
    <row r="18" spans="1:28" s="315" customFormat="1">
      <c r="A18" s="341"/>
      <c r="B18" s="341"/>
      <c r="C18" s="341"/>
      <c r="D18" s="341"/>
      <c r="E18" s="342">
        <v>550</v>
      </c>
      <c r="F18" s="343">
        <v>8660.792730000001</v>
      </c>
      <c r="G18" s="344">
        <v>1094.28278</v>
      </c>
      <c r="H18" s="344">
        <v>9755.0755100000006</v>
      </c>
      <c r="I18" s="344">
        <v>17730.829559999998</v>
      </c>
      <c r="J18" s="344">
        <v>9066.1734800000013</v>
      </c>
      <c r="K18" s="344">
        <v>26797.00304</v>
      </c>
      <c r="L18" s="344">
        <v>1430.5102099999999</v>
      </c>
      <c r="M18" s="344">
        <v>544.76684999999998</v>
      </c>
      <c r="N18" s="344">
        <v>1975.2770600000001</v>
      </c>
      <c r="O18" s="344">
        <v>38527.355609999999</v>
      </c>
      <c r="P18" s="344">
        <v>3.5401500000000001</v>
      </c>
      <c r="Q18" s="344">
        <v>2.3140500000000004</v>
      </c>
      <c r="R18" s="345">
        <v>5.8541999999999996</v>
      </c>
      <c r="S18" s="7"/>
      <c r="T18" s="7"/>
      <c r="U18" s="7"/>
      <c r="V18" s="7"/>
      <c r="W18" s="7"/>
      <c r="X18" s="7"/>
      <c r="Y18" s="7"/>
      <c r="Z18" s="7"/>
      <c r="AA18" s="7"/>
      <c r="AB18" s="7"/>
    </row>
    <row r="19" spans="1:28" s="315" customFormat="1">
      <c r="A19" s="341"/>
      <c r="B19" s="336" t="s">
        <v>203</v>
      </c>
      <c r="C19" s="336" t="s">
        <v>204</v>
      </c>
      <c r="D19" s="336" t="s">
        <v>204</v>
      </c>
      <c r="E19" s="337">
        <v>95</v>
      </c>
      <c r="F19" s="338">
        <v>50375.267060000006</v>
      </c>
      <c r="G19" s="339">
        <v>10062.64997</v>
      </c>
      <c r="H19" s="339">
        <v>60437.917030000004</v>
      </c>
      <c r="I19" s="339">
        <v>127255.78128</v>
      </c>
      <c r="J19" s="339">
        <v>45878.327069999999</v>
      </c>
      <c r="K19" s="339">
        <v>173134.10834999999</v>
      </c>
      <c r="L19" s="339">
        <v>5784.4976500000002</v>
      </c>
      <c r="M19" s="339">
        <v>482.65908000000002</v>
      </c>
      <c r="N19" s="339">
        <v>6267.1567300000006</v>
      </c>
      <c r="O19" s="339">
        <v>239839.18211000002</v>
      </c>
      <c r="P19" s="339">
        <v>106356.91157</v>
      </c>
      <c r="Q19" s="339">
        <v>383.91093999999998</v>
      </c>
      <c r="R19" s="340">
        <v>106740.82251</v>
      </c>
      <c r="S19" s="7"/>
      <c r="T19" s="7"/>
      <c r="U19" s="7"/>
      <c r="V19" s="7"/>
      <c r="W19" s="7"/>
      <c r="X19" s="7"/>
      <c r="Y19" s="7"/>
      <c r="Z19" s="7"/>
      <c r="AA19" s="7"/>
      <c r="AB19" s="7"/>
    </row>
    <row r="20" spans="1:28" s="315" customFormat="1">
      <c r="A20" s="341"/>
      <c r="B20" s="341"/>
      <c r="C20" s="336" t="s">
        <v>205</v>
      </c>
      <c r="D20" s="336" t="s">
        <v>205</v>
      </c>
      <c r="E20" s="337">
        <v>96</v>
      </c>
      <c r="F20" s="338">
        <v>31893.121930000001</v>
      </c>
      <c r="G20" s="339">
        <v>2380.1631899999998</v>
      </c>
      <c r="H20" s="339">
        <v>34273.28512</v>
      </c>
      <c r="I20" s="339">
        <v>100113.75307999999</v>
      </c>
      <c r="J20" s="339">
        <v>14614.63386</v>
      </c>
      <c r="K20" s="339">
        <v>114728.38694</v>
      </c>
      <c r="L20" s="339">
        <v>8398.7171500000004</v>
      </c>
      <c r="M20" s="339">
        <v>1371.76053</v>
      </c>
      <c r="N20" s="339">
        <v>9770.47768</v>
      </c>
      <c r="O20" s="339">
        <v>158772.14974000002</v>
      </c>
      <c r="P20" s="339">
        <v>97962.12023</v>
      </c>
      <c r="Q20" s="339">
        <v>355.72204999999997</v>
      </c>
      <c r="R20" s="340">
        <v>98317.842279999997</v>
      </c>
      <c r="S20" s="7"/>
      <c r="T20" s="7"/>
      <c r="U20" s="7"/>
      <c r="V20" s="7"/>
      <c r="W20" s="7"/>
      <c r="X20" s="7"/>
      <c r="Y20" s="7"/>
      <c r="Z20" s="7"/>
      <c r="AA20" s="7"/>
      <c r="AB20" s="7"/>
    </row>
    <row r="21" spans="1:28" s="315" customFormat="1">
      <c r="A21" s="341"/>
      <c r="B21" s="336" t="s">
        <v>5</v>
      </c>
      <c r="C21" s="336" t="s">
        <v>5</v>
      </c>
      <c r="D21" s="336" t="s">
        <v>5</v>
      </c>
      <c r="E21" s="337">
        <v>109</v>
      </c>
      <c r="F21" s="338">
        <v>22525.511579999999</v>
      </c>
      <c r="G21" s="339">
        <v>10124.543099999999</v>
      </c>
      <c r="H21" s="339">
        <v>32650.054680000001</v>
      </c>
      <c r="I21" s="339">
        <v>132848.49809000001</v>
      </c>
      <c r="J21" s="339">
        <v>33168.13942</v>
      </c>
      <c r="K21" s="339">
        <v>166016.63751</v>
      </c>
      <c r="L21" s="339">
        <v>1594.94389</v>
      </c>
      <c r="M21" s="339">
        <v>2564.5671499999999</v>
      </c>
      <c r="N21" s="339">
        <v>4159.5110400000003</v>
      </c>
      <c r="O21" s="339">
        <v>202826.20322999998</v>
      </c>
      <c r="P21" s="339">
        <v>15.661580000000001</v>
      </c>
      <c r="Q21" s="339">
        <v>3.58582</v>
      </c>
      <c r="R21" s="340">
        <v>19.247400000000003</v>
      </c>
      <c r="S21" s="7"/>
      <c r="T21" s="7"/>
      <c r="U21" s="7"/>
      <c r="V21" s="7"/>
      <c r="W21" s="7"/>
      <c r="X21" s="7"/>
      <c r="Y21" s="7"/>
      <c r="Z21" s="7"/>
      <c r="AA21" s="7"/>
      <c r="AB21" s="7"/>
    </row>
    <row r="22" spans="1:28" s="315" customFormat="1">
      <c r="A22" s="341"/>
      <c r="B22" s="341"/>
      <c r="C22" s="341"/>
      <c r="D22" s="341"/>
      <c r="E22" s="342">
        <v>106</v>
      </c>
      <c r="F22" s="343">
        <v>503172.64843</v>
      </c>
      <c r="G22" s="344">
        <v>327786.06488000002</v>
      </c>
      <c r="H22" s="344">
        <v>830958.7133099999</v>
      </c>
      <c r="I22" s="344">
        <v>1130407.45692</v>
      </c>
      <c r="J22" s="344">
        <v>659409.71178999997</v>
      </c>
      <c r="K22" s="344">
        <v>1789817.1687100001</v>
      </c>
      <c r="L22" s="344">
        <v>112058.09293000001</v>
      </c>
      <c r="M22" s="344">
        <v>71208.586410000004</v>
      </c>
      <c r="N22" s="344">
        <v>183266.67934</v>
      </c>
      <c r="O22" s="344">
        <v>2804042.5613600002</v>
      </c>
      <c r="P22" s="344">
        <v>2230859.8162800004</v>
      </c>
      <c r="Q22" s="344">
        <v>453009.56435</v>
      </c>
      <c r="R22" s="345">
        <v>2683869.38063</v>
      </c>
      <c r="S22" s="7"/>
      <c r="T22" s="7"/>
      <c r="U22" s="7"/>
      <c r="V22" s="7"/>
      <c r="W22" s="7"/>
      <c r="X22" s="7"/>
      <c r="Y22" s="7"/>
      <c r="Z22" s="7"/>
      <c r="AA22" s="7"/>
      <c r="AB22" s="7"/>
    </row>
    <row r="23" spans="1:28" s="315" customFormat="1">
      <c r="A23" s="341"/>
      <c r="B23" s="341"/>
      <c r="C23" s="341"/>
      <c r="D23" s="341"/>
      <c r="E23" s="342">
        <v>107</v>
      </c>
      <c r="F23" s="343">
        <v>78018.193910000002</v>
      </c>
      <c r="G23" s="344">
        <v>50370.589439999996</v>
      </c>
      <c r="H23" s="344">
        <v>128388.78335</v>
      </c>
      <c r="I23" s="344">
        <v>68023.589500000002</v>
      </c>
      <c r="J23" s="344">
        <v>45127.095460000004</v>
      </c>
      <c r="K23" s="344">
        <v>113150.68496</v>
      </c>
      <c r="L23" s="344">
        <v>2146.8125800000003</v>
      </c>
      <c r="M23" s="344">
        <v>4072.68408</v>
      </c>
      <c r="N23" s="344">
        <v>6219.4966599999998</v>
      </c>
      <c r="O23" s="344">
        <v>247758.96497</v>
      </c>
      <c r="P23" s="344">
        <v>119.22844000000001</v>
      </c>
      <c r="Q23" s="344">
        <v>10.672979999999999</v>
      </c>
      <c r="R23" s="345">
        <v>129.90142</v>
      </c>
      <c r="S23" s="7"/>
      <c r="T23" s="7"/>
      <c r="U23" s="7"/>
      <c r="V23" s="7"/>
      <c r="W23" s="7"/>
      <c r="X23" s="7"/>
      <c r="Y23" s="7"/>
      <c r="Z23" s="7"/>
      <c r="AA23" s="7"/>
      <c r="AB23" s="7"/>
    </row>
    <row r="24" spans="1:28" s="315" customFormat="1">
      <c r="A24" s="341"/>
      <c r="B24" s="341"/>
      <c r="C24" s="341"/>
      <c r="D24" s="341"/>
      <c r="E24" s="342">
        <v>639</v>
      </c>
      <c r="F24" s="343">
        <v>18634.163049999999</v>
      </c>
      <c r="G24" s="344">
        <v>12639.679890000001</v>
      </c>
      <c r="H24" s="344">
        <v>31273.842940000002</v>
      </c>
      <c r="I24" s="344">
        <v>59705.000180000003</v>
      </c>
      <c r="J24" s="344">
        <v>27849.067609999998</v>
      </c>
      <c r="K24" s="344">
        <v>87554.067790000001</v>
      </c>
      <c r="L24" s="344">
        <v>4351.6589899999999</v>
      </c>
      <c r="M24" s="344">
        <v>2924.9921899999999</v>
      </c>
      <c r="N24" s="344">
        <v>7276.6511799999998</v>
      </c>
      <c r="O24" s="344">
        <v>126104.56190999999</v>
      </c>
      <c r="P24" s="344">
        <v>29.42211</v>
      </c>
      <c r="Q24" s="344">
        <v>2.3238499999999997</v>
      </c>
      <c r="R24" s="345">
        <v>31.74596</v>
      </c>
      <c r="S24" s="7"/>
      <c r="T24" s="7"/>
      <c r="U24" s="7"/>
      <c r="V24" s="7"/>
      <c r="W24" s="7"/>
      <c r="X24" s="7"/>
      <c r="Y24" s="7"/>
      <c r="Z24" s="7"/>
      <c r="AA24" s="7"/>
      <c r="AB24" s="7"/>
    </row>
    <row r="25" spans="1:28" s="315" customFormat="1">
      <c r="A25" s="341"/>
      <c r="B25" s="341"/>
      <c r="C25" s="341"/>
      <c r="D25" s="341"/>
      <c r="E25" s="342">
        <v>687</v>
      </c>
      <c r="F25" s="343">
        <v>1949.33052</v>
      </c>
      <c r="G25" s="344">
        <v>9260.1801699999996</v>
      </c>
      <c r="H25" s="344">
        <v>11209.510689999999</v>
      </c>
      <c r="I25" s="344">
        <v>3037.5158900000001</v>
      </c>
      <c r="J25" s="344">
        <v>5751.8932000000004</v>
      </c>
      <c r="K25" s="344">
        <v>8789.4090899999992</v>
      </c>
      <c r="L25" s="344">
        <v>4573.7661600000001</v>
      </c>
      <c r="M25" s="344">
        <v>2739.3359999999998</v>
      </c>
      <c r="N25" s="344">
        <v>7313.1021600000004</v>
      </c>
      <c r="O25" s="344">
        <v>27312.021940000002</v>
      </c>
      <c r="P25" s="344">
        <v>0</v>
      </c>
      <c r="Q25" s="344">
        <v>0</v>
      </c>
      <c r="R25" s="345">
        <v>0</v>
      </c>
      <c r="S25" s="7"/>
      <c r="T25" s="7"/>
      <c r="U25" s="7"/>
      <c r="V25" s="7"/>
      <c r="W25" s="7"/>
      <c r="X25" s="7"/>
      <c r="Y25" s="7"/>
      <c r="Z25" s="7"/>
      <c r="AA25" s="7"/>
      <c r="AB25" s="7"/>
    </row>
    <row r="26" spans="1:28" s="315" customFormat="1">
      <c r="A26" s="341"/>
      <c r="B26" s="341"/>
      <c r="C26" s="341"/>
      <c r="D26" s="336" t="s">
        <v>206</v>
      </c>
      <c r="E26" s="337">
        <v>110</v>
      </c>
      <c r="F26" s="338">
        <v>63229.166680000002</v>
      </c>
      <c r="G26" s="339">
        <v>57398.112150000001</v>
      </c>
      <c r="H26" s="339">
        <v>120627.27883</v>
      </c>
      <c r="I26" s="339">
        <v>237080.47084999998</v>
      </c>
      <c r="J26" s="339">
        <v>163775.16286000001</v>
      </c>
      <c r="K26" s="339">
        <v>400855.63370999997</v>
      </c>
      <c r="L26" s="339">
        <v>11920.79032</v>
      </c>
      <c r="M26" s="339">
        <v>5241.8017599999994</v>
      </c>
      <c r="N26" s="339">
        <v>17162.592079999999</v>
      </c>
      <c r="O26" s="339">
        <v>538645.50462000002</v>
      </c>
      <c r="P26" s="339">
        <v>85.86497</v>
      </c>
      <c r="Q26" s="339">
        <v>203.50039000000001</v>
      </c>
      <c r="R26" s="340">
        <v>289.36536000000001</v>
      </c>
      <c r="S26" s="7"/>
      <c r="T26" s="7"/>
      <c r="U26" s="7"/>
      <c r="V26" s="7"/>
      <c r="W26" s="7"/>
      <c r="X26" s="7"/>
      <c r="Y26" s="7"/>
      <c r="Z26" s="7"/>
      <c r="AA26" s="7"/>
      <c r="AB26" s="7"/>
    </row>
    <row r="27" spans="1:28" s="315" customFormat="1">
      <c r="A27" s="341"/>
      <c r="B27" s="341"/>
      <c r="C27" s="341"/>
      <c r="D27" s="336" t="s">
        <v>207</v>
      </c>
      <c r="E27" s="337">
        <v>597</v>
      </c>
      <c r="F27" s="338">
        <v>22209.13982</v>
      </c>
      <c r="G27" s="339">
        <v>14930.41503</v>
      </c>
      <c r="H27" s="339">
        <v>37139.55485</v>
      </c>
      <c r="I27" s="339">
        <v>79784.48973999999</v>
      </c>
      <c r="J27" s="339">
        <v>35245.71718</v>
      </c>
      <c r="K27" s="339">
        <v>115030.20692</v>
      </c>
      <c r="L27" s="339">
        <v>7193.0546599999998</v>
      </c>
      <c r="M27" s="339">
        <v>1858.2879599999999</v>
      </c>
      <c r="N27" s="339">
        <v>9051.3426199999994</v>
      </c>
      <c r="O27" s="339">
        <v>161221.10438999999</v>
      </c>
      <c r="P27" s="339">
        <v>9.7618600000000004</v>
      </c>
      <c r="Q27" s="339">
        <v>32.883040000000001</v>
      </c>
      <c r="R27" s="340">
        <v>42.6449</v>
      </c>
      <c r="S27" s="7"/>
      <c r="T27" s="7"/>
      <c r="U27" s="7"/>
      <c r="V27" s="7"/>
      <c r="W27" s="7"/>
      <c r="X27" s="7"/>
      <c r="Y27" s="7"/>
      <c r="Z27" s="7"/>
      <c r="AA27" s="7"/>
      <c r="AB27" s="7"/>
    </row>
    <row r="28" spans="1:28" s="315" customFormat="1">
      <c r="A28" s="341"/>
      <c r="B28" s="341"/>
      <c r="C28" s="341"/>
      <c r="D28" s="336" t="s">
        <v>208</v>
      </c>
      <c r="E28" s="337">
        <v>455</v>
      </c>
      <c r="F28" s="338">
        <v>23865.261329999998</v>
      </c>
      <c r="G28" s="339">
        <v>8919.1129700000001</v>
      </c>
      <c r="H28" s="339">
        <v>32784.374300000003</v>
      </c>
      <c r="I28" s="339">
        <v>103907.31600000001</v>
      </c>
      <c r="J28" s="339">
        <v>34698.910029999999</v>
      </c>
      <c r="K28" s="339">
        <v>138606.22602999999</v>
      </c>
      <c r="L28" s="339">
        <v>8461.2451799999999</v>
      </c>
      <c r="M28" s="339">
        <v>4356.5132899999999</v>
      </c>
      <c r="N28" s="339">
        <v>12817.758470000001</v>
      </c>
      <c r="O28" s="339">
        <v>184208.35880000002</v>
      </c>
      <c r="P28" s="339">
        <v>12.797709999999999</v>
      </c>
      <c r="Q28" s="339">
        <v>2.6452900000000001</v>
      </c>
      <c r="R28" s="340">
        <v>15.443</v>
      </c>
      <c r="S28" s="7"/>
      <c r="T28" s="7"/>
      <c r="U28" s="7"/>
      <c r="V28" s="7"/>
      <c r="W28" s="7"/>
      <c r="X28" s="7"/>
      <c r="Y28" s="7"/>
      <c r="Z28" s="7"/>
      <c r="AA28" s="7"/>
      <c r="AB28" s="7"/>
    </row>
    <row r="29" spans="1:28" s="315" customFormat="1">
      <c r="A29" s="341"/>
      <c r="B29" s="341"/>
      <c r="C29" s="341"/>
      <c r="D29" s="336" t="s">
        <v>60</v>
      </c>
      <c r="E29" s="337">
        <v>113</v>
      </c>
      <c r="F29" s="338">
        <v>37718.591489999999</v>
      </c>
      <c r="G29" s="339">
        <v>31392.761269999999</v>
      </c>
      <c r="H29" s="339">
        <v>69111.352760000009</v>
      </c>
      <c r="I29" s="339">
        <v>126608.42143</v>
      </c>
      <c r="J29" s="339">
        <v>35482.207689999996</v>
      </c>
      <c r="K29" s="339">
        <v>162090.62912</v>
      </c>
      <c r="L29" s="339">
        <v>3323.4291800000001</v>
      </c>
      <c r="M29" s="339">
        <v>2136.6713399999999</v>
      </c>
      <c r="N29" s="339">
        <v>5460.10052</v>
      </c>
      <c r="O29" s="339">
        <v>236662.08240000001</v>
      </c>
      <c r="P29" s="339">
        <v>24.69481</v>
      </c>
      <c r="Q29" s="339">
        <v>23.029790000000002</v>
      </c>
      <c r="R29" s="340">
        <v>47.724599999999995</v>
      </c>
      <c r="S29" s="7"/>
      <c r="T29" s="7"/>
      <c r="U29" s="7"/>
      <c r="V29" s="7"/>
      <c r="W29" s="7"/>
      <c r="X29" s="7"/>
      <c r="Y29" s="7"/>
      <c r="Z29" s="7"/>
      <c r="AA29" s="7"/>
      <c r="AB29" s="7"/>
    </row>
    <row r="30" spans="1:28" s="315" customFormat="1">
      <c r="A30" s="341"/>
      <c r="B30" s="341"/>
      <c r="C30" s="341"/>
      <c r="D30" s="336" t="s">
        <v>209</v>
      </c>
      <c r="E30" s="337">
        <v>528</v>
      </c>
      <c r="F30" s="338">
        <v>17037.599399999999</v>
      </c>
      <c r="G30" s="339">
        <v>8464.5120299999999</v>
      </c>
      <c r="H30" s="339">
        <v>25502.111430000001</v>
      </c>
      <c r="I30" s="339">
        <v>104294.28198</v>
      </c>
      <c r="J30" s="339">
        <v>56055.442719999999</v>
      </c>
      <c r="K30" s="339">
        <v>160349.72469999999</v>
      </c>
      <c r="L30" s="339">
        <v>10447.358789999998</v>
      </c>
      <c r="M30" s="339">
        <v>10258.687119999999</v>
      </c>
      <c r="N30" s="339">
        <v>20706.045910000001</v>
      </c>
      <c r="O30" s="339">
        <v>206557.88204</v>
      </c>
      <c r="P30" s="339">
        <v>26.604119999999998</v>
      </c>
      <c r="Q30" s="339">
        <v>3.2771699999999999</v>
      </c>
      <c r="R30" s="340">
        <v>29.88129</v>
      </c>
      <c r="S30" s="7"/>
      <c r="T30" s="7"/>
      <c r="U30" s="7"/>
      <c r="V30" s="7"/>
      <c r="W30" s="7"/>
      <c r="X30" s="7"/>
      <c r="Y30" s="7"/>
      <c r="Z30" s="7"/>
      <c r="AA30" s="7"/>
      <c r="AB30" s="7"/>
    </row>
    <row r="31" spans="1:28" s="315" customFormat="1">
      <c r="A31" s="341"/>
      <c r="B31" s="341"/>
      <c r="C31" s="341"/>
      <c r="D31" s="336" t="s">
        <v>210</v>
      </c>
      <c r="E31" s="337">
        <v>649</v>
      </c>
      <c r="F31" s="338">
        <v>5415.2533600000006</v>
      </c>
      <c r="G31" s="339">
        <v>2029.9921999999999</v>
      </c>
      <c r="H31" s="339">
        <v>7445.2455599999994</v>
      </c>
      <c r="I31" s="339">
        <v>34551.930890000003</v>
      </c>
      <c r="J31" s="339">
        <v>15275.15091</v>
      </c>
      <c r="K31" s="339">
        <v>49827.0818</v>
      </c>
      <c r="L31" s="339">
        <v>3785.8262999999997</v>
      </c>
      <c r="M31" s="339">
        <v>1889.9868300000001</v>
      </c>
      <c r="N31" s="339">
        <v>5675.8131299999995</v>
      </c>
      <c r="O31" s="339">
        <v>62948.140490000005</v>
      </c>
      <c r="P31" s="339">
        <v>2.2067199999999998</v>
      </c>
      <c r="Q31" s="339">
        <v>0.65360000000000007</v>
      </c>
      <c r="R31" s="340">
        <v>2.8603200000000002</v>
      </c>
      <c r="S31" s="7"/>
      <c r="T31" s="7"/>
      <c r="U31" s="7"/>
      <c r="V31" s="7"/>
      <c r="W31" s="7"/>
      <c r="X31" s="7"/>
      <c r="Y31" s="7"/>
      <c r="Z31" s="7"/>
      <c r="AA31" s="7"/>
      <c r="AB31" s="7"/>
    </row>
    <row r="32" spans="1:28" s="315" customFormat="1">
      <c r="A32" s="341"/>
      <c r="B32" s="341"/>
      <c r="C32" s="341"/>
      <c r="D32" s="336" t="s">
        <v>211</v>
      </c>
      <c r="E32" s="337">
        <v>660</v>
      </c>
      <c r="F32" s="338">
        <v>4172.1077699999996</v>
      </c>
      <c r="G32" s="339">
        <v>1791.13689</v>
      </c>
      <c r="H32" s="339">
        <v>5963.2446600000003</v>
      </c>
      <c r="I32" s="339">
        <v>29964.511579999999</v>
      </c>
      <c r="J32" s="339">
        <v>15230.94635</v>
      </c>
      <c r="K32" s="339">
        <v>45195.457929999997</v>
      </c>
      <c r="L32" s="339">
        <v>2860.8978900000002</v>
      </c>
      <c r="M32" s="339">
        <v>1071.31573</v>
      </c>
      <c r="N32" s="339">
        <v>3932.21362</v>
      </c>
      <c r="O32" s="339">
        <v>55090.916210000003</v>
      </c>
      <c r="P32" s="339">
        <v>1.5891999999999999</v>
      </c>
      <c r="Q32" s="339">
        <v>1.2566600000000001</v>
      </c>
      <c r="R32" s="340">
        <v>2.8458600000000001</v>
      </c>
      <c r="S32" s="7"/>
      <c r="T32" s="7"/>
      <c r="U32" s="7"/>
      <c r="V32" s="7"/>
      <c r="W32" s="7"/>
      <c r="X32" s="7"/>
      <c r="Y32" s="7"/>
      <c r="Z32" s="7"/>
      <c r="AA32" s="7"/>
      <c r="AB32" s="7"/>
    </row>
    <row r="33" spans="1:28" s="315" customFormat="1">
      <c r="A33" s="341"/>
      <c r="B33" s="341"/>
      <c r="C33" s="341"/>
      <c r="D33" s="336" t="s">
        <v>212</v>
      </c>
      <c r="E33" s="337">
        <v>393</v>
      </c>
      <c r="F33" s="338">
        <v>21121.912130000001</v>
      </c>
      <c r="G33" s="339">
        <v>27673.027170000001</v>
      </c>
      <c r="H33" s="339">
        <v>48794.939299999998</v>
      </c>
      <c r="I33" s="339">
        <v>91622.423709999988</v>
      </c>
      <c r="J33" s="339">
        <v>82383.155750000005</v>
      </c>
      <c r="K33" s="339">
        <v>174005.57946000001</v>
      </c>
      <c r="L33" s="339">
        <v>7329.0648700000002</v>
      </c>
      <c r="M33" s="339">
        <v>8687.04601</v>
      </c>
      <c r="N33" s="339">
        <v>16016.11088</v>
      </c>
      <c r="O33" s="339">
        <v>238816.62964</v>
      </c>
      <c r="P33" s="339">
        <v>8.5522200000000002</v>
      </c>
      <c r="Q33" s="339">
        <v>5.7507900000000003</v>
      </c>
      <c r="R33" s="340">
        <v>14.30301</v>
      </c>
      <c r="S33" s="7"/>
      <c r="T33" s="7"/>
      <c r="U33" s="7"/>
      <c r="V33" s="7"/>
      <c r="W33" s="7"/>
      <c r="X33" s="7"/>
      <c r="Y33" s="7"/>
      <c r="Z33" s="7"/>
      <c r="AA33" s="7"/>
      <c r="AB33" s="7"/>
    </row>
    <row r="34" spans="1:28" s="315" customFormat="1">
      <c r="A34" s="341"/>
      <c r="B34" s="341"/>
      <c r="C34" s="341"/>
      <c r="D34" s="336" t="s">
        <v>213</v>
      </c>
      <c r="E34" s="337">
        <v>678</v>
      </c>
      <c r="F34" s="338">
        <v>13565.486939999999</v>
      </c>
      <c r="G34" s="339">
        <v>6626.8575199999996</v>
      </c>
      <c r="H34" s="339">
        <v>20192.34446</v>
      </c>
      <c r="I34" s="339">
        <v>41808.261549999996</v>
      </c>
      <c r="J34" s="339">
        <v>15699.649820000001</v>
      </c>
      <c r="K34" s="339">
        <v>57507.911369999994</v>
      </c>
      <c r="L34" s="339">
        <v>1614.68643</v>
      </c>
      <c r="M34" s="339">
        <v>306.31137999999999</v>
      </c>
      <c r="N34" s="339">
        <v>1920.9978100000001</v>
      </c>
      <c r="O34" s="339">
        <v>79621.253639999995</v>
      </c>
      <c r="P34" s="339">
        <v>19.67314</v>
      </c>
      <c r="Q34" s="339">
        <v>12.19548</v>
      </c>
      <c r="R34" s="340">
        <v>31.86862</v>
      </c>
      <c r="S34" s="7"/>
      <c r="T34" s="7"/>
      <c r="U34" s="7"/>
      <c r="V34" s="7"/>
      <c r="W34" s="7"/>
      <c r="X34" s="7"/>
      <c r="Y34" s="7"/>
      <c r="Z34" s="7"/>
      <c r="AA34" s="7"/>
      <c r="AB34" s="7"/>
    </row>
    <row r="35" spans="1:28" s="315" customFormat="1">
      <c r="A35" s="341"/>
      <c r="B35" s="341"/>
      <c r="C35" s="336" t="s">
        <v>214</v>
      </c>
      <c r="D35" s="336" t="s">
        <v>214</v>
      </c>
      <c r="E35" s="337">
        <v>115</v>
      </c>
      <c r="F35" s="338">
        <v>12215.701939999999</v>
      </c>
      <c r="G35" s="339">
        <v>4788.2049500000003</v>
      </c>
      <c r="H35" s="339">
        <v>17003.906890000002</v>
      </c>
      <c r="I35" s="339">
        <v>49600.392350000002</v>
      </c>
      <c r="J35" s="339">
        <v>23006.386059999997</v>
      </c>
      <c r="K35" s="339">
        <v>72606.778409999999</v>
      </c>
      <c r="L35" s="339">
        <v>1601.12004</v>
      </c>
      <c r="M35" s="339">
        <v>822.00419999999997</v>
      </c>
      <c r="N35" s="339">
        <v>2423.1242400000001</v>
      </c>
      <c r="O35" s="339">
        <v>92033.809540000002</v>
      </c>
      <c r="P35" s="339">
        <v>32178.194019999999</v>
      </c>
      <c r="Q35" s="339">
        <v>1380.2312299999999</v>
      </c>
      <c r="R35" s="340">
        <v>33558.42525</v>
      </c>
      <c r="S35" s="7"/>
      <c r="T35" s="7"/>
      <c r="U35" s="7"/>
      <c r="V35" s="7"/>
      <c r="W35" s="7"/>
      <c r="X35" s="7"/>
      <c r="Y35" s="7"/>
      <c r="Z35" s="7"/>
      <c r="AA35" s="7"/>
      <c r="AB35" s="7"/>
    </row>
    <row r="36" spans="1:28" s="315" customFormat="1">
      <c r="A36" s="341"/>
      <c r="B36" s="341"/>
      <c r="C36" s="336" t="s">
        <v>215</v>
      </c>
      <c r="D36" s="336" t="s">
        <v>216</v>
      </c>
      <c r="E36" s="337">
        <v>464</v>
      </c>
      <c r="F36" s="338">
        <v>15710.692130000001</v>
      </c>
      <c r="G36" s="339">
        <v>2321.3854799999999</v>
      </c>
      <c r="H36" s="339">
        <v>18032.07761</v>
      </c>
      <c r="I36" s="339">
        <v>75403.460550000003</v>
      </c>
      <c r="J36" s="339">
        <v>16871.556800000002</v>
      </c>
      <c r="K36" s="339">
        <v>92275.017349999995</v>
      </c>
      <c r="L36" s="339">
        <v>3158.13645</v>
      </c>
      <c r="M36" s="339">
        <v>2610.6697300000001</v>
      </c>
      <c r="N36" s="339">
        <v>5768.8061799999996</v>
      </c>
      <c r="O36" s="339">
        <v>116075.90114</v>
      </c>
      <c r="P36" s="339">
        <v>39934.351539999996</v>
      </c>
      <c r="Q36" s="339">
        <v>121.71961</v>
      </c>
      <c r="R36" s="340">
        <v>40056.071149999996</v>
      </c>
      <c r="S36" s="7"/>
      <c r="T36" s="7"/>
      <c r="U36" s="7"/>
      <c r="V36" s="7"/>
      <c r="W36" s="7"/>
      <c r="X36" s="7"/>
      <c r="Y36" s="7"/>
      <c r="Z36" s="7"/>
      <c r="AA36" s="7"/>
      <c r="AB36" s="7"/>
    </row>
    <row r="37" spans="1:28" s="315" customFormat="1">
      <c r="A37" s="341"/>
      <c r="B37" s="341"/>
      <c r="C37" s="336" t="s">
        <v>217</v>
      </c>
      <c r="D37" s="336" t="s">
        <v>218</v>
      </c>
      <c r="E37" s="337">
        <v>119</v>
      </c>
      <c r="F37" s="338">
        <v>20855.761109999999</v>
      </c>
      <c r="G37" s="339">
        <v>5972.6875799999998</v>
      </c>
      <c r="H37" s="339">
        <v>26828.448690000001</v>
      </c>
      <c r="I37" s="339">
        <v>58111.389880000002</v>
      </c>
      <c r="J37" s="339">
        <v>24005.850609999998</v>
      </c>
      <c r="K37" s="339">
        <v>82117.240489999996</v>
      </c>
      <c r="L37" s="339">
        <v>2803.0515800000003</v>
      </c>
      <c r="M37" s="339">
        <v>1386.8432299999999</v>
      </c>
      <c r="N37" s="339">
        <v>4189.8948099999998</v>
      </c>
      <c r="O37" s="339">
        <v>113135.58399</v>
      </c>
      <c r="P37" s="339">
        <v>35492.184359999999</v>
      </c>
      <c r="Q37" s="339">
        <v>1191.4223999999999</v>
      </c>
      <c r="R37" s="340">
        <v>36683.606759999995</v>
      </c>
      <c r="S37" s="7"/>
      <c r="T37" s="7"/>
      <c r="U37" s="7"/>
      <c r="V37" s="7"/>
      <c r="W37" s="7"/>
      <c r="X37" s="7"/>
      <c r="Y37" s="7"/>
      <c r="Z37" s="7"/>
      <c r="AA37" s="7"/>
      <c r="AB37" s="7"/>
    </row>
    <row r="38" spans="1:28" s="315" customFormat="1">
      <c r="A38" s="341"/>
      <c r="B38" s="336" t="s">
        <v>6</v>
      </c>
      <c r="C38" s="336" t="s">
        <v>219</v>
      </c>
      <c r="D38" s="336" t="s">
        <v>6</v>
      </c>
      <c r="E38" s="337">
        <v>59</v>
      </c>
      <c r="F38" s="338">
        <v>100168.87062999999</v>
      </c>
      <c r="G38" s="339">
        <v>25123.156360000001</v>
      </c>
      <c r="H38" s="339">
        <v>125292.02699</v>
      </c>
      <c r="I38" s="339">
        <v>208507.82831000001</v>
      </c>
      <c r="J38" s="339">
        <v>45760.830049999997</v>
      </c>
      <c r="K38" s="339">
        <v>254268.65836</v>
      </c>
      <c r="L38" s="339">
        <v>7985.23963</v>
      </c>
      <c r="M38" s="339">
        <v>1501.1419099999998</v>
      </c>
      <c r="N38" s="339">
        <v>9486.3815399999985</v>
      </c>
      <c r="O38" s="339">
        <v>389047.06688999996</v>
      </c>
      <c r="P38" s="339">
        <v>325986.16438999999</v>
      </c>
      <c r="Q38" s="339">
        <v>5802.6033200000002</v>
      </c>
      <c r="R38" s="340">
        <v>331788.76770999999</v>
      </c>
      <c r="S38" s="7"/>
      <c r="T38" s="7"/>
      <c r="U38" s="7"/>
      <c r="V38" s="7"/>
      <c r="W38" s="7"/>
      <c r="X38" s="7"/>
      <c r="Y38" s="7"/>
      <c r="Z38" s="7"/>
      <c r="AA38" s="7"/>
      <c r="AB38" s="7"/>
    </row>
    <row r="39" spans="1:28" s="315" customFormat="1">
      <c r="A39" s="341"/>
      <c r="B39" s="341"/>
      <c r="C39" s="341"/>
      <c r="D39" s="341"/>
      <c r="E39" s="342">
        <v>691</v>
      </c>
      <c r="F39" s="343">
        <v>5381.3051500000001</v>
      </c>
      <c r="G39" s="344">
        <v>324.67621000000003</v>
      </c>
      <c r="H39" s="344">
        <v>5705.9813600000007</v>
      </c>
      <c r="I39" s="344">
        <v>25023.57546</v>
      </c>
      <c r="J39" s="344">
        <v>1613.45697</v>
      </c>
      <c r="K39" s="344">
        <v>26637.032429999999</v>
      </c>
      <c r="L39" s="344">
        <v>5.5648100000000005</v>
      </c>
      <c r="M39" s="344">
        <v>8.3102499999999999</v>
      </c>
      <c r="N39" s="344">
        <v>13.87506</v>
      </c>
      <c r="O39" s="344">
        <v>32356.888850000003</v>
      </c>
      <c r="P39" s="344">
        <v>2.3369499999999999</v>
      </c>
      <c r="Q39" s="344">
        <v>0.45955000000000001</v>
      </c>
      <c r="R39" s="345">
        <v>2.7965</v>
      </c>
      <c r="S39" s="7"/>
      <c r="T39" s="7"/>
      <c r="U39" s="7"/>
      <c r="V39" s="7"/>
      <c r="W39" s="7"/>
      <c r="X39" s="7"/>
      <c r="Y39" s="7"/>
      <c r="Z39" s="7"/>
      <c r="AA39" s="7"/>
      <c r="AB39" s="7"/>
    </row>
    <row r="40" spans="1:28" s="315" customFormat="1">
      <c r="A40" s="341"/>
      <c r="B40" s="336" t="s">
        <v>7</v>
      </c>
      <c r="C40" s="336" t="s">
        <v>7</v>
      </c>
      <c r="D40" s="336" t="s">
        <v>7</v>
      </c>
      <c r="E40" s="337">
        <v>4</v>
      </c>
      <c r="F40" s="338">
        <v>107938.53684999999</v>
      </c>
      <c r="G40" s="339">
        <v>54202.886659999996</v>
      </c>
      <c r="H40" s="339">
        <v>162141.42350999999</v>
      </c>
      <c r="I40" s="339">
        <v>287089.07027999999</v>
      </c>
      <c r="J40" s="339">
        <v>69808.909060000005</v>
      </c>
      <c r="K40" s="339">
        <v>356897.97933999996</v>
      </c>
      <c r="L40" s="339">
        <v>19601.468649999999</v>
      </c>
      <c r="M40" s="339">
        <v>8091.2299599999997</v>
      </c>
      <c r="N40" s="339">
        <v>27692.698609999999</v>
      </c>
      <c r="O40" s="339">
        <v>546732.10146000003</v>
      </c>
      <c r="P40" s="339">
        <v>387434.84697000001</v>
      </c>
      <c r="Q40" s="339">
        <v>42994.182340000007</v>
      </c>
      <c r="R40" s="340">
        <v>430429.02931000001</v>
      </c>
      <c r="S40" s="7"/>
      <c r="T40" s="7"/>
      <c r="U40" s="7"/>
      <c r="V40" s="7"/>
      <c r="W40" s="7"/>
      <c r="X40" s="7"/>
      <c r="Y40" s="7"/>
      <c r="Z40" s="7"/>
      <c r="AA40" s="7"/>
      <c r="AB40" s="7"/>
    </row>
    <row r="41" spans="1:28" s="315" customFormat="1">
      <c r="A41" s="341"/>
      <c r="B41" s="341"/>
      <c r="C41" s="341"/>
      <c r="D41" s="341"/>
      <c r="E41" s="342">
        <v>488</v>
      </c>
      <c r="F41" s="343">
        <v>10088.1564</v>
      </c>
      <c r="G41" s="344">
        <v>2837.3766499999997</v>
      </c>
      <c r="H41" s="344">
        <v>12925.53305</v>
      </c>
      <c r="I41" s="344">
        <v>41015.710780000001</v>
      </c>
      <c r="J41" s="344">
        <v>6437.7326499999999</v>
      </c>
      <c r="K41" s="344">
        <v>47453.443429999999</v>
      </c>
      <c r="L41" s="344">
        <v>429.32006000000001</v>
      </c>
      <c r="M41" s="344">
        <v>153.76479999999998</v>
      </c>
      <c r="N41" s="344">
        <v>583.08485999999994</v>
      </c>
      <c r="O41" s="344">
        <v>60962.06134</v>
      </c>
      <c r="P41" s="344">
        <v>16.70487</v>
      </c>
      <c r="Q41" s="344">
        <v>2.1795300000000002</v>
      </c>
      <c r="R41" s="345">
        <v>18.884400000000003</v>
      </c>
      <c r="S41" s="7"/>
      <c r="T41" s="7"/>
      <c r="U41" s="7"/>
      <c r="V41" s="7"/>
      <c r="W41" s="7"/>
      <c r="X41" s="7"/>
      <c r="Y41" s="7"/>
      <c r="Z41" s="7"/>
      <c r="AA41" s="7"/>
      <c r="AB41" s="7"/>
    </row>
    <row r="42" spans="1:28" s="315" customFormat="1">
      <c r="A42" s="341"/>
      <c r="B42" s="341"/>
      <c r="C42" s="341"/>
      <c r="D42" s="341"/>
      <c r="E42" s="342">
        <v>384</v>
      </c>
      <c r="F42" s="343">
        <v>11900.16186</v>
      </c>
      <c r="G42" s="344">
        <v>8345.1656800000001</v>
      </c>
      <c r="H42" s="344">
        <v>20245.327539999998</v>
      </c>
      <c r="I42" s="344">
        <v>59894.071309999999</v>
      </c>
      <c r="J42" s="344">
        <v>20532.627899999999</v>
      </c>
      <c r="K42" s="344">
        <v>80426.699209999992</v>
      </c>
      <c r="L42" s="344">
        <v>7672.9475400000001</v>
      </c>
      <c r="M42" s="344">
        <v>446.81374</v>
      </c>
      <c r="N42" s="344">
        <v>8119.7612800000006</v>
      </c>
      <c r="O42" s="344">
        <v>108791.78803</v>
      </c>
      <c r="P42" s="344">
        <v>6.9437100000000003</v>
      </c>
      <c r="Q42" s="344">
        <v>2.3134399999999999</v>
      </c>
      <c r="R42" s="345">
        <v>9.2571499999999993</v>
      </c>
      <c r="S42" s="7"/>
      <c r="T42" s="7"/>
      <c r="U42" s="7"/>
      <c r="V42" s="7"/>
      <c r="W42" s="7"/>
      <c r="X42" s="7"/>
      <c r="Y42" s="7"/>
      <c r="Z42" s="7"/>
      <c r="AA42" s="7"/>
      <c r="AB42" s="7"/>
    </row>
    <row r="43" spans="1:28" s="315" customFormat="1">
      <c r="A43" s="341"/>
      <c r="B43" s="341"/>
      <c r="C43" s="336" t="s">
        <v>220</v>
      </c>
      <c r="D43" s="336" t="s">
        <v>220</v>
      </c>
      <c r="E43" s="337">
        <v>627</v>
      </c>
      <c r="F43" s="338">
        <v>6259.4420799999998</v>
      </c>
      <c r="G43" s="339">
        <v>41.419589999999999</v>
      </c>
      <c r="H43" s="339">
        <v>6300.8616700000002</v>
      </c>
      <c r="I43" s="339">
        <v>35234.706229999996</v>
      </c>
      <c r="J43" s="339">
        <v>2024.8747499999999</v>
      </c>
      <c r="K43" s="339">
        <v>37259.580979999999</v>
      </c>
      <c r="L43" s="339">
        <v>172.37687</v>
      </c>
      <c r="M43" s="339">
        <v>24.734009999999998</v>
      </c>
      <c r="N43" s="339">
        <v>197.11088000000001</v>
      </c>
      <c r="O43" s="339">
        <v>43757.553530000005</v>
      </c>
      <c r="P43" s="339">
        <v>63278.342189999996</v>
      </c>
      <c r="Q43" s="339">
        <v>23.38832</v>
      </c>
      <c r="R43" s="340">
        <v>63301.730510000001</v>
      </c>
      <c r="S43" s="7"/>
      <c r="T43" s="7"/>
      <c r="U43" s="7"/>
      <c r="V43" s="7"/>
      <c r="W43" s="7"/>
      <c r="X43" s="7"/>
      <c r="Y43" s="7"/>
      <c r="Z43" s="7"/>
      <c r="AA43" s="7"/>
      <c r="AB43" s="7"/>
    </row>
    <row r="44" spans="1:28" s="315" customFormat="1">
      <c r="A44" s="341"/>
      <c r="B44" s="341"/>
      <c r="C44" s="336" t="s">
        <v>221</v>
      </c>
      <c r="D44" s="336" t="s">
        <v>221</v>
      </c>
      <c r="E44" s="337">
        <v>9</v>
      </c>
      <c r="F44" s="338">
        <v>66389.806159999993</v>
      </c>
      <c r="G44" s="339">
        <v>22967.45191</v>
      </c>
      <c r="H44" s="339">
        <v>89357.258069999996</v>
      </c>
      <c r="I44" s="339">
        <v>108671.22633</v>
      </c>
      <c r="J44" s="339">
        <v>11181.25935</v>
      </c>
      <c r="K44" s="339">
        <v>119852.48568000001</v>
      </c>
      <c r="L44" s="339">
        <v>5048.2330099999999</v>
      </c>
      <c r="M44" s="339">
        <v>785.10718999999995</v>
      </c>
      <c r="N44" s="339">
        <v>5833.3402000000006</v>
      </c>
      <c r="O44" s="339">
        <v>215043.08395</v>
      </c>
      <c r="P44" s="339">
        <v>288993.82769000001</v>
      </c>
      <c r="Q44" s="339">
        <v>14794.709150000001</v>
      </c>
      <c r="R44" s="340">
        <v>303788.53683999996</v>
      </c>
      <c r="S44" s="7"/>
      <c r="T44" s="7"/>
      <c r="U44" s="7"/>
      <c r="V44" s="7"/>
      <c r="W44" s="7"/>
      <c r="X44" s="7"/>
      <c r="Y44" s="7"/>
      <c r="Z44" s="7"/>
      <c r="AA44" s="7"/>
      <c r="AB44" s="7"/>
    </row>
    <row r="45" spans="1:28" s="315" customFormat="1">
      <c r="A45" s="341"/>
      <c r="B45" s="336" t="s">
        <v>8</v>
      </c>
      <c r="C45" s="336" t="s">
        <v>222</v>
      </c>
      <c r="D45" s="336" t="s">
        <v>89</v>
      </c>
      <c r="E45" s="337">
        <v>323</v>
      </c>
      <c r="F45" s="338">
        <v>28587.086789999998</v>
      </c>
      <c r="G45" s="339">
        <v>14547.01297</v>
      </c>
      <c r="H45" s="339">
        <v>43134.099759999997</v>
      </c>
      <c r="I45" s="339">
        <v>88086.246209999998</v>
      </c>
      <c r="J45" s="339">
        <v>30949.77217</v>
      </c>
      <c r="K45" s="339">
        <v>119036.01837999999</v>
      </c>
      <c r="L45" s="339">
        <v>4195.0643300000002</v>
      </c>
      <c r="M45" s="339">
        <v>1373.2276399999998</v>
      </c>
      <c r="N45" s="339">
        <v>5568.2919699999993</v>
      </c>
      <c r="O45" s="339">
        <v>167738.41011000003</v>
      </c>
      <c r="P45" s="339">
        <v>82.156580000000005</v>
      </c>
      <c r="Q45" s="339">
        <v>139.80670999999998</v>
      </c>
      <c r="R45" s="340">
        <v>221.96329</v>
      </c>
      <c r="S45" s="7"/>
      <c r="T45" s="7"/>
      <c r="U45" s="7"/>
      <c r="V45" s="7"/>
      <c r="W45" s="7"/>
      <c r="X45" s="7"/>
      <c r="Y45" s="7"/>
      <c r="Z45" s="7"/>
      <c r="AA45" s="7"/>
      <c r="AB45" s="7"/>
    </row>
    <row r="46" spans="1:28" s="315" customFormat="1">
      <c r="A46" s="341"/>
      <c r="B46" s="341"/>
      <c r="C46" s="341"/>
      <c r="D46" s="341"/>
      <c r="E46" s="342">
        <v>505</v>
      </c>
      <c r="F46" s="343">
        <v>14053.52981</v>
      </c>
      <c r="G46" s="344">
        <v>17355.979899999998</v>
      </c>
      <c r="H46" s="344">
        <v>31409.509710000002</v>
      </c>
      <c r="I46" s="344">
        <v>55007.223319999997</v>
      </c>
      <c r="J46" s="344">
        <v>39319.333020000005</v>
      </c>
      <c r="K46" s="344">
        <v>94326.55634000001</v>
      </c>
      <c r="L46" s="344">
        <v>2984.768</v>
      </c>
      <c r="M46" s="344">
        <v>2160.43984</v>
      </c>
      <c r="N46" s="344">
        <v>5145.20784</v>
      </c>
      <c r="O46" s="344">
        <v>130881.27389</v>
      </c>
      <c r="P46" s="344">
        <v>9.9974899999999991</v>
      </c>
      <c r="Q46" s="344">
        <v>7.7941099999999999</v>
      </c>
      <c r="R46" s="345">
        <v>17.791599999999999</v>
      </c>
      <c r="S46" s="7"/>
      <c r="T46" s="7"/>
      <c r="U46" s="7"/>
      <c r="V46" s="7"/>
      <c r="W46" s="7"/>
      <c r="X46" s="7"/>
      <c r="Y46" s="7"/>
      <c r="Z46" s="7"/>
      <c r="AA46" s="7"/>
      <c r="AB46" s="7"/>
    </row>
    <row r="47" spans="1:28" s="315" customFormat="1">
      <c r="A47" s="341"/>
      <c r="B47" s="341"/>
      <c r="C47" s="341"/>
      <c r="D47" s="336" t="s">
        <v>8</v>
      </c>
      <c r="E47" s="337">
        <v>135</v>
      </c>
      <c r="F47" s="338">
        <v>78393.301800000001</v>
      </c>
      <c r="G47" s="339">
        <v>94283.327529999995</v>
      </c>
      <c r="H47" s="339">
        <v>172676.62933000003</v>
      </c>
      <c r="I47" s="339">
        <v>73821.999340000009</v>
      </c>
      <c r="J47" s="339">
        <v>61902.193780000001</v>
      </c>
      <c r="K47" s="339">
        <v>135724.19312000001</v>
      </c>
      <c r="L47" s="339">
        <v>6506.4859299999998</v>
      </c>
      <c r="M47" s="339">
        <v>8421.6167899999982</v>
      </c>
      <c r="N47" s="339">
        <v>14928.102720000001</v>
      </c>
      <c r="O47" s="339">
        <v>323328.92517</v>
      </c>
      <c r="P47" s="339">
        <v>104.30631</v>
      </c>
      <c r="Q47" s="339">
        <v>153.73534000000001</v>
      </c>
      <c r="R47" s="340">
        <v>258.04165</v>
      </c>
      <c r="S47" s="7"/>
      <c r="T47" s="7"/>
      <c r="U47" s="7"/>
      <c r="V47" s="7"/>
      <c r="W47" s="7"/>
      <c r="X47" s="7"/>
      <c r="Y47" s="7"/>
      <c r="Z47" s="7"/>
      <c r="AA47" s="7"/>
      <c r="AB47" s="7"/>
    </row>
    <row r="48" spans="1:28" s="315" customFormat="1">
      <c r="A48" s="341"/>
      <c r="B48" s="341"/>
      <c r="C48" s="341"/>
      <c r="D48" s="341"/>
      <c r="E48" s="342">
        <v>294</v>
      </c>
      <c r="F48" s="343">
        <v>26630.86189</v>
      </c>
      <c r="G48" s="344">
        <v>61663.350709999999</v>
      </c>
      <c r="H48" s="344">
        <v>88294.212599999999</v>
      </c>
      <c r="I48" s="344">
        <v>71119.13119</v>
      </c>
      <c r="J48" s="344">
        <v>41690.27564</v>
      </c>
      <c r="K48" s="344">
        <v>112809.40682999999</v>
      </c>
      <c r="L48" s="344">
        <v>7696.6320700000006</v>
      </c>
      <c r="M48" s="344">
        <v>6917.8484400000007</v>
      </c>
      <c r="N48" s="344">
        <v>14614.480509999999</v>
      </c>
      <c r="O48" s="344">
        <v>215718.09993999999</v>
      </c>
      <c r="P48" s="344">
        <v>19.596019999999999</v>
      </c>
      <c r="Q48" s="344">
        <v>20.098790000000001</v>
      </c>
      <c r="R48" s="345">
        <v>39.694809999999997</v>
      </c>
      <c r="S48" s="7"/>
      <c r="T48" s="7"/>
      <c r="U48" s="7"/>
      <c r="V48" s="7"/>
      <c r="W48" s="7"/>
      <c r="X48" s="7"/>
      <c r="Y48" s="7"/>
      <c r="Z48" s="7"/>
      <c r="AA48" s="7"/>
      <c r="AB48" s="7"/>
    </row>
    <row r="49" spans="1:28" s="315" customFormat="1">
      <c r="A49" s="341"/>
      <c r="B49" s="341"/>
      <c r="C49" s="341"/>
      <c r="D49" s="341"/>
      <c r="E49" s="342">
        <v>441</v>
      </c>
      <c r="F49" s="343">
        <v>8932.9582699999992</v>
      </c>
      <c r="G49" s="344">
        <v>5860.6936500000002</v>
      </c>
      <c r="H49" s="344">
        <v>14793.65192</v>
      </c>
      <c r="I49" s="344">
        <v>20649.305479999999</v>
      </c>
      <c r="J49" s="344">
        <v>9568.5652499999997</v>
      </c>
      <c r="K49" s="344">
        <v>30217.870729999999</v>
      </c>
      <c r="L49" s="344">
        <v>813.28377</v>
      </c>
      <c r="M49" s="344">
        <v>1307.8255100000001</v>
      </c>
      <c r="N49" s="344">
        <v>2121.1092799999997</v>
      </c>
      <c r="O49" s="344">
        <v>47132.631930000003</v>
      </c>
      <c r="P49" s="344">
        <v>5.76396</v>
      </c>
      <c r="Q49" s="344">
        <v>3.2028499999999998</v>
      </c>
      <c r="R49" s="345">
        <v>8.9668099999999988</v>
      </c>
      <c r="S49" s="7"/>
      <c r="T49" s="7"/>
      <c r="U49" s="7"/>
      <c r="V49" s="7"/>
      <c r="W49" s="7"/>
      <c r="X49" s="7"/>
      <c r="Y49" s="7"/>
      <c r="Z49" s="7"/>
      <c r="AA49" s="7"/>
      <c r="AB49" s="7"/>
    </row>
    <row r="50" spans="1:28" s="315" customFormat="1">
      <c r="A50" s="341"/>
      <c r="B50" s="341"/>
      <c r="C50" s="341"/>
      <c r="D50" s="336" t="s">
        <v>93</v>
      </c>
      <c r="E50" s="337">
        <v>509</v>
      </c>
      <c r="F50" s="338">
        <v>56887.041829999995</v>
      </c>
      <c r="G50" s="339">
        <v>30757.784600000003</v>
      </c>
      <c r="H50" s="339">
        <v>87644.826430000001</v>
      </c>
      <c r="I50" s="339">
        <v>215926.79325999998</v>
      </c>
      <c r="J50" s="339">
        <v>53803.236349999999</v>
      </c>
      <c r="K50" s="339">
        <v>269730.02961000003</v>
      </c>
      <c r="L50" s="339">
        <v>472258.87795999995</v>
      </c>
      <c r="M50" s="339">
        <v>354200.33376999997</v>
      </c>
      <c r="N50" s="339">
        <v>826459.21172999998</v>
      </c>
      <c r="O50" s="339">
        <v>1183834.0677700001</v>
      </c>
      <c r="P50" s="339">
        <v>117.87828</v>
      </c>
      <c r="Q50" s="339">
        <v>42.335560000000001</v>
      </c>
      <c r="R50" s="340">
        <v>160.21384</v>
      </c>
      <c r="S50" s="7"/>
      <c r="T50" s="7"/>
      <c r="U50" s="7"/>
      <c r="V50" s="7"/>
      <c r="W50" s="7"/>
      <c r="X50" s="7"/>
      <c r="Y50" s="7"/>
      <c r="Z50" s="7"/>
      <c r="AA50" s="7"/>
      <c r="AB50" s="7"/>
    </row>
    <row r="51" spans="1:28" s="315" customFormat="1">
      <c r="A51" s="341"/>
      <c r="B51" s="341"/>
      <c r="C51" s="341"/>
      <c r="D51" s="336" t="s">
        <v>92</v>
      </c>
      <c r="E51" s="337">
        <v>139</v>
      </c>
      <c r="F51" s="338">
        <v>226978.80109999998</v>
      </c>
      <c r="G51" s="339">
        <v>161727.01827</v>
      </c>
      <c r="H51" s="339">
        <v>388705.81936999998</v>
      </c>
      <c r="I51" s="339">
        <v>306756.1347</v>
      </c>
      <c r="J51" s="339">
        <v>217185.39716999998</v>
      </c>
      <c r="K51" s="339">
        <v>523941.53187000001</v>
      </c>
      <c r="L51" s="339">
        <v>1941370.0698699998</v>
      </c>
      <c r="M51" s="339">
        <v>1971001.3318699999</v>
      </c>
      <c r="N51" s="339">
        <v>3912371.4017399997</v>
      </c>
      <c r="O51" s="339">
        <v>4825018.7529799994</v>
      </c>
      <c r="P51" s="339">
        <v>1692140.94728</v>
      </c>
      <c r="Q51" s="339">
        <v>1165120.00226</v>
      </c>
      <c r="R51" s="340">
        <v>2857260.9495399999</v>
      </c>
      <c r="S51" s="7"/>
      <c r="T51" s="7"/>
      <c r="U51" s="7"/>
      <c r="V51" s="7"/>
      <c r="W51" s="7"/>
      <c r="X51" s="7"/>
      <c r="Y51" s="7"/>
      <c r="Z51" s="7"/>
      <c r="AA51" s="7"/>
      <c r="AB51" s="7"/>
    </row>
    <row r="52" spans="1:28" s="315" customFormat="1">
      <c r="A52" s="341"/>
      <c r="B52" s="341"/>
      <c r="C52" s="341"/>
      <c r="D52" s="336" t="s">
        <v>223</v>
      </c>
      <c r="E52" s="337">
        <v>584</v>
      </c>
      <c r="F52" s="338">
        <v>51.671599999999998</v>
      </c>
      <c r="G52" s="339">
        <v>0</v>
      </c>
      <c r="H52" s="339">
        <v>51.671599999999998</v>
      </c>
      <c r="I52" s="339">
        <v>2028.7554499999999</v>
      </c>
      <c r="J52" s="339">
        <v>4084.02574</v>
      </c>
      <c r="K52" s="339">
        <v>6112.7811900000006</v>
      </c>
      <c r="L52" s="339">
        <v>55.215060000000001</v>
      </c>
      <c r="M52" s="339">
        <v>1672.6810600000001</v>
      </c>
      <c r="N52" s="339">
        <v>1727.8961200000001</v>
      </c>
      <c r="O52" s="339">
        <v>7892.3489099999997</v>
      </c>
      <c r="P52" s="339">
        <v>0</v>
      </c>
      <c r="Q52" s="339">
        <v>0</v>
      </c>
      <c r="R52" s="340">
        <v>0</v>
      </c>
      <c r="S52" s="7"/>
      <c r="T52" s="7"/>
      <c r="U52" s="7"/>
      <c r="V52" s="7"/>
      <c r="W52" s="7"/>
      <c r="X52" s="7"/>
      <c r="Y52" s="7"/>
      <c r="Z52" s="7"/>
      <c r="AA52" s="7"/>
      <c r="AB52" s="7"/>
    </row>
    <row r="53" spans="1:28" s="315" customFormat="1">
      <c r="A53" s="341"/>
      <c r="B53" s="336" t="s">
        <v>9</v>
      </c>
      <c r="C53" s="336" t="s">
        <v>224</v>
      </c>
      <c r="D53" s="336" t="s">
        <v>225</v>
      </c>
      <c r="E53" s="337">
        <v>466</v>
      </c>
      <c r="F53" s="338">
        <v>21294.399679999999</v>
      </c>
      <c r="G53" s="339">
        <v>8507.9312100000006</v>
      </c>
      <c r="H53" s="339">
        <v>29802.330890000001</v>
      </c>
      <c r="I53" s="339">
        <v>62847.330880000001</v>
      </c>
      <c r="J53" s="339">
        <v>8811.5818800000015</v>
      </c>
      <c r="K53" s="339">
        <v>71658.912760000007</v>
      </c>
      <c r="L53" s="339">
        <v>1188.5915500000001</v>
      </c>
      <c r="M53" s="339">
        <v>460.84037000000001</v>
      </c>
      <c r="N53" s="339">
        <v>1649.43192</v>
      </c>
      <c r="O53" s="339">
        <v>103110.67556999999</v>
      </c>
      <c r="P53" s="339">
        <v>39832.481329999995</v>
      </c>
      <c r="Q53" s="339">
        <v>1203.72676</v>
      </c>
      <c r="R53" s="340">
        <v>41036.20809</v>
      </c>
      <c r="S53" s="7"/>
      <c r="T53" s="7"/>
      <c r="U53" s="7"/>
      <c r="V53" s="7"/>
      <c r="W53" s="7"/>
      <c r="X53" s="7"/>
      <c r="Y53" s="7"/>
      <c r="Z53" s="7"/>
      <c r="AA53" s="7"/>
      <c r="AB53" s="7"/>
    </row>
    <row r="54" spans="1:28" s="315" customFormat="1">
      <c r="A54" s="341"/>
      <c r="B54" s="341"/>
      <c r="C54" s="336" t="s">
        <v>9</v>
      </c>
      <c r="D54" s="336" t="s">
        <v>9</v>
      </c>
      <c r="E54" s="337">
        <v>97</v>
      </c>
      <c r="F54" s="338">
        <v>155697.16985000001</v>
      </c>
      <c r="G54" s="339">
        <v>90940.542840000009</v>
      </c>
      <c r="H54" s="339">
        <v>246637.71268999999</v>
      </c>
      <c r="I54" s="339">
        <v>397260.02763999999</v>
      </c>
      <c r="J54" s="339">
        <v>248978.97943000001</v>
      </c>
      <c r="K54" s="339">
        <v>646239.00707000005</v>
      </c>
      <c r="L54" s="339">
        <v>22202.752769999999</v>
      </c>
      <c r="M54" s="339">
        <v>14175.683050000001</v>
      </c>
      <c r="N54" s="339">
        <v>36378.435819999999</v>
      </c>
      <c r="O54" s="339">
        <v>929255.15558000002</v>
      </c>
      <c r="P54" s="339">
        <v>651273.26792999997</v>
      </c>
      <c r="Q54" s="339">
        <v>47869.569920000002</v>
      </c>
      <c r="R54" s="340">
        <v>699142.83785000001</v>
      </c>
      <c r="S54" s="7"/>
      <c r="T54" s="7"/>
      <c r="U54" s="7"/>
      <c r="V54" s="7"/>
      <c r="W54" s="7"/>
      <c r="X54" s="7"/>
      <c r="Y54" s="7"/>
      <c r="Z54" s="7"/>
      <c r="AA54" s="7"/>
      <c r="AB54" s="7"/>
    </row>
    <row r="55" spans="1:28" s="315" customFormat="1">
      <c r="A55" s="341"/>
      <c r="B55" s="341"/>
      <c r="C55" s="341"/>
      <c r="D55" s="341"/>
      <c r="E55" s="342">
        <v>502</v>
      </c>
      <c r="F55" s="343">
        <v>40359.099909999997</v>
      </c>
      <c r="G55" s="344">
        <v>16754.133880000001</v>
      </c>
      <c r="H55" s="344">
        <v>57113.233789999998</v>
      </c>
      <c r="I55" s="344">
        <v>107568.25924</v>
      </c>
      <c r="J55" s="344">
        <v>54282.790860000001</v>
      </c>
      <c r="K55" s="344">
        <v>161851.05009999999</v>
      </c>
      <c r="L55" s="344">
        <v>3644.8940899999998</v>
      </c>
      <c r="M55" s="344">
        <v>2492.55816</v>
      </c>
      <c r="N55" s="344">
        <v>6137.4522500000003</v>
      </c>
      <c r="O55" s="344">
        <v>225101.73613999999</v>
      </c>
      <c r="P55" s="344">
        <v>27.43055</v>
      </c>
      <c r="Q55" s="344">
        <v>2.9931100000000002</v>
      </c>
      <c r="R55" s="345">
        <v>30.423659999999998</v>
      </c>
      <c r="S55" s="7"/>
      <c r="T55" s="7"/>
      <c r="U55" s="7"/>
      <c r="V55" s="7"/>
      <c r="W55" s="7"/>
      <c r="X55" s="7"/>
      <c r="Y55" s="7"/>
      <c r="Z55" s="7"/>
      <c r="AA55" s="7"/>
      <c r="AB55" s="7"/>
    </row>
    <row r="56" spans="1:28" s="315" customFormat="1">
      <c r="A56" s="341"/>
      <c r="B56" s="341"/>
      <c r="C56" s="341"/>
      <c r="D56" s="341"/>
      <c r="E56" s="342">
        <v>617</v>
      </c>
      <c r="F56" s="343">
        <v>6768.4308600000004</v>
      </c>
      <c r="G56" s="344">
        <v>2652.6557900000003</v>
      </c>
      <c r="H56" s="344">
        <v>9421.0866500000011</v>
      </c>
      <c r="I56" s="344">
        <v>32164.430110000001</v>
      </c>
      <c r="J56" s="344">
        <v>19454.189640000001</v>
      </c>
      <c r="K56" s="344">
        <v>51618.619749999998</v>
      </c>
      <c r="L56" s="344">
        <v>1462.6086599999999</v>
      </c>
      <c r="M56" s="344">
        <v>3485.9196499999998</v>
      </c>
      <c r="N56" s="344">
        <v>4948.5283099999997</v>
      </c>
      <c r="O56" s="344">
        <v>65988.234710000004</v>
      </c>
      <c r="P56" s="344">
        <v>3.6780500000000003</v>
      </c>
      <c r="Q56" s="344">
        <v>1.65073</v>
      </c>
      <c r="R56" s="345">
        <v>5.3287800000000001</v>
      </c>
      <c r="S56" s="7"/>
      <c r="T56" s="7"/>
      <c r="U56" s="7"/>
      <c r="V56" s="7"/>
      <c r="W56" s="7"/>
      <c r="X56" s="7"/>
      <c r="Y56" s="7"/>
      <c r="Z56" s="7"/>
      <c r="AA56" s="7"/>
      <c r="AB56" s="7"/>
    </row>
    <row r="57" spans="1:28" s="315" customFormat="1">
      <c r="A57" s="341"/>
      <c r="B57" s="341"/>
      <c r="C57" s="341"/>
      <c r="D57" s="336" t="s">
        <v>226</v>
      </c>
      <c r="E57" s="337">
        <v>620</v>
      </c>
      <c r="F57" s="338">
        <v>7311.3565699999999</v>
      </c>
      <c r="G57" s="339">
        <v>1163.6437800000001</v>
      </c>
      <c r="H57" s="339">
        <v>8475.0003500000003</v>
      </c>
      <c r="I57" s="339">
        <v>33442.746440000003</v>
      </c>
      <c r="J57" s="339">
        <v>10571.665570000001</v>
      </c>
      <c r="K57" s="339">
        <v>44014.41201</v>
      </c>
      <c r="L57" s="339">
        <v>240.01633999999999</v>
      </c>
      <c r="M57" s="339">
        <v>27.44744</v>
      </c>
      <c r="N57" s="339">
        <v>267.46378000000004</v>
      </c>
      <c r="O57" s="339">
        <v>52756.87614</v>
      </c>
      <c r="P57" s="339">
        <v>3.7584</v>
      </c>
      <c r="Q57" s="339">
        <v>1.3705999999999998</v>
      </c>
      <c r="R57" s="340">
        <v>5.1289999999999996</v>
      </c>
      <c r="S57" s="7"/>
      <c r="T57" s="7"/>
      <c r="U57" s="7"/>
      <c r="V57" s="7"/>
      <c r="W57" s="7"/>
      <c r="X57" s="7"/>
      <c r="Y57" s="7"/>
      <c r="Z57" s="7"/>
      <c r="AA57" s="7"/>
      <c r="AB57" s="7"/>
    </row>
    <row r="58" spans="1:28" s="315" customFormat="1">
      <c r="A58" s="341"/>
      <c r="B58" s="341"/>
      <c r="C58" s="341"/>
      <c r="D58" s="341"/>
      <c r="E58" s="342">
        <v>325</v>
      </c>
      <c r="F58" s="343">
        <v>25941.61911</v>
      </c>
      <c r="G58" s="344">
        <v>17348.614670000003</v>
      </c>
      <c r="H58" s="344">
        <v>43290.233780000002</v>
      </c>
      <c r="I58" s="344">
        <v>70935.413220000002</v>
      </c>
      <c r="J58" s="344">
        <v>37086.118299999995</v>
      </c>
      <c r="K58" s="344">
        <v>108021.53151999999</v>
      </c>
      <c r="L58" s="344">
        <v>1917.3253500000001</v>
      </c>
      <c r="M58" s="344">
        <v>1896.8134599999998</v>
      </c>
      <c r="N58" s="344">
        <v>3814.1388099999999</v>
      </c>
      <c r="O58" s="344">
        <v>155125.90411</v>
      </c>
      <c r="P58" s="344">
        <v>39.60707</v>
      </c>
      <c r="Q58" s="344">
        <v>10.754440000000001</v>
      </c>
      <c r="R58" s="345">
        <v>50.361510000000003</v>
      </c>
      <c r="S58" s="7"/>
      <c r="T58" s="7"/>
      <c r="U58" s="7"/>
      <c r="V58" s="7"/>
      <c r="W58" s="7"/>
      <c r="X58" s="7"/>
      <c r="Y58" s="7"/>
      <c r="Z58" s="7"/>
      <c r="AA58" s="7"/>
      <c r="AB58" s="7"/>
    </row>
    <row r="59" spans="1:28" s="315" customFormat="1">
      <c r="A59" s="341"/>
      <c r="B59" s="341"/>
      <c r="C59" s="336" t="s">
        <v>227</v>
      </c>
      <c r="D59" s="336" t="s">
        <v>228</v>
      </c>
      <c r="E59" s="337">
        <v>102</v>
      </c>
      <c r="F59" s="338">
        <v>29134.838640000002</v>
      </c>
      <c r="G59" s="339">
        <v>985.54850999999996</v>
      </c>
      <c r="H59" s="339">
        <v>30120.387149999999</v>
      </c>
      <c r="I59" s="339">
        <v>62289.62945</v>
      </c>
      <c r="J59" s="339">
        <v>13188.72934</v>
      </c>
      <c r="K59" s="339">
        <v>75478.358790000013</v>
      </c>
      <c r="L59" s="339">
        <v>1358.31594</v>
      </c>
      <c r="M59" s="339">
        <v>1160.7377099999999</v>
      </c>
      <c r="N59" s="339">
        <v>2519.0536499999998</v>
      </c>
      <c r="O59" s="339">
        <v>108117.79959000001</v>
      </c>
      <c r="P59" s="339">
        <v>69393.081780000008</v>
      </c>
      <c r="Q59" s="339">
        <v>269.20911999999998</v>
      </c>
      <c r="R59" s="340">
        <v>69662.290900000007</v>
      </c>
      <c r="S59" s="7"/>
      <c r="T59" s="7"/>
      <c r="U59" s="7"/>
      <c r="V59" s="7"/>
      <c r="W59" s="7"/>
      <c r="X59" s="7"/>
      <c r="Y59" s="7"/>
      <c r="Z59" s="7"/>
      <c r="AA59" s="7"/>
      <c r="AB59" s="7"/>
    </row>
    <row r="60" spans="1:28" s="315" customFormat="1">
      <c r="A60" s="341"/>
      <c r="B60" s="341"/>
      <c r="C60" s="336" t="s">
        <v>229</v>
      </c>
      <c r="D60" s="336" t="s">
        <v>230</v>
      </c>
      <c r="E60" s="337">
        <v>376</v>
      </c>
      <c r="F60" s="338">
        <v>1475.6997799999999</v>
      </c>
      <c r="G60" s="339">
        <v>52.152209999999997</v>
      </c>
      <c r="H60" s="339">
        <v>1527.8519899999999</v>
      </c>
      <c r="I60" s="339">
        <v>7861.0764500000005</v>
      </c>
      <c r="J60" s="339">
        <v>2525.9827700000001</v>
      </c>
      <c r="K60" s="339">
        <v>10387.059220000001</v>
      </c>
      <c r="L60" s="339">
        <v>0.70640999999999998</v>
      </c>
      <c r="M60" s="339">
        <v>7.0146600000000001</v>
      </c>
      <c r="N60" s="339">
        <v>7.7210700000000001</v>
      </c>
      <c r="O60" s="339">
        <v>11922.63228</v>
      </c>
      <c r="P60" s="339">
        <v>0</v>
      </c>
      <c r="Q60" s="339">
        <v>0</v>
      </c>
      <c r="R60" s="340">
        <v>0</v>
      </c>
      <c r="S60" s="7"/>
      <c r="T60" s="7"/>
      <c r="U60" s="7"/>
      <c r="V60" s="7"/>
      <c r="W60" s="7"/>
      <c r="X60" s="7"/>
      <c r="Y60" s="7"/>
      <c r="Z60" s="7"/>
      <c r="AA60" s="7"/>
      <c r="AB60" s="7"/>
    </row>
    <row r="61" spans="1:28" s="315" customFormat="1">
      <c r="A61" s="341"/>
      <c r="B61" s="341"/>
      <c r="C61" s="341"/>
      <c r="D61" s="336" t="s">
        <v>229</v>
      </c>
      <c r="E61" s="337">
        <v>622</v>
      </c>
      <c r="F61" s="338">
        <v>3282.4960000000001</v>
      </c>
      <c r="G61" s="339">
        <v>3475.0014500000002</v>
      </c>
      <c r="H61" s="339">
        <v>6757.4974499999998</v>
      </c>
      <c r="I61" s="339">
        <v>41456.89905</v>
      </c>
      <c r="J61" s="339">
        <v>21451.30169</v>
      </c>
      <c r="K61" s="339">
        <v>62908.20074</v>
      </c>
      <c r="L61" s="339">
        <v>2995.2715200000002</v>
      </c>
      <c r="M61" s="339">
        <v>866.41270999999995</v>
      </c>
      <c r="N61" s="339">
        <v>3861.6842299999998</v>
      </c>
      <c r="O61" s="339">
        <v>73527.382420000009</v>
      </c>
      <c r="P61" s="339">
        <v>2.72939</v>
      </c>
      <c r="Q61" s="339">
        <v>4.13809</v>
      </c>
      <c r="R61" s="340">
        <v>6.8674799999999996</v>
      </c>
      <c r="S61" s="7"/>
      <c r="T61" s="7"/>
      <c r="U61" s="7"/>
      <c r="V61" s="7"/>
      <c r="W61" s="7"/>
      <c r="X61" s="7"/>
      <c r="Y61" s="7"/>
      <c r="Z61" s="7"/>
      <c r="AA61" s="7"/>
      <c r="AB61" s="7"/>
    </row>
    <row r="62" spans="1:28" s="315" customFormat="1">
      <c r="A62" s="341"/>
      <c r="B62" s="336" t="s">
        <v>10</v>
      </c>
      <c r="C62" s="336" t="s">
        <v>10</v>
      </c>
      <c r="D62" s="336" t="s">
        <v>10</v>
      </c>
      <c r="E62" s="337">
        <v>62</v>
      </c>
      <c r="F62" s="338">
        <v>34069.938729999994</v>
      </c>
      <c r="G62" s="339">
        <v>2011.1682700000001</v>
      </c>
      <c r="H62" s="339">
        <v>36081.107000000004</v>
      </c>
      <c r="I62" s="339">
        <v>83881.025200000004</v>
      </c>
      <c r="J62" s="339">
        <v>4293.43462</v>
      </c>
      <c r="K62" s="339">
        <v>88174.459819999989</v>
      </c>
      <c r="L62" s="339">
        <v>3425.9732899999999</v>
      </c>
      <c r="M62" s="339">
        <v>131.31216000000001</v>
      </c>
      <c r="N62" s="339">
        <v>3557.2854500000003</v>
      </c>
      <c r="O62" s="339">
        <v>127812.85227</v>
      </c>
      <c r="P62" s="339">
        <v>55170.209229999993</v>
      </c>
      <c r="Q62" s="339">
        <v>267.85184000000004</v>
      </c>
      <c r="R62" s="340">
        <v>55438.061070000003</v>
      </c>
      <c r="S62" s="7"/>
      <c r="T62" s="7"/>
      <c r="U62" s="7"/>
      <c r="V62" s="7"/>
      <c r="W62" s="7"/>
      <c r="X62" s="7"/>
      <c r="Y62" s="7"/>
      <c r="Z62" s="7"/>
      <c r="AA62" s="7"/>
      <c r="AB62" s="7"/>
    </row>
    <row r="63" spans="1:28" s="315" customFormat="1">
      <c r="A63" s="341"/>
      <c r="B63" s="336" t="s">
        <v>231</v>
      </c>
      <c r="C63" s="336" t="s">
        <v>231</v>
      </c>
      <c r="D63" s="336" t="s">
        <v>231</v>
      </c>
      <c r="E63" s="337">
        <v>46</v>
      </c>
      <c r="F63" s="338">
        <v>52806.218580000001</v>
      </c>
      <c r="G63" s="339">
        <v>7545.1628600000004</v>
      </c>
      <c r="H63" s="339">
        <v>60351.381439999997</v>
      </c>
      <c r="I63" s="339">
        <v>175374.51258000001</v>
      </c>
      <c r="J63" s="339">
        <v>31966.12385</v>
      </c>
      <c r="K63" s="339">
        <v>207340.63643000001</v>
      </c>
      <c r="L63" s="339">
        <v>8930.8360499999999</v>
      </c>
      <c r="M63" s="339">
        <v>2130.6816600000002</v>
      </c>
      <c r="N63" s="339">
        <v>11061.51771</v>
      </c>
      <c r="O63" s="339">
        <v>278753.53557999997</v>
      </c>
      <c r="P63" s="339">
        <v>316264.26035</v>
      </c>
      <c r="Q63" s="339">
        <v>8145.5738700000002</v>
      </c>
      <c r="R63" s="340">
        <v>324409.83422000002</v>
      </c>
      <c r="S63" s="7"/>
      <c r="T63" s="7"/>
      <c r="U63" s="7"/>
      <c r="V63" s="7"/>
      <c r="W63" s="7"/>
      <c r="X63" s="7"/>
      <c r="Y63" s="7"/>
      <c r="Z63" s="7"/>
      <c r="AA63" s="7"/>
      <c r="AB63" s="7"/>
    </row>
    <row r="64" spans="1:28" s="315" customFormat="1">
      <c r="A64" s="341"/>
      <c r="B64" s="341"/>
      <c r="C64" s="341"/>
      <c r="D64" s="341"/>
      <c r="E64" s="342">
        <v>589</v>
      </c>
      <c r="F64" s="343">
        <v>19241.526730000001</v>
      </c>
      <c r="G64" s="344">
        <v>3337.4959399999998</v>
      </c>
      <c r="H64" s="344">
        <v>22579.022670000002</v>
      </c>
      <c r="I64" s="344">
        <v>36271.69642</v>
      </c>
      <c r="J64" s="344">
        <v>9311.8071999999993</v>
      </c>
      <c r="K64" s="344">
        <v>45583.503619999996</v>
      </c>
      <c r="L64" s="344">
        <v>2226.3114599999999</v>
      </c>
      <c r="M64" s="344">
        <v>270.91570000000002</v>
      </c>
      <c r="N64" s="344">
        <v>2497.2271600000004</v>
      </c>
      <c r="O64" s="344">
        <v>70659.753450000004</v>
      </c>
      <c r="P64" s="344">
        <v>27.12116</v>
      </c>
      <c r="Q64" s="344">
        <v>0.48877999999999999</v>
      </c>
      <c r="R64" s="345">
        <v>27.609939999999998</v>
      </c>
      <c r="S64" s="7"/>
      <c r="T64" s="7"/>
      <c r="U64" s="7"/>
      <c r="V64" s="7"/>
      <c r="W64" s="7"/>
      <c r="X64" s="7"/>
      <c r="Y64" s="7"/>
      <c r="Z64" s="7"/>
      <c r="AA64" s="7"/>
      <c r="AB64" s="7"/>
    </row>
    <row r="65" spans="1:28" s="315" customFormat="1">
      <c r="A65" s="341"/>
      <c r="B65" s="341"/>
      <c r="C65" s="336" t="s">
        <v>232</v>
      </c>
      <c r="D65" s="336" t="s">
        <v>233</v>
      </c>
      <c r="E65" s="337">
        <v>47</v>
      </c>
      <c r="F65" s="338">
        <v>26885.927230000001</v>
      </c>
      <c r="G65" s="339">
        <v>1508.4458500000001</v>
      </c>
      <c r="H65" s="339">
        <v>28394.373079999998</v>
      </c>
      <c r="I65" s="339">
        <v>72243.574779999995</v>
      </c>
      <c r="J65" s="339">
        <v>8673.0400300000001</v>
      </c>
      <c r="K65" s="339">
        <v>80916.614809999999</v>
      </c>
      <c r="L65" s="339">
        <v>935.02490999999998</v>
      </c>
      <c r="M65" s="339">
        <v>457.10674999999998</v>
      </c>
      <c r="N65" s="339">
        <v>1392.13166</v>
      </c>
      <c r="O65" s="339">
        <v>110703.11955</v>
      </c>
      <c r="P65" s="339">
        <v>83771.116500000004</v>
      </c>
      <c r="Q65" s="339">
        <v>273.48469</v>
      </c>
      <c r="R65" s="340">
        <v>84044.601190000001</v>
      </c>
      <c r="S65" s="7"/>
      <c r="T65" s="7"/>
      <c r="U65" s="7"/>
      <c r="V65" s="7"/>
      <c r="W65" s="7"/>
      <c r="X65" s="7"/>
      <c r="Y65" s="7"/>
      <c r="Z65" s="7"/>
      <c r="AA65" s="7"/>
      <c r="AB65" s="7"/>
    </row>
    <row r="66" spans="1:28" s="315" customFormat="1">
      <c r="A66" s="341"/>
      <c r="B66" s="336" t="s">
        <v>12</v>
      </c>
      <c r="C66" s="336" t="s">
        <v>234</v>
      </c>
      <c r="D66" s="336" t="s">
        <v>235</v>
      </c>
      <c r="E66" s="337">
        <v>66</v>
      </c>
      <c r="F66" s="338">
        <v>41509.097590000005</v>
      </c>
      <c r="G66" s="339">
        <v>42357.454610000001</v>
      </c>
      <c r="H66" s="339">
        <v>83866.552200000006</v>
      </c>
      <c r="I66" s="339">
        <v>110374.44924</v>
      </c>
      <c r="J66" s="339">
        <v>22369.02002</v>
      </c>
      <c r="K66" s="339">
        <v>132743.46926000001</v>
      </c>
      <c r="L66" s="339">
        <v>6407.85617</v>
      </c>
      <c r="M66" s="339">
        <v>3039.1385599999999</v>
      </c>
      <c r="N66" s="339">
        <v>9446.9947300000003</v>
      </c>
      <c r="O66" s="339">
        <v>226057.01618999999</v>
      </c>
      <c r="P66" s="339">
        <v>301524.98374</v>
      </c>
      <c r="Q66" s="339">
        <v>235305.17577</v>
      </c>
      <c r="R66" s="340">
        <v>536830.15951000003</v>
      </c>
      <c r="S66" s="7"/>
      <c r="T66" s="7"/>
      <c r="U66" s="7"/>
      <c r="V66" s="7"/>
      <c r="W66" s="7"/>
      <c r="X66" s="7"/>
      <c r="Y66" s="7"/>
      <c r="Z66" s="7"/>
      <c r="AA66" s="7"/>
      <c r="AB66" s="7"/>
    </row>
    <row r="67" spans="1:28" s="315" customFormat="1">
      <c r="A67" s="341"/>
      <c r="B67" s="341"/>
      <c r="C67" s="341"/>
      <c r="D67" s="341"/>
      <c r="E67" s="342">
        <v>304</v>
      </c>
      <c r="F67" s="343">
        <v>53700.340799999998</v>
      </c>
      <c r="G67" s="344">
        <v>61924.638789999997</v>
      </c>
      <c r="H67" s="344">
        <v>115624.97959</v>
      </c>
      <c r="I67" s="344">
        <v>59435.369490000005</v>
      </c>
      <c r="J67" s="344">
        <v>22487.822960000001</v>
      </c>
      <c r="K67" s="344">
        <v>81923.192450000002</v>
      </c>
      <c r="L67" s="344">
        <v>6055.20417</v>
      </c>
      <c r="M67" s="344">
        <v>657.31779000000006</v>
      </c>
      <c r="N67" s="344">
        <v>6712.52196</v>
      </c>
      <c r="O67" s="344">
        <v>204260.69399999999</v>
      </c>
      <c r="P67" s="344">
        <v>11.171040000000001</v>
      </c>
      <c r="Q67" s="344">
        <v>23.484369999999998</v>
      </c>
      <c r="R67" s="345">
        <v>34.655410000000003</v>
      </c>
      <c r="S67" s="7"/>
      <c r="T67" s="7"/>
      <c r="U67" s="7"/>
      <c r="V67" s="7"/>
      <c r="W67" s="7"/>
      <c r="X67" s="7"/>
      <c r="Y67" s="7"/>
      <c r="Z67" s="7"/>
      <c r="AA67" s="7"/>
      <c r="AB67" s="7"/>
    </row>
    <row r="68" spans="1:28" s="315" customFormat="1">
      <c r="A68" s="341"/>
      <c r="B68" s="341"/>
      <c r="C68" s="336" t="s">
        <v>12</v>
      </c>
      <c r="D68" s="336" t="s">
        <v>12</v>
      </c>
      <c r="E68" s="337">
        <v>63</v>
      </c>
      <c r="F68" s="338">
        <v>99781.20223000001</v>
      </c>
      <c r="G68" s="339">
        <v>52177.736170000004</v>
      </c>
      <c r="H68" s="339">
        <v>151958.93840000001</v>
      </c>
      <c r="I68" s="339">
        <v>265853.85703000001</v>
      </c>
      <c r="J68" s="339">
        <v>78440.966899999999</v>
      </c>
      <c r="K68" s="339">
        <v>344294.82393000001</v>
      </c>
      <c r="L68" s="339">
        <v>18008.808829999998</v>
      </c>
      <c r="M68" s="339">
        <v>11679.645279999999</v>
      </c>
      <c r="N68" s="339">
        <v>29688.454109999999</v>
      </c>
      <c r="O68" s="339">
        <v>525942.21643999999</v>
      </c>
      <c r="P68" s="339">
        <v>358890.99304999999</v>
      </c>
      <c r="Q68" s="339">
        <v>144306.87877000001</v>
      </c>
      <c r="R68" s="340">
        <v>503197.87182</v>
      </c>
      <c r="S68" s="7"/>
      <c r="T68" s="7"/>
      <c r="U68" s="7"/>
      <c r="V68" s="7"/>
      <c r="W68" s="7"/>
      <c r="X68" s="7"/>
      <c r="Y68" s="7"/>
      <c r="Z68" s="7"/>
      <c r="AA68" s="7"/>
      <c r="AB68" s="7"/>
    </row>
    <row r="69" spans="1:28" s="315" customFormat="1">
      <c r="A69" s="341"/>
      <c r="B69" s="341"/>
      <c r="C69" s="341"/>
      <c r="D69" s="341"/>
      <c r="E69" s="342">
        <v>618</v>
      </c>
      <c r="F69" s="343">
        <v>10686.97566</v>
      </c>
      <c r="G69" s="344">
        <v>4415.3140199999998</v>
      </c>
      <c r="H69" s="344">
        <v>15102.28968</v>
      </c>
      <c r="I69" s="344">
        <v>24884.754649999999</v>
      </c>
      <c r="J69" s="344">
        <v>13444.689249999999</v>
      </c>
      <c r="K69" s="344">
        <v>38329.443899999998</v>
      </c>
      <c r="L69" s="344">
        <v>1270.93524</v>
      </c>
      <c r="M69" s="344">
        <v>492.99261000000001</v>
      </c>
      <c r="N69" s="344">
        <v>1763.92785</v>
      </c>
      <c r="O69" s="344">
        <v>55195.66143</v>
      </c>
      <c r="P69" s="344">
        <v>3.1225399999999999</v>
      </c>
      <c r="Q69" s="344">
        <v>2.9977499999999999</v>
      </c>
      <c r="R69" s="345">
        <v>6.1202899999999998</v>
      </c>
      <c r="S69" s="7"/>
      <c r="T69" s="7"/>
      <c r="U69" s="7"/>
      <c r="V69" s="7"/>
      <c r="W69" s="7"/>
      <c r="X69" s="7"/>
      <c r="Y69" s="7"/>
      <c r="Z69" s="7"/>
      <c r="AA69" s="7"/>
      <c r="AB69" s="7"/>
    </row>
    <row r="70" spans="1:28" s="315" customFormat="1">
      <c r="A70" s="341"/>
      <c r="B70" s="341"/>
      <c r="C70" s="341"/>
      <c r="D70" s="341"/>
      <c r="E70" s="342">
        <v>402</v>
      </c>
      <c r="F70" s="343">
        <v>26362.26757</v>
      </c>
      <c r="G70" s="344">
        <v>27403.643539999997</v>
      </c>
      <c r="H70" s="344">
        <v>53765.911110000001</v>
      </c>
      <c r="I70" s="344">
        <v>55112.330999999998</v>
      </c>
      <c r="J70" s="344">
        <v>29016.089329999999</v>
      </c>
      <c r="K70" s="344">
        <v>84128.420329999994</v>
      </c>
      <c r="L70" s="344">
        <v>3342.4850699999997</v>
      </c>
      <c r="M70" s="344">
        <v>1505.73621</v>
      </c>
      <c r="N70" s="344">
        <v>4848.2212800000007</v>
      </c>
      <c r="O70" s="344">
        <v>142742.55272000001</v>
      </c>
      <c r="P70" s="344">
        <v>10.62674</v>
      </c>
      <c r="Q70" s="344">
        <v>5.0458400000000001</v>
      </c>
      <c r="R70" s="345">
        <v>15.67258</v>
      </c>
      <c r="S70" s="7"/>
      <c r="T70" s="7"/>
      <c r="U70" s="7"/>
      <c r="V70" s="7"/>
      <c r="W70" s="7"/>
      <c r="X70" s="7"/>
      <c r="Y70" s="7"/>
      <c r="Z70" s="7"/>
      <c r="AA70" s="7"/>
      <c r="AB70" s="7"/>
    </row>
    <row r="71" spans="1:28" s="315" customFormat="1">
      <c r="A71" s="341"/>
      <c r="B71" s="341"/>
      <c r="C71" s="336" t="s">
        <v>236</v>
      </c>
      <c r="D71" s="336" t="s">
        <v>236</v>
      </c>
      <c r="E71" s="337">
        <v>67</v>
      </c>
      <c r="F71" s="338">
        <v>64492.685079999996</v>
      </c>
      <c r="G71" s="339">
        <v>91683.760180000012</v>
      </c>
      <c r="H71" s="339">
        <v>156176.44525999998</v>
      </c>
      <c r="I71" s="339">
        <v>85586.2595</v>
      </c>
      <c r="J71" s="339">
        <v>54991.315900000001</v>
      </c>
      <c r="K71" s="339">
        <v>140577.5754</v>
      </c>
      <c r="L71" s="339">
        <v>3858.1052200000004</v>
      </c>
      <c r="M71" s="339">
        <v>1000.73884</v>
      </c>
      <c r="N71" s="339">
        <v>4858.8440599999994</v>
      </c>
      <c r="O71" s="339">
        <v>301612.86472000001</v>
      </c>
      <c r="P71" s="339">
        <v>92135.18694</v>
      </c>
      <c r="Q71" s="339">
        <v>6559.5415300000004</v>
      </c>
      <c r="R71" s="340">
        <v>98694.728470000002</v>
      </c>
      <c r="S71" s="7"/>
      <c r="T71" s="7"/>
      <c r="U71" s="7"/>
      <c r="V71" s="7"/>
      <c r="W71" s="7"/>
      <c r="X71" s="7"/>
      <c r="Y71" s="7"/>
      <c r="Z71" s="7"/>
      <c r="AA71" s="7"/>
      <c r="AB71" s="7"/>
    </row>
    <row r="72" spans="1:28" s="315" customFormat="1">
      <c r="A72" s="341"/>
      <c r="B72" s="341"/>
      <c r="C72" s="341"/>
      <c r="D72" s="336" t="s">
        <v>237</v>
      </c>
      <c r="E72" s="337">
        <v>68</v>
      </c>
      <c r="F72" s="338">
        <v>17908.189579999998</v>
      </c>
      <c r="G72" s="339">
        <v>19475.83927</v>
      </c>
      <c r="H72" s="339">
        <v>37384.028850000002</v>
      </c>
      <c r="I72" s="339">
        <v>93748.964160000003</v>
      </c>
      <c r="J72" s="339">
        <v>159829.28880000001</v>
      </c>
      <c r="K72" s="339">
        <v>253578.25296000001</v>
      </c>
      <c r="L72" s="339">
        <v>4138.76217</v>
      </c>
      <c r="M72" s="339">
        <v>3410.6914500000003</v>
      </c>
      <c r="N72" s="339">
        <v>7549.4536200000002</v>
      </c>
      <c r="O72" s="339">
        <v>298511.73543</v>
      </c>
      <c r="P72" s="339">
        <v>28287.494159999998</v>
      </c>
      <c r="Q72" s="339">
        <v>2537.5069900000003</v>
      </c>
      <c r="R72" s="340">
        <v>30825.00115</v>
      </c>
      <c r="S72" s="7"/>
      <c r="T72" s="7"/>
      <c r="U72" s="7"/>
      <c r="V72" s="7"/>
      <c r="W72" s="7"/>
      <c r="X72" s="7"/>
      <c r="Y72" s="7"/>
      <c r="Z72" s="7"/>
      <c r="AA72" s="7"/>
      <c r="AB72" s="7"/>
    </row>
    <row r="73" spans="1:28" s="315" customFormat="1">
      <c r="A73" s="341"/>
      <c r="B73" s="341"/>
      <c r="C73" s="336" t="s">
        <v>238</v>
      </c>
      <c r="D73" s="336" t="s">
        <v>238</v>
      </c>
      <c r="E73" s="337">
        <v>69</v>
      </c>
      <c r="F73" s="338">
        <v>42585.432399999998</v>
      </c>
      <c r="G73" s="339">
        <v>9362.8952799999988</v>
      </c>
      <c r="H73" s="339">
        <v>51948.327680000002</v>
      </c>
      <c r="I73" s="339">
        <v>137486.17518000002</v>
      </c>
      <c r="J73" s="339">
        <v>23493.51382</v>
      </c>
      <c r="K73" s="339">
        <v>160979.68900000001</v>
      </c>
      <c r="L73" s="339">
        <v>11656.959369999999</v>
      </c>
      <c r="M73" s="339">
        <v>2491.4149400000001</v>
      </c>
      <c r="N73" s="339">
        <v>14148.374310000001</v>
      </c>
      <c r="O73" s="339">
        <v>227076.39099000001</v>
      </c>
      <c r="P73" s="339">
        <v>81542.005170000004</v>
      </c>
      <c r="Q73" s="339">
        <v>1376.5662299999999</v>
      </c>
      <c r="R73" s="340">
        <v>82918.571400000001</v>
      </c>
      <c r="S73" s="7"/>
      <c r="T73" s="7"/>
      <c r="U73" s="7"/>
      <c r="V73" s="7"/>
      <c r="W73" s="7"/>
      <c r="X73" s="7"/>
      <c r="Y73" s="7"/>
      <c r="Z73" s="7"/>
      <c r="AA73" s="7"/>
      <c r="AB73" s="7"/>
    </row>
    <row r="74" spans="1:28" s="315" customFormat="1">
      <c r="A74" s="341"/>
      <c r="B74" s="336" t="s">
        <v>239</v>
      </c>
      <c r="C74" s="336" t="s">
        <v>240</v>
      </c>
      <c r="D74" s="336" t="s">
        <v>240</v>
      </c>
      <c r="E74" s="337">
        <v>80</v>
      </c>
      <c r="F74" s="338">
        <v>24274.602329999998</v>
      </c>
      <c r="G74" s="339">
        <v>4390.08</v>
      </c>
      <c r="H74" s="339">
        <v>28664.68233</v>
      </c>
      <c r="I74" s="339">
        <v>59412.881609999997</v>
      </c>
      <c r="J74" s="339">
        <v>14987.192160000001</v>
      </c>
      <c r="K74" s="339">
        <v>74400.073770000003</v>
      </c>
      <c r="L74" s="339">
        <v>3544.8219800000002</v>
      </c>
      <c r="M74" s="339">
        <v>358.78534000000002</v>
      </c>
      <c r="N74" s="339">
        <v>3903.6073199999996</v>
      </c>
      <c r="O74" s="339">
        <v>106968.36342000001</v>
      </c>
      <c r="P74" s="339">
        <v>118630.99097</v>
      </c>
      <c r="Q74" s="339">
        <v>1368.68911</v>
      </c>
      <c r="R74" s="340">
        <v>119999.68007999999</v>
      </c>
      <c r="S74" s="7"/>
      <c r="T74" s="7"/>
      <c r="U74" s="7"/>
      <c r="V74" s="7"/>
      <c r="W74" s="7"/>
      <c r="X74" s="7"/>
      <c r="Y74" s="7"/>
      <c r="Z74" s="7"/>
      <c r="AA74" s="7"/>
      <c r="AB74" s="7"/>
    </row>
    <row r="75" spans="1:28" s="315" customFormat="1">
      <c r="A75" s="341"/>
      <c r="B75" s="341"/>
      <c r="C75" s="341"/>
      <c r="D75" s="336" t="s">
        <v>241</v>
      </c>
      <c r="E75" s="337">
        <v>428</v>
      </c>
      <c r="F75" s="338">
        <v>18240.991389999999</v>
      </c>
      <c r="G75" s="339">
        <v>4245.6246700000002</v>
      </c>
      <c r="H75" s="339">
        <v>22486.61606</v>
      </c>
      <c r="I75" s="339">
        <v>64008.64443</v>
      </c>
      <c r="J75" s="339">
        <v>2862.01323</v>
      </c>
      <c r="K75" s="339">
        <v>66870.657659999997</v>
      </c>
      <c r="L75" s="339">
        <v>913.62601000000006</v>
      </c>
      <c r="M75" s="339">
        <v>81.132770000000008</v>
      </c>
      <c r="N75" s="339">
        <v>994.75878</v>
      </c>
      <c r="O75" s="339">
        <v>90352.032500000001</v>
      </c>
      <c r="P75" s="339">
        <v>49455.555919999999</v>
      </c>
      <c r="Q75" s="339">
        <v>1020.96817</v>
      </c>
      <c r="R75" s="340">
        <v>50476.524090000006</v>
      </c>
      <c r="S75" s="7"/>
      <c r="T75" s="7"/>
      <c r="U75" s="7"/>
      <c r="V75" s="7"/>
      <c r="W75" s="7"/>
      <c r="X75" s="7"/>
      <c r="Y75" s="7"/>
      <c r="Z75" s="7"/>
      <c r="AA75" s="7"/>
      <c r="AB75" s="7"/>
    </row>
    <row r="76" spans="1:28" s="315" customFormat="1">
      <c r="A76" s="341"/>
      <c r="B76" s="341"/>
      <c r="C76" s="336" t="s">
        <v>242</v>
      </c>
      <c r="D76" s="336" t="s">
        <v>243</v>
      </c>
      <c r="E76" s="337">
        <v>482</v>
      </c>
      <c r="F76" s="338">
        <v>60968.801229999997</v>
      </c>
      <c r="G76" s="339">
        <v>6982.6208399999996</v>
      </c>
      <c r="H76" s="339">
        <v>67951.422069999986</v>
      </c>
      <c r="I76" s="339">
        <v>118604.82083</v>
      </c>
      <c r="J76" s="339">
        <v>32049.060940000003</v>
      </c>
      <c r="K76" s="339">
        <v>150653.88177000001</v>
      </c>
      <c r="L76" s="339">
        <v>6040.8630300000004</v>
      </c>
      <c r="M76" s="339">
        <v>3787.4810499999999</v>
      </c>
      <c r="N76" s="339">
        <v>9828.3440800000008</v>
      </c>
      <c r="O76" s="339">
        <v>228433.64791999999</v>
      </c>
      <c r="P76" s="339">
        <v>55.141860000000001</v>
      </c>
      <c r="Q76" s="339">
        <v>10.0528</v>
      </c>
      <c r="R76" s="340">
        <v>65.194659999999999</v>
      </c>
      <c r="S76" s="7"/>
      <c r="T76" s="7"/>
      <c r="U76" s="7"/>
      <c r="V76" s="7"/>
      <c r="W76" s="7"/>
      <c r="X76" s="7"/>
      <c r="Y76" s="7"/>
      <c r="Z76" s="7"/>
      <c r="AA76" s="7"/>
      <c r="AB76" s="7"/>
    </row>
    <row r="77" spans="1:28" s="315" customFormat="1">
      <c r="A77" s="341"/>
      <c r="B77" s="341"/>
      <c r="C77" s="341"/>
      <c r="D77" s="336" t="s">
        <v>242</v>
      </c>
      <c r="E77" s="337">
        <v>71</v>
      </c>
      <c r="F77" s="338">
        <v>175782.75912</v>
      </c>
      <c r="G77" s="339">
        <v>19823.923640000001</v>
      </c>
      <c r="H77" s="339">
        <v>195606.68276</v>
      </c>
      <c r="I77" s="339">
        <v>239067.14741000001</v>
      </c>
      <c r="J77" s="339">
        <v>66832.056810000009</v>
      </c>
      <c r="K77" s="339">
        <v>305899.20422000001</v>
      </c>
      <c r="L77" s="339">
        <v>16397.99237</v>
      </c>
      <c r="M77" s="339">
        <v>13068.69456</v>
      </c>
      <c r="N77" s="339">
        <v>29466.68693</v>
      </c>
      <c r="O77" s="339">
        <v>530972.57391000004</v>
      </c>
      <c r="P77" s="339">
        <v>517550.58698000002</v>
      </c>
      <c r="Q77" s="339">
        <v>18050.117109999999</v>
      </c>
      <c r="R77" s="340">
        <v>535600.70409000001</v>
      </c>
      <c r="S77" s="7"/>
      <c r="T77" s="7"/>
      <c r="U77" s="7"/>
      <c r="V77" s="7"/>
      <c r="W77" s="7"/>
      <c r="X77" s="7"/>
      <c r="Y77" s="7"/>
      <c r="Z77" s="7"/>
      <c r="AA77" s="7"/>
      <c r="AB77" s="7"/>
    </row>
    <row r="78" spans="1:28" s="315" customFormat="1">
      <c r="A78" s="341"/>
      <c r="B78" s="341"/>
      <c r="C78" s="341"/>
      <c r="D78" s="341"/>
      <c r="E78" s="342">
        <v>72</v>
      </c>
      <c r="F78" s="343">
        <v>20866.541239999999</v>
      </c>
      <c r="G78" s="344">
        <v>6493.02819</v>
      </c>
      <c r="H78" s="344">
        <v>27359.56943</v>
      </c>
      <c r="I78" s="344">
        <v>69062.584220000004</v>
      </c>
      <c r="J78" s="344">
        <v>20125.129670000002</v>
      </c>
      <c r="K78" s="344">
        <v>89187.713889999999</v>
      </c>
      <c r="L78" s="344">
        <v>2498.1956099999998</v>
      </c>
      <c r="M78" s="344">
        <v>774.38341000000003</v>
      </c>
      <c r="N78" s="344">
        <v>3272.5790200000001</v>
      </c>
      <c r="O78" s="344">
        <v>119819.86234000001</v>
      </c>
      <c r="P78" s="344">
        <v>11.36199</v>
      </c>
      <c r="Q78" s="344">
        <v>6.1379299999999999</v>
      </c>
      <c r="R78" s="345">
        <v>17.499919999999999</v>
      </c>
      <c r="S78" s="7"/>
      <c r="T78" s="7"/>
      <c r="U78" s="7"/>
      <c r="V78" s="7"/>
      <c r="W78" s="7"/>
      <c r="X78" s="7"/>
      <c r="Y78" s="7"/>
      <c r="Z78" s="7"/>
      <c r="AA78" s="7"/>
      <c r="AB78" s="7"/>
    </row>
    <row r="79" spans="1:28" s="315" customFormat="1">
      <c r="A79" s="341"/>
      <c r="B79" s="341"/>
      <c r="C79" s="341"/>
      <c r="D79" s="341"/>
      <c r="E79" s="342">
        <v>484</v>
      </c>
      <c r="F79" s="343">
        <v>6574.8128299999998</v>
      </c>
      <c r="G79" s="344">
        <v>943.69703000000004</v>
      </c>
      <c r="H79" s="344">
        <v>7518.5098600000001</v>
      </c>
      <c r="I79" s="344">
        <v>38830.399770000004</v>
      </c>
      <c r="J79" s="344">
        <v>19189.304510000002</v>
      </c>
      <c r="K79" s="344">
        <v>58019.704279999998</v>
      </c>
      <c r="L79" s="344">
        <v>1319.2036499999999</v>
      </c>
      <c r="M79" s="344">
        <v>757.24847999999997</v>
      </c>
      <c r="N79" s="344">
        <v>2076.4521299999997</v>
      </c>
      <c r="O79" s="344">
        <v>67614.666270000002</v>
      </c>
      <c r="P79" s="344">
        <v>24.472669999999997</v>
      </c>
      <c r="Q79" s="344">
        <v>0.92115999999999998</v>
      </c>
      <c r="R79" s="345">
        <v>25.393830000000001</v>
      </c>
      <c r="S79" s="7"/>
      <c r="T79" s="7"/>
      <c r="U79" s="7"/>
      <c r="V79" s="7"/>
      <c r="W79" s="7"/>
      <c r="X79" s="7"/>
      <c r="Y79" s="7"/>
      <c r="Z79" s="7"/>
      <c r="AA79" s="7"/>
      <c r="AB79" s="7"/>
    </row>
    <row r="80" spans="1:28" s="315" customFormat="1">
      <c r="A80" s="341"/>
      <c r="B80" s="341"/>
      <c r="C80" s="341"/>
      <c r="D80" s="341"/>
      <c r="E80" s="342">
        <v>496</v>
      </c>
      <c r="F80" s="343">
        <v>4213.1321699999999</v>
      </c>
      <c r="G80" s="344">
        <v>764.19839999999999</v>
      </c>
      <c r="H80" s="344">
        <v>4977.3305700000001</v>
      </c>
      <c r="I80" s="344">
        <v>36676.491040000001</v>
      </c>
      <c r="J80" s="344">
        <v>6845.9713000000002</v>
      </c>
      <c r="K80" s="344">
        <v>43522.462340000005</v>
      </c>
      <c r="L80" s="344">
        <v>723.37734</v>
      </c>
      <c r="M80" s="344">
        <v>36.717879999999994</v>
      </c>
      <c r="N80" s="344">
        <v>760.09521999999993</v>
      </c>
      <c r="O80" s="344">
        <v>49259.888129999999</v>
      </c>
      <c r="P80" s="344">
        <v>3.3695900000000001</v>
      </c>
      <c r="Q80" s="344">
        <v>6.6849999999999993E-2</v>
      </c>
      <c r="R80" s="345">
        <v>3.4364400000000002</v>
      </c>
      <c r="S80" s="7"/>
      <c r="T80" s="7"/>
      <c r="U80" s="7"/>
      <c r="V80" s="7"/>
      <c r="W80" s="7"/>
      <c r="X80" s="7"/>
      <c r="Y80" s="7"/>
      <c r="Z80" s="7"/>
      <c r="AA80" s="7"/>
      <c r="AB80" s="7"/>
    </row>
    <row r="81" spans="1:28" s="315" customFormat="1">
      <c r="A81" s="341"/>
      <c r="B81" s="341"/>
      <c r="C81" s="336" t="s">
        <v>244</v>
      </c>
      <c r="D81" s="336" t="s">
        <v>244</v>
      </c>
      <c r="E81" s="337">
        <v>74</v>
      </c>
      <c r="F81" s="338">
        <v>8093.3013499999997</v>
      </c>
      <c r="G81" s="339">
        <v>8767.4653400000007</v>
      </c>
      <c r="H81" s="339">
        <v>16860.76669</v>
      </c>
      <c r="I81" s="339">
        <v>37069.008990000002</v>
      </c>
      <c r="J81" s="339">
        <v>6312.0747899999997</v>
      </c>
      <c r="K81" s="339">
        <v>43381.083780000001</v>
      </c>
      <c r="L81" s="339">
        <v>1182.3487600000001</v>
      </c>
      <c r="M81" s="339">
        <v>158.84562</v>
      </c>
      <c r="N81" s="339">
        <v>1341.1943799999999</v>
      </c>
      <c r="O81" s="339">
        <v>61583.044849999998</v>
      </c>
      <c r="P81" s="339">
        <v>29734.5707</v>
      </c>
      <c r="Q81" s="339">
        <v>24937.203839999998</v>
      </c>
      <c r="R81" s="340">
        <v>54671.774539999999</v>
      </c>
      <c r="S81" s="7"/>
      <c r="T81" s="7"/>
      <c r="U81" s="7"/>
      <c r="V81" s="7"/>
      <c r="W81" s="7"/>
      <c r="X81" s="7"/>
      <c r="Y81" s="7"/>
      <c r="Z81" s="7"/>
      <c r="AA81" s="7"/>
      <c r="AB81" s="7"/>
    </row>
    <row r="82" spans="1:28" s="315" customFormat="1">
      <c r="A82" s="341"/>
      <c r="B82" s="341"/>
      <c r="C82" s="336" t="s">
        <v>245</v>
      </c>
      <c r="D82" s="336" t="s">
        <v>246</v>
      </c>
      <c r="E82" s="337">
        <v>646</v>
      </c>
      <c r="F82" s="338">
        <v>12240.20851</v>
      </c>
      <c r="G82" s="339">
        <v>2973.9809700000001</v>
      </c>
      <c r="H82" s="339">
        <v>15214.189480000001</v>
      </c>
      <c r="I82" s="339">
        <v>37206.968639999999</v>
      </c>
      <c r="J82" s="339">
        <v>1220.9656499999999</v>
      </c>
      <c r="K82" s="339">
        <v>38427.934289999997</v>
      </c>
      <c r="L82" s="339">
        <v>267.10273999999998</v>
      </c>
      <c r="M82" s="339">
        <v>1.8239999999999999E-2</v>
      </c>
      <c r="N82" s="339">
        <v>267.12097999999997</v>
      </c>
      <c r="O82" s="339">
        <v>53909.244749999998</v>
      </c>
      <c r="P82" s="339">
        <v>25711.962339999998</v>
      </c>
      <c r="Q82" s="339">
        <v>7.3052399999999995</v>
      </c>
      <c r="R82" s="340">
        <v>25719.26758</v>
      </c>
      <c r="S82" s="7"/>
      <c r="T82" s="7"/>
      <c r="U82" s="7"/>
      <c r="V82" s="7"/>
      <c r="W82" s="7"/>
      <c r="X82" s="7"/>
      <c r="Y82" s="7"/>
      <c r="Z82" s="7"/>
      <c r="AA82" s="7"/>
      <c r="AB82" s="7"/>
    </row>
    <row r="83" spans="1:28" s="315" customFormat="1">
      <c r="A83" s="341"/>
      <c r="B83" s="341"/>
      <c r="C83" s="341"/>
      <c r="D83" s="336" t="s">
        <v>245</v>
      </c>
      <c r="E83" s="337">
        <v>78</v>
      </c>
      <c r="F83" s="338">
        <v>26038.486659999999</v>
      </c>
      <c r="G83" s="339">
        <v>3066.7035699999997</v>
      </c>
      <c r="H83" s="339">
        <v>29105.19023</v>
      </c>
      <c r="I83" s="339">
        <v>65694.312390000006</v>
      </c>
      <c r="J83" s="339">
        <v>4558.4372400000002</v>
      </c>
      <c r="K83" s="339">
        <v>70252.749629999991</v>
      </c>
      <c r="L83" s="339">
        <v>1258.8211999999999</v>
      </c>
      <c r="M83" s="339">
        <v>430.38153000000005</v>
      </c>
      <c r="N83" s="339">
        <v>1689.20273</v>
      </c>
      <c r="O83" s="339">
        <v>101047.14259</v>
      </c>
      <c r="P83" s="339">
        <v>67173.626519999991</v>
      </c>
      <c r="Q83" s="339">
        <v>6462.5218099999993</v>
      </c>
      <c r="R83" s="340">
        <v>73636.148329999996</v>
      </c>
      <c r="S83" s="7"/>
      <c r="T83" s="7"/>
      <c r="U83" s="7"/>
      <c r="V83" s="7"/>
      <c r="W83" s="7"/>
      <c r="X83" s="7"/>
      <c r="Y83" s="7"/>
      <c r="Z83" s="7"/>
      <c r="AA83" s="7"/>
      <c r="AB83" s="7"/>
    </row>
    <row r="84" spans="1:28" s="315" customFormat="1">
      <c r="A84" s="341"/>
      <c r="B84" s="341"/>
      <c r="C84" s="336" t="s">
        <v>247</v>
      </c>
      <c r="D84" s="336" t="s">
        <v>247</v>
      </c>
      <c r="E84" s="337">
        <v>75</v>
      </c>
      <c r="F84" s="338">
        <v>13989.255650000001</v>
      </c>
      <c r="G84" s="339">
        <v>830.11698999999999</v>
      </c>
      <c r="H84" s="339">
        <v>14819.372640000001</v>
      </c>
      <c r="I84" s="339">
        <v>63854.328780000003</v>
      </c>
      <c r="J84" s="339">
        <v>19481.333129999999</v>
      </c>
      <c r="K84" s="339">
        <v>83335.661909999995</v>
      </c>
      <c r="L84" s="339">
        <v>2439.8047900000001</v>
      </c>
      <c r="M84" s="339">
        <v>881.38599999999997</v>
      </c>
      <c r="N84" s="339">
        <v>3321.1907900000001</v>
      </c>
      <c r="O84" s="339">
        <v>101476.22534</v>
      </c>
      <c r="P84" s="339">
        <v>84776.214760000003</v>
      </c>
      <c r="Q84" s="339">
        <v>583.01019999999994</v>
      </c>
      <c r="R84" s="340">
        <v>85359.224959999992</v>
      </c>
      <c r="S84" s="7"/>
      <c r="T84" s="7"/>
      <c r="U84" s="7"/>
      <c r="V84" s="7"/>
      <c r="W84" s="7"/>
      <c r="X84" s="7"/>
      <c r="Y84" s="7"/>
      <c r="Z84" s="7"/>
      <c r="AA84" s="7"/>
      <c r="AB84" s="7"/>
    </row>
    <row r="85" spans="1:28" s="315" customFormat="1">
      <c r="A85" s="341"/>
      <c r="B85" s="341"/>
      <c r="C85" s="336" t="s">
        <v>248</v>
      </c>
      <c r="D85" s="336" t="s">
        <v>249</v>
      </c>
      <c r="E85" s="337">
        <v>76</v>
      </c>
      <c r="F85" s="338">
        <v>11020.556369999998</v>
      </c>
      <c r="G85" s="339">
        <v>3315.8401100000001</v>
      </c>
      <c r="H85" s="339">
        <v>14336.396480000001</v>
      </c>
      <c r="I85" s="339">
        <v>28002.714050000002</v>
      </c>
      <c r="J85" s="339">
        <v>4654.8223899999994</v>
      </c>
      <c r="K85" s="339">
        <v>32657.53644</v>
      </c>
      <c r="L85" s="339">
        <v>3980.07213</v>
      </c>
      <c r="M85" s="339">
        <v>732.85133999999994</v>
      </c>
      <c r="N85" s="339">
        <v>4712.9234699999997</v>
      </c>
      <c r="O85" s="339">
        <v>51706.856390000001</v>
      </c>
      <c r="P85" s="339">
        <v>50279.281920000001</v>
      </c>
      <c r="Q85" s="339">
        <v>282.58509999999995</v>
      </c>
      <c r="R85" s="340">
        <v>50561.867020000005</v>
      </c>
      <c r="S85" s="7"/>
      <c r="T85" s="7"/>
      <c r="U85" s="7"/>
      <c r="V85" s="7"/>
      <c r="W85" s="7"/>
      <c r="X85" s="7"/>
      <c r="Y85" s="7"/>
      <c r="Z85" s="7"/>
      <c r="AA85" s="7"/>
      <c r="AB85" s="7"/>
    </row>
    <row r="86" spans="1:28" s="315" customFormat="1">
      <c r="A86" s="341"/>
      <c r="B86" s="336" t="s">
        <v>14</v>
      </c>
      <c r="C86" s="336" t="s">
        <v>250</v>
      </c>
      <c r="D86" s="336" t="s">
        <v>250</v>
      </c>
      <c r="E86" s="337">
        <v>45</v>
      </c>
      <c r="F86" s="338">
        <v>24809.890289999999</v>
      </c>
      <c r="G86" s="339">
        <v>1863.5043400000002</v>
      </c>
      <c r="H86" s="339">
        <v>26673.394629999999</v>
      </c>
      <c r="I86" s="339">
        <v>93338.691330000001</v>
      </c>
      <c r="J86" s="339">
        <v>15389.97025</v>
      </c>
      <c r="K86" s="339">
        <v>108728.66158</v>
      </c>
      <c r="L86" s="339">
        <v>3725.57503</v>
      </c>
      <c r="M86" s="339">
        <v>967.61090000000002</v>
      </c>
      <c r="N86" s="339">
        <v>4693.1859299999996</v>
      </c>
      <c r="O86" s="339">
        <v>140095.24213999999</v>
      </c>
      <c r="P86" s="339">
        <v>77313.764120000007</v>
      </c>
      <c r="Q86" s="339">
        <v>958.67782999999997</v>
      </c>
      <c r="R86" s="340">
        <v>78272.441950000008</v>
      </c>
      <c r="S86" s="7"/>
      <c r="T86" s="7"/>
      <c r="U86" s="7"/>
      <c r="V86" s="7"/>
      <c r="W86" s="7"/>
      <c r="X86" s="7"/>
      <c r="Y86" s="7"/>
      <c r="Z86" s="7"/>
      <c r="AA86" s="7"/>
      <c r="AB86" s="7"/>
    </row>
    <row r="87" spans="1:28" s="315" customFormat="1">
      <c r="A87" s="341"/>
      <c r="B87" s="341"/>
      <c r="C87" s="336" t="s">
        <v>251</v>
      </c>
      <c r="D87" s="336" t="s">
        <v>252</v>
      </c>
      <c r="E87" s="337">
        <v>645</v>
      </c>
      <c r="F87" s="338">
        <v>22650.806430000001</v>
      </c>
      <c r="G87" s="339">
        <v>9369.1320699999997</v>
      </c>
      <c r="H87" s="339">
        <v>32019.9385</v>
      </c>
      <c r="I87" s="339">
        <v>76099.411269999997</v>
      </c>
      <c r="J87" s="339">
        <v>7240.7036900000003</v>
      </c>
      <c r="K87" s="339">
        <v>83340.114959999992</v>
      </c>
      <c r="L87" s="339">
        <v>881.43603000000007</v>
      </c>
      <c r="M87" s="339">
        <v>11.698969999999999</v>
      </c>
      <c r="N87" s="339">
        <v>893.13499999999999</v>
      </c>
      <c r="O87" s="339">
        <v>116253.18845999999</v>
      </c>
      <c r="P87" s="339">
        <v>36366.800380000001</v>
      </c>
      <c r="Q87" s="339">
        <v>47.715350000000001</v>
      </c>
      <c r="R87" s="340">
        <v>36414.515729999999</v>
      </c>
      <c r="S87" s="7"/>
      <c r="T87" s="7"/>
      <c r="U87" s="7"/>
      <c r="V87" s="7"/>
      <c r="W87" s="7"/>
      <c r="X87" s="7"/>
      <c r="Y87" s="7"/>
      <c r="Z87" s="7"/>
      <c r="AA87" s="7"/>
      <c r="AB87" s="7"/>
    </row>
    <row r="88" spans="1:28" s="315" customFormat="1">
      <c r="A88" s="341"/>
      <c r="B88" s="341"/>
      <c r="C88" s="336" t="s">
        <v>253</v>
      </c>
      <c r="D88" s="336" t="s">
        <v>254</v>
      </c>
      <c r="E88" s="337">
        <v>652</v>
      </c>
      <c r="F88" s="338">
        <v>12488.11772</v>
      </c>
      <c r="G88" s="339">
        <v>848.77026000000001</v>
      </c>
      <c r="H88" s="339">
        <v>13336.887980000001</v>
      </c>
      <c r="I88" s="339">
        <v>43849.568509999997</v>
      </c>
      <c r="J88" s="339">
        <v>4312.9180199999992</v>
      </c>
      <c r="K88" s="339">
        <v>48162.486530000002</v>
      </c>
      <c r="L88" s="339">
        <v>1608.9687099999999</v>
      </c>
      <c r="M88" s="339">
        <v>197.67198999999999</v>
      </c>
      <c r="N88" s="339">
        <v>1806.6406999999999</v>
      </c>
      <c r="O88" s="339">
        <v>63306.015209999998</v>
      </c>
      <c r="P88" s="339">
        <v>8.4673999999999996</v>
      </c>
      <c r="Q88" s="339">
        <v>25.879990000000003</v>
      </c>
      <c r="R88" s="340">
        <v>34.347389999999997</v>
      </c>
      <c r="S88" s="7"/>
      <c r="T88" s="7"/>
      <c r="U88" s="7"/>
      <c r="V88" s="7"/>
      <c r="W88" s="7"/>
      <c r="X88" s="7"/>
      <c r="Y88" s="7"/>
      <c r="Z88" s="7"/>
      <c r="AA88" s="7"/>
      <c r="AB88" s="7"/>
    </row>
    <row r="89" spans="1:28" s="315" customFormat="1">
      <c r="A89" s="341"/>
      <c r="B89" s="341"/>
      <c r="C89" s="341"/>
      <c r="D89" s="336" t="s">
        <v>253</v>
      </c>
      <c r="E89" s="337">
        <v>36</v>
      </c>
      <c r="F89" s="338">
        <v>492579.77933999995</v>
      </c>
      <c r="G89" s="339">
        <v>392530.71045000001</v>
      </c>
      <c r="H89" s="339">
        <v>885110.48978999991</v>
      </c>
      <c r="I89" s="339">
        <v>764501.10351000004</v>
      </c>
      <c r="J89" s="339">
        <v>413207.62852999999</v>
      </c>
      <c r="K89" s="339">
        <v>1177708.7320399999</v>
      </c>
      <c r="L89" s="339">
        <v>71781.91863</v>
      </c>
      <c r="M89" s="339">
        <v>32662.04277</v>
      </c>
      <c r="N89" s="339">
        <v>104443.9614</v>
      </c>
      <c r="O89" s="339">
        <v>2167263.1832300001</v>
      </c>
      <c r="P89" s="339">
        <v>1797814.8950999998</v>
      </c>
      <c r="Q89" s="339">
        <v>595691.54058999999</v>
      </c>
      <c r="R89" s="340">
        <v>2393506.4356900002</v>
      </c>
      <c r="S89" s="7"/>
      <c r="T89" s="7"/>
      <c r="U89" s="7"/>
      <c r="V89" s="7"/>
      <c r="W89" s="7"/>
      <c r="X89" s="7"/>
      <c r="Y89" s="7"/>
      <c r="Z89" s="7"/>
      <c r="AA89" s="7"/>
      <c r="AB89" s="7"/>
    </row>
    <row r="90" spans="1:28" s="315" customFormat="1">
      <c r="A90" s="341"/>
      <c r="B90" s="341"/>
      <c r="C90" s="341"/>
      <c r="D90" s="341"/>
      <c r="E90" s="342">
        <v>37</v>
      </c>
      <c r="F90" s="343">
        <v>61407.323499999999</v>
      </c>
      <c r="G90" s="344">
        <v>21994.092149999997</v>
      </c>
      <c r="H90" s="344">
        <v>83401.41565000001</v>
      </c>
      <c r="I90" s="344">
        <v>167707.83272999999</v>
      </c>
      <c r="J90" s="344">
        <v>59228.274920000003</v>
      </c>
      <c r="K90" s="344">
        <v>226936.10765000002</v>
      </c>
      <c r="L90" s="344">
        <v>10155.715850000001</v>
      </c>
      <c r="M90" s="344">
        <v>4047.40497</v>
      </c>
      <c r="N90" s="344">
        <v>14203.12082</v>
      </c>
      <c r="O90" s="344">
        <v>324540.64412000001</v>
      </c>
      <c r="P90" s="344">
        <v>1343.1273700000002</v>
      </c>
      <c r="Q90" s="344">
        <v>22.496389999999998</v>
      </c>
      <c r="R90" s="345">
        <v>1365.6237599999999</v>
      </c>
      <c r="S90" s="7"/>
      <c r="T90" s="7"/>
      <c r="U90" s="7"/>
      <c r="V90" s="7"/>
      <c r="W90" s="7"/>
      <c r="X90" s="7"/>
      <c r="Y90" s="7"/>
      <c r="Z90" s="7"/>
      <c r="AA90" s="7"/>
      <c r="AB90" s="7"/>
    </row>
    <row r="91" spans="1:28" s="315" customFormat="1">
      <c r="A91" s="341"/>
      <c r="B91" s="341"/>
      <c r="C91" s="341"/>
      <c r="D91" s="341"/>
      <c r="E91" s="342">
        <v>40</v>
      </c>
      <c r="F91" s="343">
        <v>40167.591329999996</v>
      </c>
      <c r="G91" s="344">
        <v>6200.9082600000002</v>
      </c>
      <c r="H91" s="344">
        <v>46368.499590000007</v>
      </c>
      <c r="I91" s="344">
        <v>69601.393709999989</v>
      </c>
      <c r="J91" s="344">
        <v>14707.72618</v>
      </c>
      <c r="K91" s="344">
        <v>84309.119890000002</v>
      </c>
      <c r="L91" s="344">
        <v>1705.2630900000001</v>
      </c>
      <c r="M91" s="344">
        <v>303.09666999999996</v>
      </c>
      <c r="N91" s="344">
        <v>2008.3597600000001</v>
      </c>
      <c r="O91" s="344">
        <v>132685.97923999999</v>
      </c>
      <c r="P91" s="344">
        <v>10.63801</v>
      </c>
      <c r="Q91" s="344">
        <v>8.2599799999999988</v>
      </c>
      <c r="R91" s="345">
        <v>18.89799</v>
      </c>
      <c r="S91" s="7"/>
      <c r="T91" s="7"/>
      <c r="U91" s="7"/>
      <c r="V91" s="7"/>
      <c r="W91" s="7"/>
      <c r="X91" s="7"/>
      <c r="Y91" s="7"/>
      <c r="Z91" s="7"/>
      <c r="AA91" s="7"/>
      <c r="AB91" s="7"/>
    </row>
    <row r="92" spans="1:28" s="315" customFormat="1">
      <c r="A92" s="341"/>
      <c r="B92" s="341"/>
      <c r="C92" s="341"/>
      <c r="D92" s="341"/>
      <c r="E92" s="342">
        <v>435</v>
      </c>
      <c r="F92" s="343">
        <v>54776.492810000003</v>
      </c>
      <c r="G92" s="344">
        <v>72663.461739999999</v>
      </c>
      <c r="H92" s="344">
        <v>127439.95454999999</v>
      </c>
      <c r="I92" s="344">
        <v>111003.89266</v>
      </c>
      <c r="J92" s="344">
        <v>86979.332450000002</v>
      </c>
      <c r="K92" s="344">
        <v>197983.22511000003</v>
      </c>
      <c r="L92" s="344">
        <v>4514.5081300000002</v>
      </c>
      <c r="M92" s="344">
        <v>2266.81131</v>
      </c>
      <c r="N92" s="344">
        <v>6781.3194400000002</v>
      </c>
      <c r="O92" s="344">
        <v>332204.49910000002</v>
      </c>
      <c r="P92" s="344">
        <v>37.412349999999996</v>
      </c>
      <c r="Q92" s="344">
        <v>17.100279999999998</v>
      </c>
      <c r="R92" s="345">
        <v>54.512629999999994</v>
      </c>
      <c r="S92" s="7"/>
      <c r="T92" s="7"/>
      <c r="U92" s="7"/>
      <c r="V92" s="7"/>
      <c r="W92" s="7"/>
      <c r="X92" s="7"/>
      <c r="Y92" s="7"/>
      <c r="Z92" s="7"/>
      <c r="AA92" s="7"/>
      <c r="AB92" s="7"/>
    </row>
    <row r="93" spans="1:28" s="315" customFormat="1">
      <c r="A93" s="341"/>
      <c r="B93" s="341"/>
      <c r="C93" s="341"/>
      <c r="D93" s="341"/>
      <c r="E93" s="342">
        <v>638</v>
      </c>
      <c r="F93" s="343">
        <v>21948.345559999998</v>
      </c>
      <c r="G93" s="344">
        <v>33930.201549999998</v>
      </c>
      <c r="H93" s="344">
        <v>55878.54711</v>
      </c>
      <c r="I93" s="344">
        <v>52006.743659999993</v>
      </c>
      <c r="J93" s="344">
        <v>26800.749739999999</v>
      </c>
      <c r="K93" s="344">
        <v>78807.493400000007</v>
      </c>
      <c r="L93" s="344">
        <v>3192.10988</v>
      </c>
      <c r="M93" s="344">
        <v>1783.55566</v>
      </c>
      <c r="N93" s="344">
        <v>4975.66554</v>
      </c>
      <c r="O93" s="344">
        <v>139661.70605000001</v>
      </c>
      <c r="P93" s="344">
        <v>14.311350000000001</v>
      </c>
      <c r="Q93" s="344">
        <v>6.1998199999999999</v>
      </c>
      <c r="R93" s="345">
        <v>20.51117</v>
      </c>
      <c r="S93" s="7"/>
      <c r="T93" s="7"/>
      <c r="U93" s="7"/>
      <c r="V93" s="7"/>
      <c r="W93" s="7"/>
      <c r="X93" s="7"/>
      <c r="Y93" s="7"/>
      <c r="Z93" s="7"/>
      <c r="AA93" s="7"/>
      <c r="AB93" s="7"/>
    </row>
    <row r="94" spans="1:28" s="315" customFormat="1">
      <c r="A94" s="341"/>
      <c r="B94" s="341"/>
      <c r="C94" s="341"/>
      <c r="D94" s="341"/>
      <c r="E94" s="342">
        <v>295</v>
      </c>
      <c r="F94" s="343">
        <v>70357.854120000004</v>
      </c>
      <c r="G94" s="344">
        <v>37787.523450000001</v>
      </c>
      <c r="H94" s="344">
        <v>108145.37757</v>
      </c>
      <c r="I94" s="344">
        <v>93792.804839999997</v>
      </c>
      <c r="J94" s="344">
        <v>56907.473740000001</v>
      </c>
      <c r="K94" s="344">
        <v>150700.27858000001</v>
      </c>
      <c r="L94" s="344">
        <v>4684.79025</v>
      </c>
      <c r="M94" s="344">
        <v>7798.5563300000003</v>
      </c>
      <c r="N94" s="344">
        <v>12483.346579999999</v>
      </c>
      <c r="O94" s="344">
        <v>271329.00273000001</v>
      </c>
      <c r="P94" s="344">
        <v>145.39595</v>
      </c>
      <c r="Q94" s="344">
        <v>57.79083</v>
      </c>
      <c r="R94" s="345">
        <v>203.18678</v>
      </c>
      <c r="S94" s="7"/>
      <c r="T94" s="7"/>
      <c r="U94" s="7"/>
      <c r="V94" s="7"/>
      <c r="W94" s="7"/>
      <c r="X94" s="7"/>
      <c r="Y94" s="7"/>
      <c r="Z94" s="7"/>
      <c r="AA94" s="7"/>
      <c r="AB94" s="7"/>
    </row>
    <row r="95" spans="1:28" s="315" customFormat="1">
      <c r="A95" s="341"/>
      <c r="B95" s="341"/>
      <c r="C95" s="341"/>
      <c r="D95" s="341"/>
      <c r="E95" s="342">
        <v>436</v>
      </c>
      <c r="F95" s="343">
        <v>24100.67525</v>
      </c>
      <c r="G95" s="344">
        <v>26773.75446</v>
      </c>
      <c r="H95" s="344">
        <v>50874.429710000004</v>
      </c>
      <c r="I95" s="344">
        <v>75829.276040000012</v>
      </c>
      <c r="J95" s="344">
        <v>25596.536530000001</v>
      </c>
      <c r="K95" s="344">
        <v>101425.81256999999</v>
      </c>
      <c r="L95" s="344">
        <v>5640.6406200000001</v>
      </c>
      <c r="M95" s="344">
        <v>3160.4119700000001</v>
      </c>
      <c r="N95" s="344">
        <v>8801.0525899999993</v>
      </c>
      <c r="O95" s="344">
        <v>161101.29487000001</v>
      </c>
      <c r="P95" s="344">
        <v>16.005129999999998</v>
      </c>
      <c r="Q95" s="344">
        <v>6.7293799999999999</v>
      </c>
      <c r="R95" s="345">
        <v>22.734509999999997</v>
      </c>
      <c r="S95" s="7"/>
      <c r="T95" s="7"/>
      <c r="U95" s="7"/>
      <c r="V95" s="7"/>
      <c r="W95" s="7"/>
      <c r="X95" s="7"/>
      <c r="Y95" s="7"/>
      <c r="Z95" s="7"/>
      <c r="AA95" s="7"/>
      <c r="AB95" s="7"/>
    </row>
    <row r="96" spans="1:28" s="315" customFormat="1">
      <c r="A96" s="341"/>
      <c r="B96" s="341"/>
      <c r="C96" s="336" t="s">
        <v>255</v>
      </c>
      <c r="D96" s="336" t="s">
        <v>255</v>
      </c>
      <c r="E96" s="337">
        <v>44</v>
      </c>
      <c r="F96" s="338">
        <v>17594.713159999999</v>
      </c>
      <c r="G96" s="339">
        <v>900.05793999999992</v>
      </c>
      <c r="H96" s="339">
        <v>18494.771100000002</v>
      </c>
      <c r="I96" s="339">
        <v>44472.360820000002</v>
      </c>
      <c r="J96" s="339">
        <v>9946.4672200000005</v>
      </c>
      <c r="K96" s="339">
        <v>54418.82804</v>
      </c>
      <c r="L96" s="339">
        <v>4493.0949600000004</v>
      </c>
      <c r="M96" s="339">
        <v>1428.1308200000001</v>
      </c>
      <c r="N96" s="339">
        <v>5921.2257800000007</v>
      </c>
      <c r="O96" s="339">
        <v>78834.824919999999</v>
      </c>
      <c r="P96" s="339">
        <v>76181.437969999999</v>
      </c>
      <c r="Q96" s="339">
        <v>1602.6978700000002</v>
      </c>
      <c r="R96" s="340">
        <v>77784.135840000003</v>
      </c>
      <c r="S96" s="7"/>
      <c r="T96" s="7"/>
      <c r="U96" s="7"/>
      <c r="V96" s="7"/>
      <c r="W96" s="7"/>
      <c r="X96" s="7"/>
      <c r="Y96" s="7"/>
      <c r="Z96" s="7"/>
      <c r="AA96" s="7"/>
      <c r="AB96" s="7"/>
    </row>
    <row r="97" spans="1:28" s="315" customFormat="1">
      <c r="A97" s="341"/>
      <c r="B97" s="336" t="s">
        <v>15</v>
      </c>
      <c r="C97" s="336" t="s">
        <v>256</v>
      </c>
      <c r="D97" s="336" t="s">
        <v>256</v>
      </c>
      <c r="E97" s="337">
        <v>11</v>
      </c>
      <c r="F97" s="338">
        <v>186893.83356</v>
      </c>
      <c r="G97" s="339">
        <v>44154.187250000003</v>
      </c>
      <c r="H97" s="339">
        <v>231048.02081000002</v>
      </c>
      <c r="I97" s="339">
        <v>372880.04219999997</v>
      </c>
      <c r="J97" s="339">
        <v>117308.64377</v>
      </c>
      <c r="K97" s="339">
        <v>490188.68597000005</v>
      </c>
      <c r="L97" s="339">
        <v>22390.387309999998</v>
      </c>
      <c r="M97" s="339">
        <v>17043.623820000001</v>
      </c>
      <c r="N97" s="339">
        <v>39434.011130000006</v>
      </c>
      <c r="O97" s="339">
        <v>760670.71791000001</v>
      </c>
      <c r="P97" s="339">
        <v>1269309.1613</v>
      </c>
      <c r="Q97" s="339">
        <v>138563.5778</v>
      </c>
      <c r="R97" s="340">
        <v>1407872.7390999999</v>
      </c>
      <c r="S97" s="7"/>
      <c r="T97" s="7"/>
      <c r="U97" s="7"/>
      <c r="V97" s="7"/>
      <c r="W97" s="7"/>
      <c r="X97" s="7"/>
      <c r="Y97" s="7"/>
      <c r="Z97" s="7"/>
      <c r="AA97" s="7"/>
      <c r="AB97" s="7"/>
    </row>
    <row r="98" spans="1:28" s="315" customFormat="1">
      <c r="A98" s="341"/>
      <c r="B98" s="341"/>
      <c r="C98" s="341"/>
      <c r="D98" s="341"/>
      <c r="E98" s="342">
        <v>12</v>
      </c>
      <c r="F98" s="343">
        <v>13743.107789999998</v>
      </c>
      <c r="G98" s="344">
        <v>2390.50225</v>
      </c>
      <c r="H98" s="344">
        <v>16133.61004</v>
      </c>
      <c r="I98" s="344">
        <v>45366.972820000003</v>
      </c>
      <c r="J98" s="344">
        <v>7267.4533000000001</v>
      </c>
      <c r="K98" s="344">
        <v>52634.426119999996</v>
      </c>
      <c r="L98" s="344">
        <v>911.22335999999996</v>
      </c>
      <c r="M98" s="344">
        <v>657.67592000000002</v>
      </c>
      <c r="N98" s="344">
        <v>1568.8992800000001</v>
      </c>
      <c r="O98" s="344">
        <v>70336.935440000001</v>
      </c>
      <c r="P98" s="344">
        <v>40.227309999999996</v>
      </c>
      <c r="Q98" s="344">
        <v>2.1776</v>
      </c>
      <c r="R98" s="345">
        <v>42.404910000000001</v>
      </c>
      <c r="S98" s="7"/>
      <c r="T98" s="7"/>
      <c r="U98" s="7"/>
      <c r="V98" s="7"/>
      <c r="W98" s="7"/>
      <c r="X98" s="7"/>
      <c r="Y98" s="7"/>
      <c r="Z98" s="7"/>
      <c r="AA98" s="7"/>
      <c r="AB98" s="7"/>
    </row>
    <row r="99" spans="1:28" s="315" customFormat="1">
      <c r="A99" s="341"/>
      <c r="B99" s="341"/>
      <c r="C99" s="341"/>
      <c r="D99" s="341"/>
      <c r="E99" s="342">
        <v>606</v>
      </c>
      <c r="F99" s="343">
        <v>13105.441480000001</v>
      </c>
      <c r="G99" s="344">
        <v>1609.59872</v>
      </c>
      <c r="H99" s="344">
        <v>14715.040199999999</v>
      </c>
      <c r="I99" s="344">
        <v>38545.701609999996</v>
      </c>
      <c r="J99" s="344">
        <v>8586.54558</v>
      </c>
      <c r="K99" s="344">
        <v>47132.247189999995</v>
      </c>
      <c r="L99" s="344">
        <v>2153.2475099999997</v>
      </c>
      <c r="M99" s="344">
        <v>1759.1056100000001</v>
      </c>
      <c r="N99" s="344">
        <v>3912.3531200000002</v>
      </c>
      <c r="O99" s="344">
        <v>65759.640509999997</v>
      </c>
      <c r="P99" s="344">
        <v>32.884269999999994</v>
      </c>
      <c r="Q99" s="344">
        <v>1.90848</v>
      </c>
      <c r="R99" s="345">
        <v>34.792749999999998</v>
      </c>
      <c r="S99" s="7"/>
      <c r="T99" s="7"/>
      <c r="U99" s="7"/>
      <c r="V99" s="7"/>
      <c r="W99" s="7"/>
      <c r="X99" s="7"/>
      <c r="Y99" s="7"/>
      <c r="Z99" s="7"/>
      <c r="AA99" s="7"/>
      <c r="AB99" s="7"/>
    </row>
    <row r="100" spans="1:28" s="315" customFormat="1">
      <c r="A100" s="341"/>
      <c r="B100" s="341"/>
      <c r="C100" s="341"/>
      <c r="D100" s="341"/>
      <c r="E100" s="342">
        <v>615</v>
      </c>
      <c r="F100" s="343">
        <v>12207.701660000001</v>
      </c>
      <c r="G100" s="344">
        <v>3409.26658</v>
      </c>
      <c r="H100" s="344">
        <v>15616.96824</v>
      </c>
      <c r="I100" s="344">
        <v>29576.436819999999</v>
      </c>
      <c r="J100" s="344">
        <v>3135.0451899999998</v>
      </c>
      <c r="K100" s="344">
        <v>32711.482010000003</v>
      </c>
      <c r="L100" s="344">
        <v>813.54713000000004</v>
      </c>
      <c r="M100" s="344">
        <v>75.572699999999998</v>
      </c>
      <c r="N100" s="344">
        <v>889.11982999999998</v>
      </c>
      <c r="O100" s="344">
        <v>49217.570079999998</v>
      </c>
      <c r="P100" s="344">
        <v>10.273909999999999</v>
      </c>
      <c r="Q100" s="344">
        <v>1.15787</v>
      </c>
      <c r="R100" s="345">
        <v>11.43178</v>
      </c>
      <c r="S100" s="7"/>
      <c r="T100" s="7"/>
      <c r="U100" s="7"/>
      <c r="V100" s="7"/>
      <c r="W100" s="7"/>
      <c r="X100" s="7"/>
      <c r="Y100" s="7"/>
      <c r="Z100" s="7"/>
      <c r="AA100" s="7"/>
      <c r="AB100" s="7"/>
    </row>
    <row r="101" spans="1:28" s="315" customFormat="1">
      <c r="A101" s="341"/>
      <c r="B101" s="341"/>
      <c r="C101" s="341"/>
      <c r="D101" s="341"/>
      <c r="E101" s="342">
        <v>290</v>
      </c>
      <c r="F101" s="343">
        <v>55561.893579999996</v>
      </c>
      <c r="G101" s="344">
        <v>58305.489139999998</v>
      </c>
      <c r="H101" s="344">
        <v>113867.38271999999</v>
      </c>
      <c r="I101" s="344">
        <v>55248.655650000001</v>
      </c>
      <c r="J101" s="344">
        <v>17295.04523</v>
      </c>
      <c r="K101" s="344">
        <v>72543.700879999989</v>
      </c>
      <c r="L101" s="344">
        <v>3250.3048199999998</v>
      </c>
      <c r="M101" s="344">
        <v>4420.2410899999995</v>
      </c>
      <c r="N101" s="344">
        <v>7670.5459099999998</v>
      </c>
      <c r="O101" s="344">
        <v>194081.62951</v>
      </c>
      <c r="P101" s="344">
        <v>61.415660000000003</v>
      </c>
      <c r="Q101" s="344">
        <v>52.386650000000003</v>
      </c>
      <c r="R101" s="345">
        <v>113.80230999999999</v>
      </c>
      <c r="S101" s="7"/>
      <c r="T101" s="7"/>
      <c r="U101" s="7"/>
      <c r="V101" s="7"/>
      <c r="W101" s="7"/>
      <c r="X101" s="7"/>
      <c r="Y101" s="7"/>
      <c r="Z101" s="7"/>
      <c r="AA101" s="7"/>
      <c r="AB101" s="7"/>
    </row>
    <row r="102" spans="1:28" s="315" customFormat="1">
      <c r="A102" s="341"/>
      <c r="B102" s="341"/>
      <c r="C102" s="341"/>
      <c r="D102" s="341"/>
      <c r="E102" s="342">
        <v>415</v>
      </c>
      <c r="F102" s="343">
        <v>16022.706300000002</v>
      </c>
      <c r="G102" s="344">
        <v>6058.7413899999992</v>
      </c>
      <c r="H102" s="344">
        <v>22081.447690000001</v>
      </c>
      <c r="I102" s="344">
        <v>55885.199529999998</v>
      </c>
      <c r="J102" s="344">
        <v>10193.63602</v>
      </c>
      <c r="K102" s="344">
        <v>66078.835550000003</v>
      </c>
      <c r="L102" s="344">
        <v>1009.1957600000001</v>
      </c>
      <c r="M102" s="344">
        <v>703.4692</v>
      </c>
      <c r="N102" s="344">
        <v>1712.6649600000001</v>
      </c>
      <c r="O102" s="344">
        <v>89872.948199999999</v>
      </c>
      <c r="P102" s="344">
        <v>23.131460000000001</v>
      </c>
      <c r="Q102" s="344">
        <v>38.949739999999998</v>
      </c>
      <c r="R102" s="345">
        <v>62.081199999999995</v>
      </c>
      <c r="S102" s="7"/>
      <c r="T102" s="7"/>
      <c r="U102" s="7"/>
      <c r="V102" s="7"/>
      <c r="W102" s="7"/>
      <c r="X102" s="7"/>
      <c r="Y102" s="7"/>
      <c r="Z102" s="7"/>
      <c r="AA102" s="7"/>
      <c r="AB102" s="7"/>
    </row>
    <row r="103" spans="1:28" s="315" customFormat="1">
      <c r="A103" s="341"/>
      <c r="B103" s="341"/>
      <c r="C103" s="341"/>
      <c r="D103" s="336" t="s">
        <v>257</v>
      </c>
      <c r="E103" s="337">
        <v>463</v>
      </c>
      <c r="F103" s="338">
        <v>19066.300640000001</v>
      </c>
      <c r="G103" s="339">
        <v>2172.9006600000002</v>
      </c>
      <c r="H103" s="339">
        <v>21239.201300000001</v>
      </c>
      <c r="I103" s="339">
        <v>31222.78859</v>
      </c>
      <c r="J103" s="339">
        <v>3607.3975399999999</v>
      </c>
      <c r="K103" s="339">
        <v>34830.186130000002</v>
      </c>
      <c r="L103" s="339">
        <v>1330.5899099999999</v>
      </c>
      <c r="M103" s="339">
        <v>535.03215999999998</v>
      </c>
      <c r="N103" s="339">
        <v>1865.6220700000001</v>
      </c>
      <c r="O103" s="339">
        <v>57935.0095</v>
      </c>
      <c r="P103" s="339">
        <v>12.66292</v>
      </c>
      <c r="Q103" s="339">
        <v>0.44123000000000001</v>
      </c>
      <c r="R103" s="340">
        <v>13.104149999999999</v>
      </c>
      <c r="S103" s="7"/>
      <c r="T103" s="7"/>
      <c r="U103" s="7"/>
      <c r="V103" s="7"/>
      <c r="W103" s="7"/>
      <c r="X103" s="7"/>
      <c r="Y103" s="7"/>
      <c r="Z103" s="7"/>
      <c r="AA103" s="7"/>
      <c r="AB103" s="7"/>
    </row>
    <row r="104" spans="1:28" s="315" customFormat="1">
      <c r="A104" s="341"/>
      <c r="B104" s="341"/>
      <c r="C104" s="336" t="s">
        <v>15</v>
      </c>
      <c r="D104" s="336" t="s">
        <v>15</v>
      </c>
      <c r="E104" s="337">
        <v>459</v>
      </c>
      <c r="F104" s="338">
        <v>15021.62314</v>
      </c>
      <c r="G104" s="339">
        <v>2218.31493</v>
      </c>
      <c r="H104" s="339">
        <v>17239.93807</v>
      </c>
      <c r="I104" s="339">
        <v>83043.522469999996</v>
      </c>
      <c r="J104" s="339">
        <v>12744.028869999998</v>
      </c>
      <c r="K104" s="339">
        <v>95787.551340000005</v>
      </c>
      <c r="L104" s="339">
        <v>2563.3577200000004</v>
      </c>
      <c r="M104" s="339">
        <v>32.575189999999999</v>
      </c>
      <c r="N104" s="339">
        <v>2595.93291</v>
      </c>
      <c r="O104" s="339">
        <v>115623.42232</v>
      </c>
      <c r="P104" s="339">
        <v>83643.606780000002</v>
      </c>
      <c r="Q104" s="339">
        <v>400.50506000000001</v>
      </c>
      <c r="R104" s="340">
        <v>84044.111839999998</v>
      </c>
      <c r="S104" s="7"/>
      <c r="T104" s="7"/>
      <c r="U104" s="7"/>
      <c r="V104" s="7"/>
      <c r="W104" s="7"/>
      <c r="X104" s="7"/>
      <c r="Y104" s="7"/>
      <c r="Z104" s="7"/>
      <c r="AA104" s="7"/>
      <c r="AB104" s="7"/>
    </row>
    <row r="105" spans="1:28" s="315" customFormat="1">
      <c r="A105" s="341"/>
      <c r="B105" s="336" t="s">
        <v>16</v>
      </c>
      <c r="C105" s="336" t="s">
        <v>258</v>
      </c>
      <c r="D105" s="336" t="s">
        <v>258</v>
      </c>
      <c r="E105" s="337">
        <v>88</v>
      </c>
      <c r="F105" s="338">
        <v>34911.200360000003</v>
      </c>
      <c r="G105" s="339">
        <v>8036.6602199999998</v>
      </c>
      <c r="H105" s="339">
        <v>42947.86058</v>
      </c>
      <c r="I105" s="339">
        <v>130722.79519</v>
      </c>
      <c r="J105" s="339">
        <v>40896.534020000006</v>
      </c>
      <c r="K105" s="339">
        <v>171619.32921</v>
      </c>
      <c r="L105" s="339">
        <v>9918.66266</v>
      </c>
      <c r="M105" s="339">
        <v>4022.9740699999998</v>
      </c>
      <c r="N105" s="339">
        <v>13941.63673</v>
      </c>
      <c r="O105" s="339">
        <v>228508.82652</v>
      </c>
      <c r="P105" s="339">
        <v>107056.89401</v>
      </c>
      <c r="Q105" s="339">
        <v>1570.3641299999999</v>
      </c>
      <c r="R105" s="340">
        <v>108627.25814000001</v>
      </c>
      <c r="S105" s="7"/>
      <c r="T105" s="7"/>
      <c r="U105" s="7"/>
      <c r="V105" s="7"/>
      <c r="W105" s="7"/>
      <c r="X105" s="7"/>
      <c r="Y105" s="7"/>
      <c r="Z105" s="7"/>
      <c r="AA105" s="7"/>
      <c r="AB105" s="7"/>
    </row>
    <row r="106" spans="1:28" s="315" customFormat="1">
      <c r="A106" s="341"/>
      <c r="B106" s="341"/>
      <c r="C106" s="336" t="s">
        <v>259</v>
      </c>
      <c r="D106" s="336" t="s">
        <v>260</v>
      </c>
      <c r="E106" s="337">
        <v>511</v>
      </c>
      <c r="F106" s="338">
        <v>6955.99748</v>
      </c>
      <c r="G106" s="339">
        <v>3052.74298</v>
      </c>
      <c r="H106" s="339">
        <v>10008.740460000001</v>
      </c>
      <c r="I106" s="339">
        <v>44903.372000000003</v>
      </c>
      <c r="J106" s="339">
        <v>6918.9301699999996</v>
      </c>
      <c r="K106" s="339">
        <v>51822.302170000003</v>
      </c>
      <c r="L106" s="339">
        <v>5589.17353</v>
      </c>
      <c r="M106" s="339">
        <v>1222.2594299999998</v>
      </c>
      <c r="N106" s="339">
        <v>6811.4329600000001</v>
      </c>
      <c r="O106" s="339">
        <v>68642.475590000002</v>
      </c>
      <c r="P106" s="339">
        <v>2.5498099999999999</v>
      </c>
      <c r="Q106" s="339">
        <v>0.36116999999999999</v>
      </c>
      <c r="R106" s="340">
        <v>2.9109799999999999</v>
      </c>
      <c r="S106" s="7"/>
      <c r="T106" s="7"/>
      <c r="U106" s="7"/>
      <c r="V106" s="7"/>
      <c r="W106" s="7"/>
      <c r="X106" s="7"/>
      <c r="Y106" s="7"/>
      <c r="Z106" s="7"/>
      <c r="AA106" s="7"/>
      <c r="AB106" s="7"/>
    </row>
    <row r="107" spans="1:28" s="315" customFormat="1">
      <c r="A107" s="341"/>
      <c r="B107" s="341"/>
      <c r="C107" s="341"/>
      <c r="D107" s="336" t="s">
        <v>261</v>
      </c>
      <c r="E107" s="337">
        <v>409</v>
      </c>
      <c r="F107" s="338">
        <v>5778.5228099999995</v>
      </c>
      <c r="G107" s="339">
        <v>69.730639999999994</v>
      </c>
      <c r="H107" s="339">
        <v>5848.2534500000002</v>
      </c>
      <c r="I107" s="339">
        <v>36145.071950000005</v>
      </c>
      <c r="J107" s="339">
        <v>4161.5945299999994</v>
      </c>
      <c r="K107" s="339">
        <v>40306.66648</v>
      </c>
      <c r="L107" s="339">
        <v>4053.0187400000004</v>
      </c>
      <c r="M107" s="339">
        <v>181.74985000000001</v>
      </c>
      <c r="N107" s="339">
        <v>4234.7685899999997</v>
      </c>
      <c r="O107" s="339">
        <v>50389.688520000003</v>
      </c>
      <c r="P107" s="339">
        <v>21.173500000000001</v>
      </c>
      <c r="Q107" s="339">
        <v>0.77945000000000009</v>
      </c>
      <c r="R107" s="340">
        <v>21.952950000000001</v>
      </c>
      <c r="S107" s="7"/>
      <c r="T107" s="7"/>
      <c r="U107" s="7"/>
      <c r="V107" s="7"/>
      <c r="W107" s="7"/>
      <c r="X107" s="7"/>
      <c r="Y107" s="7"/>
      <c r="Z107" s="7"/>
      <c r="AA107" s="7"/>
      <c r="AB107" s="7"/>
    </row>
    <row r="108" spans="1:28" s="315" customFormat="1">
      <c r="A108" s="341"/>
      <c r="B108" s="341"/>
      <c r="C108" s="341"/>
      <c r="D108" s="336" t="s">
        <v>262</v>
      </c>
      <c r="E108" s="337">
        <v>82</v>
      </c>
      <c r="F108" s="338">
        <v>40812.440060000001</v>
      </c>
      <c r="G108" s="339">
        <v>28932.057800000002</v>
      </c>
      <c r="H108" s="339">
        <v>69744.497860000003</v>
      </c>
      <c r="I108" s="339">
        <v>119694.74618</v>
      </c>
      <c r="J108" s="339">
        <v>49203.907229999997</v>
      </c>
      <c r="K108" s="339">
        <v>168898.65341</v>
      </c>
      <c r="L108" s="339">
        <v>7821.4064699999999</v>
      </c>
      <c r="M108" s="339">
        <v>2581.6780199999998</v>
      </c>
      <c r="N108" s="339">
        <v>10403.084490000001</v>
      </c>
      <c r="O108" s="339">
        <v>249046.23575999998</v>
      </c>
      <c r="P108" s="339">
        <v>105787.98711</v>
      </c>
      <c r="Q108" s="339">
        <v>1684.1475700000001</v>
      </c>
      <c r="R108" s="340">
        <v>107472.13468</v>
      </c>
      <c r="S108" s="7"/>
      <c r="T108" s="7"/>
      <c r="U108" s="7"/>
      <c r="V108" s="7"/>
      <c r="W108" s="7"/>
      <c r="X108" s="7"/>
      <c r="Y108" s="7"/>
      <c r="Z108" s="7"/>
      <c r="AA108" s="7"/>
      <c r="AB108" s="7"/>
    </row>
    <row r="109" spans="1:28" s="315" customFormat="1">
      <c r="A109" s="341"/>
      <c r="B109" s="341"/>
      <c r="C109" s="341"/>
      <c r="D109" s="336" t="s">
        <v>263</v>
      </c>
      <c r="E109" s="337">
        <v>508</v>
      </c>
      <c r="F109" s="338">
        <v>564.25838999999996</v>
      </c>
      <c r="G109" s="339">
        <v>201.33848999999998</v>
      </c>
      <c r="H109" s="339">
        <v>765.59688000000006</v>
      </c>
      <c r="I109" s="339">
        <v>4883.5534699999998</v>
      </c>
      <c r="J109" s="339">
        <v>7625.1801399999995</v>
      </c>
      <c r="K109" s="339">
        <v>12508.733609999999</v>
      </c>
      <c r="L109" s="339">
        <v>313.17076000000003</v>
      </c>
      <c r="M109" s="339">
        <v>263.76</v>
      </c>
      <c r="N109" s="339">
        <v>576.93075999999996</v>
      </c>
      <c r="O109" s="339">
        <v>13851.26125</v>
      </c>
      <c r="P109" s="339">
        <v>1.5663</v>
      </c>
      <c r="Q109" s="339">
        <v>0.24417</v>
      </c>
      <c r="R109" s="340">
        <v>1.81047</v>
      </c>
      <c r="S109" s="7"/>
      <c r="T109" s="7"/>
      <c r="U109" s="7"/>
      <c r="V109" s="7"/>
      <c r="W109" s="7"/>
      <c r="X109" s="7"/>
      <c r="Y109" s="7"/>
      <c r="Z109" s="7"/>
      <c r="AA109" s="7"/>
      <c r="AB109" s="7"/>
    </row>
    <row r="110" spans="1:28" s="315" customFormat="1">
      <c r="A110" s="341"/>
      <c r="B110" s="341"/>
      <c r="C110" s="336" t="s">
        <v>264</v>
      </c>
      <c r="D110" s="336" t="s">
        <v>264</v>
      </c>
      <c r="E110" s="337">
        <v>86</v>
      </c>
      <c r="F110" s="338">
        <v>34952.953000000001</v>
      </c>
      <c r="G110" s="339">
        <v>15707.173150000001</v>
      </c>
      <c r="H110" s="339">
        <v>50660.126149999996</v>
      </c>
      <c r="I110" s="339">
        <v>139264.23508000001</v>
      </c>
      <c r="J110" s="339">
        <v>42808.213429999996</v>
      </c>
      <c r="K110" s="339">
        <v>182072.44850999999</v>
      </c>
      <c r="L110" s="339">
        <v>4170.9009999999998</v>
      </c>
      <c r="M110" s="339">
        <v>2375.8721600000003</v>
      </c>
      <c r="N110" s="339">
        <v>6546.7731599999997</v>
      </c>
      <c r="O110" s="339">
        <v>239279.34782</v>
      </c>
      <c r="P110" s="339">
        <v>111353.04756000001</v>
      </c>
      <c r="Q110" s="339">
        <v>893.62257999999997</v>
      </c>
      <c r="R110" s="340">
        <v>112246.67014</v>
      </c>
      <c r="S110" s="7"/>
      <c r="T110" s="7"/>
      <c r="U110" s="7"/>
      <c r="V110" s="7"/>
      <c r="W110" s="7"/>
      <c r="X110" s="7"/>
      <c r="Y110" s="7"/>
      <c r="Z110" s="7"/>
      <c r="AA110" s="7"/>
      <c r="AB110" s="7"/>
    </row>
    <row r="111" spans="1:28" s="315" customFormat="1">
      <c r="A111" s="341"/>
      <c r="B111" s="341"/>
      <c r="C111" s="341"/>
      <c r="D111" s="336" t="s">
        <v>265</v>
      </c>
      <c r="E111" s="337">
        <v>87</v>
      </c>
      <c r="F111" s="338">
        <v>11128.093429999999</v>
      </c>
      <c r="G111" s="339">
        <v>1527.1042</v>
      </c>
      <c r="H111" s="339">
        <v>12655.197630000001</v>
      </c>
      <c r="I111" s="339">
        <v>52383.026479999993</v>
      </c>
      <c r="J111" s="339">
        <v>11096.23359</v>
      </c>
      <c r="K111" s="339">
        <v>63479.260070000004</v>
      </c>
      <c r="L111" s="339">
        <v>1032.79071</v>
      </c>
      <c r="M111" s="339">
        <v>1910.3926200000001</v>
      </c>
      <c r="N111" s="339">
        <v>2943.1833300000003</v>
      </c>
      <c r="O111" s="339">
        <v>79077.641029999999</v>
      </c>
      <c r="P111" s="339">
        <v>14003.718080000001</v>
      </c>
      <c r="Q111" s="339">
        <v>255.02497</v>
      </c>
      <c r="R111" s="340">
        <v>14258.743050000001</v>
      </c>
      <c r="S111" s="7"/>
      <c r="T111" s="7"/>
      <c r="U111" s="7"/>
      <c r="V111" s="7"/>
      <c r="W111" s="7"/>
      <c r="X111" s="7"/>
      <c r="Y111" s="7"/>
      <c r="Z111" s="7"/>
      <c r="AA111" s="7"/>
      <c r="AB111" s="7"/>
    </row>
    <row r="112" spans="1:28" s="315" customFormat="1">
      <c r="A112" s="341"/>
      <c r="B112" s="341"/>
      <c r="C112" s="336" t="s">
        <v>266</v>
      </c>
      <c r="D112" s="336" t="s">
        <v>267</v>
      </c>
      <c r="E112" s="337">
        <v>84</v>
      </c>
      <c r="F112" s="338">
        <v>83261.762829999992</v>
      </c>
      <c r="G112" s="339">
        <v>24416.299469999998</v>
      </c>
      <c r="H112" s="339">
        <v>107678.06229999999</v>
      </c>
      <c r="I112" s="339">
        <v>221308.71090999999</v>
      </c>
      <c r="J112" s="339">
        <v>52098.763159999995</v>
      </c>
      <c r="K112" s="339">
        <v>273407.47407</v>
      </c>
      <c r="L112" s="339">
        <v>16885.99725</v>
      </c>
      <c r="M112" s="339">
        <v>6722.6528200000002</v>
      </c>
      <c r="N112" s="339">
        <v>23608.65007</v>
      </c>
      <c r="O112" s="339">
        <v>404694.18644000002</v>
      </c>
      <c r="P112" s="339">
        <v>199952.79452000002</v>
      </c>
      <c r="Q112" s="339">
        <v>11877.76965</v>
      </c>
      <c r="R112" s="340">
        <v>211830.56417</v>
      </c>
      <c r="S112" s="7"/>
      <c r="T112" s="7"/>
      <c r="U112" s="7"/>
      <c r="V112" s="7"/>
      <c r="W112" s="7"/>
      <c r="X112" s="7"/>
      <c r="Y112" s="7"/>
      <c r="Z112" s="7"/>
      <c r="AA112" s="7"/>
      <c r="AB112" s="7"/>
    </row>
    <row r="113" spans="1:28" s="315" customFormat="1">
      <c r="A113" s="341"/>
      <c r="B113" s="341"/>
      <c r="C113" s="336" t="s">
        <v>16</v>
      </c>
      <c r="D113" s="336" t="s">
        <v>268</v>
      </c>
      <c r="E113" s="337">
        <v>351</v>
      </c>
      <c r="F113" s="338">
        <v>58330.652040000001</v>
      </c>
      <c r="G113" s="339">
        <v>24602.405420000003</v>
      </c>
      <c r="H113" s="339">
        <v>82933.057459999996</v>
      </c>
      <c r="I113" s="339">
        <v>101975.02674</v>
      </c>
      <c r="J113" s="339">
        <v>34300.388009999995</v>
      </c>
      <c r="K113" s="339">
        <v>136275.41475</v>
      </c>
      <c r="L113" s="339">
        <v>8019.2091200000004</v>
      </c>
      <c r="M113" s="339">
        <v>2586.6892699999999</v>
      </c>
      <c r="N113" s="339">
        <v>10605.89839</v>
      </c>
      <c r="O113" s="339">
        <v>229814.37059999999</v>
      </c>
      <c r="P113" s="339">
        <v>62.080440000000003</v>
      </c>
      <c r="Q113" s="339">
        <v>6.9879899999999999</v>
      </c>
      <c r="R113" s="340">
        <v>69.068429999999992</v>
      </c>
      <c r="S113" s="7"/>
      <c r="T113" s="7"/>
      <c r="U113" s="7"/>
      <c r="V113" s="7"/>
      <c r="W113" s="7"/>
      <c r="X113" s="7"/>
      <c r="Y113" s="7"/>
      <c r="Z113" s="7"/>
      <c r="AA113" s="7"/>
      <c r="AB113" s="7"/>
    </row>
    <row r="114" spans="1:28" s="315" customFormat="1">
      <c r="A114" s="341"/>
      <c r="B114" s="341"/>
      <c r="C114" s="341"/>
      <c r="D114" s="341"/>
      <c r="E114" s="342">
        <v>370</v>
      </c>
      <c r="F114" s="343">
        <v>18521.026879999998</v>
      </c>
      <c r="G114" s="344">
        <v>7559.0843099999993</v>
      </c>
      <c r="H114" s="344">
        <v>26080.11119</v>
      </c>
      <c r="I114" s="344">
        <v>72479.447709999993</v>
      </c>
      <c r="J114" s="344">
        <v>14011.003949999998</v>
      </c>
      <c r="K114" s="344">
        <v>86490.451659999992</v>
      </c>
      <c r="L114" s="344">
        <v>3899.2545299999997</v>
      </c>
      <c r="M114" s="344">
        <v>850.66534999999999</v>
      </c>
      <c r="N114" s="344">
        <v>4749.9198799999995</v>
      </c>
      <c r="O114" s="344">
        <v>117320.48273</v>
      </c>
      <c r="P114" s="344">
        <v>50.989710000000002</v>
      </c>
      <c r="Q114" s="344">
        <v>8.6983899999999998</v>
      </c>
      <c r="R114" s="345">
        <v>59.688099999999999</v>
      </c>
      <c r="S114" s="7"/>
      <c r="T114" s="7"/>
      <c r="U114" s="7"/>
      <c r="V114" s="7"/>
      <c r="W114" s="7"/>
      <c r="X114" s="7"/>
      <c r="Y114" s="7"/>
      <c r="Z114" s="7"/>
      <c r="AA114" s="7"/>
      <c r="AB114" s="7"/>
    </row>
    <row r="115" spans="1:28" s="315" customFormat="1">
      <c r="A115" s="341"/>
      <c r="B115" s="341"/>
      <c r="C115" s="341"/>
      <c r="D115" s="341"/>
      <c r="E115" s="342">
        <v>470</v>
      </c>
      <c r="F115" s="343">
        <v>32824.088009999999</v>
      </c>
      <c r="G115" s="344">
        <v>18321.130989999998</v>
      </c>
      <c r="H115" s="344">
        <v>51145.218999999997</v>
      </c>
      <c r="I115" s="344">
        <v>115882.00142</v>
      </c>
      <c r="J115" s="344">
        <v>22653.424030000002</v>
      </c>
      <c r="K115" s="344">
        <v>138535.42544999998</v>
      </c>
      <c r="L115" s="344">
        <v>3423.5034900000001</v>
      </c>
      <c r="M115" s="344">
        <v>1978.2917500000001</v>
      </c>
      <c r="N115" s="344">
        <v>5401.7952400000004</v>
      </c>
      <c r="O115" s="344">
        <v>195082.43969</v>
      </c>
      <c r="P115" s="344">
        <v>8.4073600000000006</v>
      </c>
      <c r="Q115" s="344">
        <v>6.4172500000000001</v>
      </c>
      <c r="R115" s="345">
        <v>14.82461</v>
      </c>
      <c r="S115" s="7"/>
      <c r="T115" s="7"/>
      <c r="U115" s="7"/>
      <c r="V115" s="7"/>
      <c r="W115" s="7"/>
      <c r="X115" s="7"/>
      <c r="Y115" s="7"/>
      <c r="Z115" s="7"/>
      <c r="AA115" s="7"/>
      <c r="AB115" s="7"/>
    </row>
    <row r="116" spans="1:28" s="315" customFormat="1">
      <c r="A116" s="341"/>
      <c r="B116" s="341"/>
      <c r="C116" s="341"/>
      <c r="D116" s="341"/>
      <c r="E116" s="342">
        <v>690</v>
      </c>
      <c r="F116" s="343">
        <v>53.318300000000001</v>
      </c>
      <c r="G116" s="344">
        <v>5.2065799999999998</v>
      </c>
      <c r="H116" s="344">
        <v>58.524879999999996</v>
      </c>
      <c r="I116" s="344">
        <v>30103.209780000001</v>
      </c>
      <c r="J116" s="344">
        <v>5522.5569800000003</v>
      </c>
      <c r="K116" s="344">
        <v>35625.766759999999</v>
      </c>
      <c r="L116" s="344">
        <v>2348.0498700000003</v>
      </c>
      <c r="M116" s="344">
        <v>60.024239999999999</v>
      </c>
      <c r="N116" s="344">
        <v>2408.07411</v>
      </c>
      <c r="O116" s="344">
        <v>38092.365749999997</v>
      </c>
      <c r="P116" s="344">
        <v>1.2800000000000001E-2</v>
      </c>
      <c r="Q116" s="344">
        <v>0</v>
      </c>
      <c r="R116" s="345">
        <v>1.2800000000000001E-2</v>
      </c>
      <c r="S116" s="7"/>
      <c r="T116" s="7"/>
      <c r="U116" s="7"/>
      <c r="V116" s="7"/>
      <c r="W116" s="7"/>
      <c r="X116" s="7"/>
      <c r="Y116" s="7"/>
      <c r="Z116" s="7"/>
      <c r="AA116" s="7"/>
      <c r="AB116" s="7"/>
    </row>
    <row r="117" spans="1:28" s="315" customFormat="1">
      <c r="A117" s="341"/>
      <c r="B117" s="341"/>
      <c r="C117" s="341"/>
      <c r="D117" s="336" t="s">
        <v>74</v>
      </c>
      <c r="E117" s="337">
        <v>544</v>
      </c>
      <c r="F117" s="338">
        <v>17865.134100000003</v>
      </c>
      <c r="G117" s="339">
        <v>10108.386390000001</v>
      </c>
      <c r="H117" s="339">
        <v>27973.520489999999</v>
      </c>
      <c r="I117" s="339">
        <v>99036.171669999996</v>
      </c>
      <c r="J117" s="339">
        <v>36391.650990000002</v>
      </c>
      <c r="K117" s="339">
        <v>135427.82266000001</v>
      </c>
      <c r="L117" s="339">
        <v>9232.1854199999998</v>
      </c>
      <c r="M117" s="339">
        <v>3642.5668900000001</v>
      </c>
      <c r="N117" s="339">
        <v>12874.75231</v>
      </c>
      <c r="O117" s="339">
        <v>176276.09546000001</v>
      </c>
      <c r="P117" s="339">
        <v>16.101690000000001</v>
      </c>
      <c r="Q117" s="339">
        <v>6.5364700000000004</v>
      </c>
      <c r="R117" s="340">
        <v>22.638159999999999</v>
      </c>
      <c r="S117" s="7"/>
      <c r="T117" s="7"/>
      <c r="U117" s="7"/>
      <c r="V117" s="7"/>
      <c r="W117" s="7"/>
      <c r="X117" s="7"/>
      <c r="Y117" s="7"/>
      <c r="Z117" s="7"/>
      <c r="AA117" s="7"/>
      <c r="AB117" s="7"/>
    </row>
    <row r="118" spans="1:28" s="315" customFormat="1">
      <c r="A118" s="341"/>
      <c r="B118" s="341"/>
      <c r="C118" s="341"/>
      <c r="D118" s="336" t="s">
        <v>73</v>
      </c>
      <c r="E118" s="337">
        <v>341</v>
      </c>
      <c r="F118" s="338">
        <v>88420.121910000002</v>
      </c>
      <c r="G118" s="339">
        <v>40392.978049999998</v>
      </c>
      <c r="H118" s="339">
        <v>128813.09995999999</v>
      </c>
      <c r="I118" s="339">
        <v>200567.97046000001</v>
      </c>
      <c r="J118" s="339">
        <v>67752.842369999998</v>
      </c>
      <c r="K118" s="339">
        <v>268320.81283000001</v>
      </c>
      <c r="L118" s="339">
        <v>20155.571070000002</v>
      </c>
      <c r="M118" s="339">
        <v>8559.769400000001</v>
      </c>
      <c r="N118" s="339">
        <v>28715.340469999999</v>
      </c>
      <c r="O118" s="339">
        <v>425849.25325999997</v>
      </c>
      <c r="P118" s="339">
        <v>83.225470000000001</v>
      </c>
      <c r="Q118" s="339">
        <v>25.164439999999999</v>
      </c>
      <c r="R118" s="340">
        <v>108.38991</v>
      </c>
      <c r="S118" s="7"/>
      <c r="T118" s="7"/>
      <c r="U118" s="7"/>
      <c r="V118" s="7"/>
      <c r="W118" s="7"/>
      <c r="X118" s="7"/>
      <c r="Y118" s="7"/>
      <c r="Z118" s="7"/>
      <c r="AA118" s="7"/>
      <c r="AB118" s="7"/>
    </row>
    <row r="119" spans="1:28" s="315" customFormat="1">
      <c r="A119" s="341"/>
      <c r="B119" s="341"/>
      <c r="C119" s="341"/>
      <c r="D119" s="341"/>
      <c r="E119" s="342">
        <v>450</v>
      </c>
      <c r="F119" s="343">
        <v>6662.6088300000001</v>
      </c>
      <c r="G119" s="344">
        <v>1983.92148</v>
      </c>
      <c r="H119" s="344">
        <v>8646.5303100000001</v>
      </c>
      <c r="I119" s="344">
        <v>42372.418789999996</v>
      </c>
      <c r="J119" s="344">
        <v>8373.7376899999999</v>
      </c>
      <c r="K119" s="344">
        <v>50746.156479999998</v>
      </c>
      <c r="L119" s="344">
        <v>3577.2941099999998</v>
      </c>
      <c r="M119" s="344">
        <v>1025.21145</v>
      </c>
      <c r="N119" s="344">
        <v>4602.5055599999996</v>
      </c>
      <c r="O119" s="344">
        <v>63995.192350000005</v>
      </c>
      <c r="P119" s="344">
        <v>6.44862</v>
      </c>
      <c r="Q119" s="344">
        <v>2.1429299999999998</v>
      </c>
      <c r="R119" s="345">
        <v>8.5915499999999998</v>
      </c>
      <c r="S119" s="7"/>
      <c r="T119" s="7"/>
      <c r="U119" s="7"/>
      <c r="V119" s="7"/>
      <c r="W119" s="7"/>
      <c r="X119" s="7"/>
      <c r="Y119" s="7"/>
      <c r="Z119" s="7"/>
      <c r="AA119" s="7"/>
      <c r="AB119" s="7"/>
    </row>
    <row r="120" spans="1:28" s="315" customFormat="1">
      <c r="A120" s="341"/>
      <c r="B120" s="341"/>
      <c r="C120" s="341"/>
      <c r="D120" s="341"/>
      <c r="E120" s="342">
        <v>469</v>
      </c>
      <c r="F120" s="343">
        <v>21605.39416</v>
      </c>
      <c r="G120" s="344">
        <v>8178.3629199999996</v>
      </c>
      <c r="H120" s="344">
        <v>29783.757079999999</v>
      </c>
      <c r="I120" s="344">
        <v>78036.768249999994</v>
      </c>
      <c r="J120" s="344">
        <v>25457.028019999998</v>
      </c>
      <c r="K120" s="344">
        <v>103493.79626999999</v>
      </c>
      <c r="L120" s="344">
        <v>8092.3090599999996</v>
      </c>
      <c r="M120" s="344">
        <v>2105.04493</v>
      </c>
      <c r="N120" s="344">
        <v>10197.35399</v>
      </c>
      <c r="O120" s="344">
        <v>143474.90734000001</v>
      </c>
      <c r="P120" s="344">
        <v>6.3473600000000001</v>
      </c>
      <c r="Q120" s="344">
        <v>6.2591800000000006</v>
      </c>
      <c r="R120" s="345">
        <v>12.606540000000001</v>
      </c>
      <c r="S120" s="7"/>
      <c r="T120" s="7"/>
      <c r="U120" s="7"/>
      <c r="V120" s="7"/>
      <c r="W120" s="7"/>
      <c r="X120" s="7"/>
      <c r="Y120" s="7"/>
      <c r="Z120" s="7"/>
      <c r="AA120" s="7"/>
      <c r="AB120" s="7"/>
    </row>
    <row r="121" spans="1:28" s="315" customFormat="1">
      <c r="A121" s="341"/>
      <c r="B121" s="341"/>
      <c r="C121" s="341"/>
      <c r="D121" s="341"/>
      <c r="E121" s="342">
        <v>571</v>
      </c>
      <c r="F121" s="343">
        <v>31674.360519999998</v>
      </c>
      <c r="G121" s="344">
        <v>14750.8737</v>
      </c>
      <c r="H121" s="344">
        <v>46425.234219999998</v>
      </c>
      <c r="I121" s="344">
        <v>91897.130260000005</v>
      </c>
      <c r="J121" s="344">
        <v>21844.37025</v>
      </c>
      <c r="K121" s="344">
        <v>113741.50051000001</v>
      </c>
      <c r="L121" s="344">
        <v>7174.3021799999997</v>
      </c>
      <c r="M121" s="344">
        <v>3253.6605800000002</v>
      </c>
      <c r="N121" s="344">
        <v>10427.96276</v>
      </c>
      <c r="O121" s="344">
        <v>170594.69749000002</v>
      </c>
      <c r="P121" s="344">
        <v>30.13777</v>
      </c>
      <c r="Q121" s="344">
        <v>7.5647600000000006</v>
      </c>
      <c r="R121" s="345">
        <v>37.702529999999996</v>
      </c>
      <c r="S121" s="7"/>
      <c r="T121" s="7"/>
      <c r="U121" s="7"/>
      <c r="V121" s="7"/>
      <c r="W121" s="7"/>
      <c r="X121" s="7"/>
      <c r="Y121" s="7"/>
      <c r="Z121" s="7"/>
      <c r="AA121" s="7"/>
      <c r="AB121" s="7"/>
    </row>
    <row r="122" spans="1:28" s="315" customFormat="1">
      <c r="A122" s="341"/>
      <c r="B122" s="341"/>
      <c r="C122" s="341"/>
      <c r="D122" s="341"/>
      <c r="E122" s="342">
        <v>702</v>
      </c>
      <c r="F122" s="343">
        <v>17041.542030000001</v>
      </c>
      <c r="G122" s="344">
        <v>12112.704470000001</v>
      </c>
      <c r="H122" s="344">
        <v>29154.246500000001</v>
      </c>
      <c r="I122" s="344">
        <v>63646.779929999997</v>
      </c>
      <c r="J122" s="344">
        <v>20841.99668</v>
      </c>
      <c r="K122" s="344">
        <v>84488.776610000001</v>
      </c>
      <c r="L122" s="344">
        <v>5862.3477699999994</v>
      </c>
      <c r="M122" s="344">
        <v>2712.1686199999999</v>
      </c>
      <c r="N122" s="344">
        <v>8574.5163900000007</v>
      </c>
      <c r="O122" s="344">
        <v>122217.5395</v>
      </c>
      <c r="P122" s="344">
        <v>13.31128</v>
      </c>
      <c r="Q122" s="344">
        <v>8.6899800000000003</v>
      </c>
      <c r="R122" s="345">
        <v>22.001259999999998</v>
      </c>
      <c r="S122" s="7"/>
      <c r="T122" s="7"/>
      <c r="U122" s="7"/>
      <c r="V122" s="7"/>
      <c r="W122" s="7"/>
      <c r="X122" s="7"/>
      <c r="Y122" s="7"/>
      <c r="Z122" s="7"/>
      <c r="AA122" s="7"/>
      <c r="AB122" s="7"/>
    </row>
    <row r="123" spans="1:28" s="315" customFormat="1">
      <c r="A123" s="341"/>
      <c r="B123" s="341"/>
      <c r="C123" s="341"/>
      <c r="D123" s="336" t="s">
        <v>269</v>
      </c>
      <c r="E123" s="337">
        <v>230</v>
      </c>
      <c r="F123" s="338">
        <v>73445.811930000011</v>
      </c>
      <c r="G123" s="339">
        <v>59536.202880000004</v>
      </c>
      <c r="H123" s="339">
        <v>132982.01480999999</v>
      </c>
      <c r="I123" s="339">
        <v>100445.16357999999</v>
      </c>
      <c r="J123" s="339">
        <v>117374.32593000001</v>
      </c>
      <c r="K123" s="339">
        <v>217819.48950999998</v>
      </c>
      <c r="L123" s="339">
        <v>3785.7221600000003</v>
      </c>
      <c r="M123" s="339">
        <v>7179.8222599999999</v>
      </c>
      <c r="N123" s="339">
        <v>10965.54442</v>
      </c>
      <c r="O123" s="339">
        <v>361767.04874</v>
      </c>
      <c r="P123" s="339">
        <v>26.888669999999998</v>
      </c>
      <c r="Q123" s="339">
        <v>24.948589999999999</v>
      </c>
      <c r="R123" s="340">
        <v>51.837260000000001</v>
      </c>
      <c r="S123" s="7"/>
      <c r="T123" s="7"/>
      <c r="U123" s="7"/>
      <c r="V123" s="7"/>
      <c r="W123" s="7"/>
      <c r="X123" s="7"/>
      <c r="Y123" s="7"/>
      <c r="Z123" s="7"/>
      <c r="AA123" s="7"/>
      <c r="AB123" s="7"/>
    </row>
    <row r="124" spans="1:28" s="315" customFormat="1">
      <c r="A124" s="341"/>
      <c r="B124" s="341"/>
      <c r="C124" s="341"/>
      <c r="D124" s="341"/>
      <c r="E124" s="342">
        <v>232</v>
      </c>
      <c r="F124" s="343">
        <v>78833.075680000009</v>
      </c>
      <c r="G124" s="344">
        <v>30590.2628</v>
      </c>
      <c r="H124" s="344">
        <v>109423.33848000001</v>
      </c>
      <c r="I124" s="344">
        <v>79394.235419999997</v>
      </c>
      <c r="J124" s="344">
        <v>83478.97782</v>
      </c>
      <c r="K124" s="344">
        <v>162873.21324000001</v>
      </c>
      <c r="L124" s="344">
        <v>3072.9856500000001</v>
      </c>
      <c r="M124" s="344">
        <v>4070.77196</v>
      </c>
      <c r="N124" s="344">
        <v>7143.7576100000006</v>
      </c>
      <c r="O124" s="344">
        <v>279440.30932999996</v>
      </c>
      <c r="P124" s="344">
        <v>48.757280000000002</v>
      </c>
      <c r="Q124" s="344">
        <v>26.54956</v>
      </c>
      <c r="R124" s="345">
        <v>75.306839999999994</v>
      </c>
      <c r="S124" s="7"/>
      <c r="T124" s="7"/>
      <c r="U124" s="7"/>
      <c r="V124" s="7"/>
      <c r="W124" s="7"/>
      <c r="X124" s="7"/>
      <c r="Y124" s="7"/>
      <c r="Z124" s="7"/>
      <c r="AA124" s="7"/>
      <c r="AB124" s="7"/>
    </row>
    <row r="125" spans="1:28" s="315" customFormat="1">
      <c r="A125" s="341"/>
      <c r="B125" s="341"/>
      <c r="C125" s="341"/>
      <c r="D125" s="341"/>
      <c r="E125" s="342">
        <v>443</v>
      </c>
      <c r="F125" s="343">
        <v>10183.50599</v>
      </c>
      <c r="G125" s="344">
        <v>7125.4353600000004</v>
      </c>
      <c r="H125" s="344">
        <v>17308.941350000001</v>
      </c>
      <c r="I125" s="344">
        <v>46235.237679999998</v>
      </c>
      <c r="J125" s="344">
        <v>41660.064210000004</v>
      </c>
      <c r="K125" s="344">
        <v>87895.301890000002</v>
      </c>
      <c r="L125" s="344">
        <v>6768.8613499999992</v>
      </c>
      <c r="M125" s="344">
        <v>5524.4761100000005</v>
      </c>
      <c r="N125" s="344">
        <v>12293.337460000001</v>
      </c>
      <c r="O125" s="344">
        <v>117497.58070000001</v>
      </c>
      <c r="P125" s="344">
        <v>4.7477499999999999</v>
      </c>
      <c r="Q125" s="344">
        <v>4.6781999999999995</v>
      </c>
      <c r="R125" s="345">
        <v>9.4259500000000003</v>
      </c>
      <c r="S125" s="7"/>
      <c r="T125" s="7"/>
      <c r="U125" s="7"/>
      <c r="V125" s="7"/>
      <c r="W125" s="7"/>
      <c r="X125" s="7"/>
      <c r="Y125" s="7"/>
      <c r="Z125" s="7"/>
      <c r="AA125" s="7"/>
      <c r="AB125" s="7"/>
    </row>
    <row r="126" spans="1:28" s="315" customFormat="1">
      <c r="A126" s="341"/>
      <c r="B126" s="341"/>
      <c r="C126" s="341"/>
      <c r="D126" s="341"/>
      <c r="E126" s="342">
        <v>478</v>
      </c>
      <c r="F126" s="343">
        <v>45518.298520000004</v>
      </c>
      <c r="G126" s="344">
        <v>25902.763510000001</v>
      </c>
      <c r="H126" s="344">
        <v>71421.062030000001</v>
      </c>
      <c r="I126" s="344">
        <v>95828.323609999992</v>
      </c>
      <c r="J126" s="344">
        <v>75941.464469999992</v>
      </c>
      <c r="K126" s="344">
        <v>171769.78808000003</v>
      </c>
      <c r="L126" s="344">
        <v>3150.3054300000003</v>
      </c>
      <c r="M126" s="344">
        <v>1324.2096100000001</v>
      </c>
      <c r="N126" s="344">
        <v>4474.5150400000002</v>
      </c>
      <c r="O126" s="344">
        <v>247665.36515</v>
      </c>
      <c r="P126" s="344">
        <v>18.309540000000002</v>
      </c>
      <c r="Q126" s="344">
        <v>13.560799999999999</v>
      </c>
      <c r="R126" s="345">
        <v>31.870339999999999</v>
      </c>
      <c r="S126" s="7"/>
      <c r="T126" s="7"/>
      <c r="U126" s="7"/>
      <c r="V126" s="7"/>
      <c r="W126" s="7"/>
      <c r="X126" s="7"/>
      <c r="Y126" s="7"/>
      <c r="Z126" s="7"/>
      <c r="AA126" s="7"/>
      <c r="AB126" s="7"/>
    </row>
    <row r="127" spans="1:28" s="315" customFormat="1">
      <c r="A127" s="341"/>
      <c r="B127" s="341"/>
      <c r="C127" s="341"/>
      <c r="D127" s="336" t="s">
        <v>78</v>
      </c>
      <c r="E127" s="337">
        <v>165</v>
      </c>
      <c r="F127" s="338">
        <v>97363.943910000002</v>
      </c>
      <c r="G127" s="339">
        <v>96289.468890000004</v>
      </c>
      <c r="H127" s="339">
        <v>193653.41280000002</v>
      </c>
      <c r="I127" s="339">
        <v>92101.387519999989</v>
      </c>
      <c r="J127" s="339">
        <v>170752.04641000001</v>
      </c>
      <c r="K127" s="339">
        <v>262853.43393</v>
      </c>
      <c r="L127" s="339">
        <v>3557.9150299999997</v>
      </c>
      <c r="M127" s="339">
        <v>6666.8822399999999</v>
      </c>
      <c r="N127" s="339">
        <v>10224.797269999999</v>
      </c>
      <c r="O127" s="339">
        <v>466731.64399999997</v>
      </c>
      <c r="P127" s="339">
        <v>219.25608</v>
      </c>
      <c r="Q127" s="339">
        <v>52.383720000000004</v>
      </c>
      <c r="R127" s="340">
        <v>271.63979999999998</v>
      </c>
      <c r="S127" s="7"/>
      <c r="T127" s="7"/>
      <c r="U127" s="7"/>
      <c r="V127" s="7"/>
      <c r="W127" s="7"/>
      <c r="X127" s="7"/>
      <c r="Y127" s="7"/>
      <c r="Z127" s="7"/>
      <c r="AA127" s="7"/>
      <c r="AB127" s="7"/>
    </row>
    <row r="128" spans="1:28" s="315" customFormat="1">
      <c r="A128" s="341"/>
      <c r="B128" s="341"/>
      <c r="C128" s="341"/>
      <c r="D128" s="341"/>
      <c r="E128" s="342">
        <v>305</v>
      </c>
      <c r="F128" s="343">
        <v>125180.31978000001</v>
      </c>
      <c r="G128" s="344">
        <v>120402.37248999999</v>
      </c>
      <c r="H128" s="344">
        <v>245582.69227</v>
      </c>
      <c r="I128" s="344">
        <v>207161.68581</v>
      </c>
      <c r="J128" s="344">
        <v>373646.62234</v>
      </c>
      <c r="K128" s="344">
        <v>580808.30814999994</v>
      </c>
      <c r="L128" s="344">
        <v>16492.692900000002</v>
      </c>
      <c r="M128" s="344">
        <v>20139.699780000003</v>
      </c>
      <c r="N128" s="344">
        <v>36632.392679999997</v>
      </c>
      <c r="O128" s="344">
        <v>863023.39309999999</v>
      </c>
      <c r="P128" s="344">
        <v>235.96734000000001</v>
      </c>
      <c r="Q128" s="344">
        <v>77.292820000000006</v>
      </c>
      <c r="R128" s="345">
        <v>313.26015999999998</v>
      </c>
      <c r="S128" s="7"/>
      <c r="T128" s="7"/>
      <c r="U128" s="7"/>
      <c r="V128" s="7"/>
      <c r="W128" s="7"/>
      <c r="X128" s="7"/>
      <c r="Y128" s="7"/>
      <c r="Z128" s="7"/>
      <c r="AA128" s="7"/>
      <c r="AB128" s="7"/>
    </row>
    <row r="129" spans="1:28" s="315" customFormat="1">
      <c r="A129" s="341"/>
      <c r="B129" s="341"/>
      <c r="C129" s="341"/>
      <c r="D129" s="341"/>
      <c r="E129" s="342">
        <v>414</v>
      </c>
      <c r="F129" s="343">
        <v>72722.739329999997</v>
      </c>
      <c r="G129" s="344">
        <v>70830.476800000004</v>
      </c>
      <c r="H129" s="344">
        <v>143553.21612999999</v>
      </c>
      <c r="I129" s="344">
        <v>132384.76824999999</v>
      </c>
      <c r="J129" s="344">
        <v>137128.51636000001</v>
      </c>
      <c r="K129" s="344">
        <v>269513.28461000003</v>
      </c>
      <c r="L129" s="344">
        <v>8659.6595099999995</v>
      </c>
      <c r="M129" s="344">
        <v>11908.95161</v>
      </c>
      <c r="N129" s="344">
        <v>20568.611120000001</v>
      </c>
      <c r="O129" s="344">
        <v>433635.11186</v>
      </c>
      <c r="P129" s="344">
        <v>54.056199999999997</v>
      </c>
      <c r="Q129" s="344">
        <v>64.398039999999995</v>
      </c>
      <c r="R129" s="345">
        <v>118.45424</v>
      </c>
      <c r="S129" s="7"/>
      <c r="T129" s="7"/>
      <c r="U129" s="7"/>
      <c r="V129" s="7"/>
      <c r="W129" s="7"/>
      <c r="X129" s="7"/>
      <c r="Y129" s="7"/>
      <c r="Z129" s="7"/>
      <c r="AA129" s="7"/>
      <c r="AB129" s="7"/>
    </row>
    <row r="130" spans="1:28" s="315" customFormat="1">
      <c r="A130" s="341"/>
      <c r="B130" s="341"/>
      <c r="C130" s="341"/>
      <c r="D130" s="341"/>
      <c r="E130" s="342">
        <v>497</v>
      </c>
      <c r="F130" s="343">
        <v>7513.2070100000001</v>
      </c>
      <c r="G130" s="344">
        <v>1591.0276799999999</v>
      </c>
      <c r="H130" s="344">
        <v>9104.2346899999993</v>
      </c>
      <c r="I130" s="344">
        <v>66350.621719999996</v>
      </c>
      <c r="J130" s="344">
        <v>14183.071179999999</v>
      </c>
      <c r="K130" s="344">
        <v>80533.692900000009</v>
      </c>
      <c r="L130" s="344">
        <v>1882.6808700000001</v>
      </c>
      <c r="M130" s="344">
        <v>535.46249999999998</v>
      </c>
      <c r="N130" s="344">
        <v>2418.1433700000002</v>
      </c>
      <c r="O130" s="344">
        <v>92056.070959999997</v>
      </c>
      <c r="P130" s="344">
        <v>3.9661300000000002</v>
      </c>
      <c r="Q130" s="344">
        <v>8.19834</v>
      </c>
      <c r="R130" s="345">
        <v>12.16447</v>
      </c>
      <c r="S130" s="7"/>
      <c r="T130" s="7"/>
      <c r="U130" s="7"/>
      <c r="V130" s="7"/>
      <c r="W130" s="7"/>
      <c r="X130" s="7"/>
      <c r="Y130" s="7"/>
      <c r="Z130" s="7"/>
      <c r="AA130" s="7"/>
      <c r="AB130" s="7"/>
    </row>
    <row r="131" spans="1:28" s="315" customFormat="1">
      <c r="A131" s="341"/>
      <c r="B131" s="341"/>
      <c r="C131" s="341"/>
      <c r="D131" s="341"/>
      <c r="E131" s="342">
        <v>549</v>
      </c>
      <c r="F131" s="343">
        <v>60600.065520000004</v>
      </c>
      <c r="G131" s="344">
        <v>48038.532799999994</v>
      </c>
      <c r="H131" s="344">
        <v>108638.59831999999</v>
      </c>
      <c r="I131" s="344">
        <v>44284.160490000002</v>
      </c>
      <c r="J131" s="344">
        <v>42929.798689999996</v>
      </c>
      <c r="K131" s="344">
        <v>87213.959180000005</v>
      </c>
      <c r="L131" s="344">
        <v>7754.5766900000008</v>
      </c>
      <c r="M131" s="344">
        <v>14952.068359999999</v>
      </c>
      <c r="N131" s="344">
        <v>22706.645049999999</v>
      </c>
      <c r="O131" s="344">
        <v>218559.20255000002</v>
      </c>
      <c r="P131" s="344">
        <v>620.99851000000001</v>
      </c>
      <c r="Q131" s="344">
        <v>15.519629999999999</v>
      </c>
      <c r="R131" s="345">
        <v>636.51814000000002</v>
      </c>
      <c r="S131" s="7"/>
      <c r="T131" s="7"/>
      <c r="U131" s="7"/>
      <c r="V131" s="7"/>
      <c r="W131" s="7"/>
      <c r="X131" s="7"/>
      <c r="Y131" s="7"/>
      <c r="Z131" s="7"/>
      <c r="AA131" s="7"/>
      <c r="AB131" s="7"/>
    </row>
    <row r="132" spans="1:28" s="315" customFormat="1">
      <c r="A132" s="341"/>
      <c r="B132" s="341"/>
      <c r="C132" s="341"/>
      <c r="D132" s="341"/>
      <c r="E132" s="342">
        <v>701</v>
      </c>
      <c r="F132" s="343">
        <v>394188.38406999997</v>
      </c>
      <c r="G132" s="344">
        <v>600930.60477999994</v>
      </c>
      <c r="H132" s="344">
        <v>995118.98885000008</v>
      </c>
      <c r="I132" s="344">
        <v>91495.544510000007</v>
      </c>
      <c r="J132" s="344">
        <v>141826.03034999999</v>
      </c>
      <c r="K132" s="344">
        <v>233321.57486000002</v>
      </c>
      <c r="L132" s="344">
        <v>7554297.7594900001</v>
      </c>
      <c r="M132" s="344">
        <v>8710610.1934099998</v>
      </c>
      <c r="N132" s="344">
        <v>16264907.9529</v>
      </c>
      <c r="O132" s="344">
        <v>17493348.51661</v>
      </c>
      <c r="P132" s="344">
        <v>734.27184</v>
      </c>
      <c r="Q132" s="344">
        <v>33.326500000000003</v>
      </c>
      <c r="R132" s="345">
        <v>767.59834000000001</v>
      </c>
      <c r="S132" s="7"/>
      <c r="T132" s="7"/>
      <c r="U132" s="7"/>
      <c r="V132" s="7"/>
      <c r="W132" s="7"/>
      <c r="X132" s="7"/>
      <c r="Y132" s="7"/>
      <c r="Z132" s="7"/>
      <c r="AA132" s="7"/>
      <c r="AB132" s="7"/>
    </row>
    <row r="133" spans="1:28" s="315" customFormat="1">
      <c r="A133" s="341"/>
      <c r="B133" s="341"/>
      <c r="C133" s="341"/>
      <c r="D133" s="336" t="s">
        <v>56</v>
      </c>
      <c r="E133" s="337">
        <v>176</v>
      </c>
      <c r="F133" s="338">
        <v>76177.634819999992</v>
      </c>
      <c r="G133" s="339">
        <v>45556.096319999997</v>
      </c>
      <c r="H133" s="339">
        <v>121733.73114</v>
      </c>
      <c r="I133" s="339">
        <v>83233.372359999994</v>
      </c>
      <c r="J133" s="339">
        <v>25188.302769999998</v>
      </c>
      <c r="K133" s="339">
        <v>108421.67512999999</v>
      </c>
      <c r="L133" s="339">
        <v>1657.8140100000001</v>
      </c>
      <c r="M133" s="339">
        <v>1663.03845</v>
      </c>
      <c r="N133" s="339">
        <v>3320.8524600000001</v>
      </c>
      <c r="O133" s="339">
        <v>233476.25873</v>
      </c>
      <c r="P133" s="339">
        <v>104.96452000000001</v>
      </c>
      <c r="Q133" s="339">
        <v>104.20497999999999</v>
      </c>
      <c r="R133" s="340">
        <v>209.1695</v>
      </c>
      <c r="S133" s="7"/>
      <c r="T133" s="7"/>
      <c r="U133" s="7"/>
      <c r="V133" s="7"/>
      <c r="W133" s="7"/>
      <c r="X133" s="7"/>
      <c r="Y133" s="7"/>
      <c r="Z133" s="7"/>
      <c r="AA133" s="7"/>
      <c r="AB133" s="7"/>
    </row>
    <row r="134" spans="1:28" s="315" customFormat="1">
      <c r="A134" s="341"/>
      <c r="B134" s="341"/>
      <c r="C134" s="341"/>
      <c r="D134" s="341"/>
      <c r="E134" s="342">
        <v>178</v>
      </c>
      <c r="F134" s="343">
        <v>89767.821819999997</v>
      </c>
      <c r="G134" s="344">
        <v>48992.959200000005</v>
      </c>
      <c r="H134" s="344">
        <v>138760.78102000002</v>
      </c>
      <c r="I134" s="344">
        <v>60548.471440000001</v>
      </c>
      <c r="J134" s="344">
        <v>26047.771699999998</v>
      </c>
      <c r="K134" s="344">
        <v>86596.243140000006</v>
      </c>
      <c r="L134" s="344">
        <v>1952.2386200000001</v>
      </c>
      <c r="M134" s="344">
        <v>2980.8725600000002</v>
      </c>
      <c r="N134" s="344">
        <v>4933.1111799999999</v>
      </c>
      <c r="O134" s="344">
        <v>230290.13534000001</v>
      </c>
      <c r="P134" s="344">
        <v>38.880849999999995</v>
      </c>
      <c r="Q134" s="344">
        <v>39.140140000000002</v>
      </c>
      <c r="R134" s="345">
        <v>78.020990000000012</v>
      </c>
      <c r="S134" s="7"/>
      <c r="T134" s="7"/>
      <c r="U134" s="7"/>
      <c r="V134" s="7"/>
      <c r="W134" s="7"/>
      <c r="X134" s="7"/>
      <c r="Y134" s="7"/>
      <c r="Z134" s="7"/>
      <c r="AA134" s="7"/>
      <c r="AB134" s="7"/>
    </row>
    <row r="135" spans="1:28" s="315" customFormat="1">
      <c r="A135" s="341"/>
      <c r="B135" s="341"/>
      <c r="C135" s="341"/>
      <c r="D135" s="341"/>
      <c r="E135" s="342">
        <v>179</v>
      </c>
      <c r="F135" s="343">
        <v>157543.55909999998</v>
      </c>
      <c r="G135" s="344">
        <v>149288.68766</v>
      </c>
      <c r="H135" s="344">
        <v>306832.24676000001</v>
      </c>
      <c r="I135" s="344">
        <v>142426.13149</v>
      </c>
      <c r="J135" s="344">
        <v>73613.017330000002</v>
      </c>
      <c r="K135" s="344">
        <v>216039.14882</v>
      </c>
      <c r="L135" s="344">
        <v>5378.9485300000006</v>
      </c>
      <c r="M135" s="344">
        <v>2694.2504100000001</v>
      </c>
      <c r="N135" s="344">
        <v>8073.1989400000002</v>
      </c>
      <c r="O135" s="344">
        <v>530944.59451999993</v>
      </c>
      <c r="P135" s="344">
        <v>242.13197</v>
      </c>
      <c r="Q135" s="344">
        <v>35.05303</v>
      </c>
      <c r="R135" s="345">
        <v>277.185</v>
      </c>
      <c r="S135" s="7"/>
      <c r="T135" s="7"/>
      <c r="U135" s="7"/>
      <c r="V135" s="7"/>
      <c r="W135" s="7"/>
      <c r="X135" s="7"/>
      <c r="Y135" s="7"/>
      <c r="Z135" s="7"/>
      <c r="AA135" s="7"/>
      <c r="AB135" s="7"/>
    </row>
    <row r="136" spans="1:28" s="315" customFormat="1">
      <c r="A136" s="341"/>
      <c r="B136" s="341"/>
      <c r="C136" s="341"/>
      <c r="D136" s="341"/>
      <c r="E136" s="342">
        <v>180</v>
      </c>
      <c r="F136" s="343">
        <v>23577.488079999999</v>
      </c>
      <c r="G136" s="344">
        <v>16412.7428</v>
      </c>
      <c r="H136" s="344">
        <v>39990.230880000003</v>
      </c>
      <c r="I136" s="344">
        <v>57872.298699999999</v>
      </c>
      <c r="J136" s="344">
        <v>14465.902119999999</v>
      </c>
      <c r="K136" s="344">
        <v>72338.200819999998</v>
      </c>
      <c r="L136" s="344">
        <v>2561.3414600000001</v>
      </c>
      <c r="M136" s="344">
        <v>628.58767</v>
      </c>
      <c r="N136" s="344">
        <v>3189.92913</v>
      </c>
      <c r="O136" s="344">
        <v>115518.36083000001</v>
      </c>
      <c r="P136" s="344">
        <v>10.696290000000001</v>
      </c>
      <c r="Q136" s="344">
        <v>4.5273999999999992</v>
      </c>
      <c r="R136" s="345">
        <v>15.223690000000001</v>
      </c>
      <c r="S136" s="7"/>
      <c r="T136" s="7"/>
      <c r="U136" s="7"/>
      <c r="V136" s="7"/>
      <c r="W136" s="7"/>
      <c r="X136" s="7"/>
      <c r="Y136" s="7"/>
      <c r="Z136" s="7"/>
      <c r="AA136" s="7"/>
      <c r="AB136" s="7"/>
    </row>
    <row r="137" spans="1:28" s="315" customFormat="1">
      <c r="A137" s="341"/>
      <c r="B137" s="341"/>
      <c r="C137" s="341"/>
      <c r="D137" s="341"/>
      <c r="E137" s="342">
        <v>181</v>
      </c>
      <c r="F137" s="343">
        <v>137170.98090999998</v>
      </c>
      <c r="G137" s="344">
        <v>86951.077390000006</v>
      </c>
      <c r="H137" s="344">
        <v>224122.0583</v>
      </c>
      <c r="I137" s="344">
        <v>102482.8138</v>
      </c>
      <c r="J137" s="344">
        <v>97802.344349999999</v>
      </c>
      <c r="K137" s="344">
        <v>200285.15815</v>
      </c>
      <c r="L137" s="344">
        <v>6777.1481800000001</v>
      </c>
      <c r="M137" s="344">
        <v>6100.3148300000003</v>
      </c>
      <c r="N137" s="344">
        <v>12877.463009999999</v>
      </c>
      <c r="O137" s="344">
        <v>437284.67945999996</v>
      </c>
      <c r="P137" s="344">
        <v>111.38368</v>
      </c>
      <c r="Q137" s="344">
        <v>82.396659999999997</v>
      </c>
      <c r="R137" s="345">
        <v>193.78034</v>
      </c>
      <c r="S137" s="7"/>
      <c r="T137" s="7"/>
      <c r="U137" s="7"/>
      <c r="V137" s="7"/>
      <c r="W137" s="7"/>
      <c r="X137" s="7"/>
      <c r="Y137" s="7"/>
      <c r="Z137" s="7"/>
      <c r="AA137" s="7"/>
      <c r="AB137" s="7"/>
    </row>
    <row r="138" spans="1:28" s="315" customFormat="1">
      <c r="A138" s="341"/>
      <c r="B138" s="341"/>
      <c r="C138" s="341"/>
      <c r="D138" s="341"/>
      <c r="E138" s="342">
        <v>369</v>
      </c>
      <c r="F138" s="343">
        <v>49996.595099999999</v>
      </c>
      <c r="G138" s="344">
        <v>8483.6711799999994</v>
      </c>
      <c r="H138" s="344">
        <v>58480.266280000003</v>
      </c>
      <c r="I138" s="344">
        <v>58019.50174</v>
      </c>
      <c r="J138" s="344">
        <v>17393.44515</v>
      </c>
      <c r="K138" s="344">
        <v>75412.946890000007</v>
      </c>
      <c r="L138" s="344">
        <v>1204.1701799999998</v>
      </c>
      <c r="M138" s="344">
        <v>421.49306999999999</v>
      </c>
      <c r="N138" s="344">
        <v>1625.6632500000001</v>
      </c>
      <c r="O138" s="344">
        <v>135518.87641999999</v>
      </c>
      <c r="P138" s="344">
        <v>27.081659999999999</v>
      </c>
      <c r="Q138" s="344">
        <v>2.1070700000000002</v>
      </c>
      <c r="R138" s="345">
        <v>29.18873</v>
      </c>
      <c r="S138" s="7"/>
      <c r="T138" s="7"/>
      <c r="U138" s="7"/>
      <c r="V138" s="7"/>
      <c r="W138" s="7"/>
      <c r="X138" s="7"/>
      <c r="Y138" s="7"/>
      <c r="Z138" s="7"/>
      <c r="AA138" s="7"/>
      <c r="AB138" s="7"/>
    </row>
    <row r="139" spans="1:28" s="315" customFormat="1">
      <c r="A139" s="341"/>
      <c r="B139" s="341"/>
      <c r="C139" s="341"/>
      <c r="D139" s="341"/>
      <c r="E139" s="342">
        <v>480</v>
      </c>
      <c r="F139" s="343">
        <v>25103.78426</v>
      </c>
      <c r="G139" s="344">
        <v>6320.5415700000003</v>
      </c>
      <c r="H139" s="344">
        <v>31424.325829999998</v>
      </c>
      <c r="I139" s="344">
        <v>42158.646659999999</v>
      </c>
      <c r="J139" s="344">
        <v>10552.56661</v>
      </c>
      <c r="K139" s="344">
        <v>52711.21327</v>
      </c>
      <c r="L139" s="344">
        <v>945.42901000000006</v>
      </c>
      <c r="M139" s="344">
        <v>660.95053000000007</v>
      </c>
      <c r="N139" s="344">
        <v>1606.3795400000001</v>
      </c>
      <c r="O139" s="344">
        <v>85741.918640000004</v>
      </c>
      <c r="P139" s="344">
        <v>15.868649999999999</v>
      </c>
      <c r="Q139" s="344">
        <v>5.9021600000000003</v>
      </c>
      <c r="R139" s="345">
        <v>21.770810000000001</v>
      </c>
      <c r="S139" s="7"/>
      <c r="T139" s="7"/>
      <c r="U139" s="7"/>
      <c r="V139" s="7"/>
      <c r="W139" s="7"/>
      <c r="X139" s="7"/>
      <c r="Y139" s="7"/>
      <c r="Z139" s="7"/>
      <c r="AA139" s="7"/>
      <c r="AB139" s="7"/>
    </row>
    <row r="140" spans="1:28" s="315" customFormat="1">
      <c r="A140" s="341"/>
      <c r="B140" s="341"/>
      <c r="C140" s="341"/>
      <c r="D140" s="341"/>
      <c r="E140" s="342">
        <v>487</v>
      </c>
      <c r="F140" s="343">
        <v>58453.067739999999</v>
      </c>
      <c r="G140" s="344">
        <v>11511.67901</v>
      </c>
      <c r="H140" s="344">
        <v>69964.746750000006</v>
      </c>
      <c r="I140" s="344">
        <v>65997.110589999997</v>
      </c>
      <c r="J140" s="344">
        <v>20497.102559999999</v>
      </c>
      <c r="K140" s="344">
        <v>86494.213150000011</v>
      </c>
      <c r="L140" s="344">
        <v>3290.7206900000001</v>
      </c>
      <c r="M140" s="344">
        <v>1108.8835900000001</v>
      </c>
      <c r="N140" s="344">
        <v>4399.6042800000005</v>
      </c>
      <c r="O140" s="344">
        <v>160858.56418000002</v>
      </c>
      <c r="P140" s="344">
        <v>30.897770000000001</v>
      </c>
      <c r="Q140" s="344">
        <v>10.474780000000001</v>
      </c>
      <c r="R140" s="345">
        <v>41.372550000000004</v>
      </c>
      <c r="S140" s="7"/>
      <c r="T140" s="7"/>
      <c r="U140" s="7"/>
      <c r="V140" s="7"/>
      <c r="W140" s="7"/>
      <c r="X140" s="7"/>
      <c r="Y140" s="7"/>
      <c r="Z140" s="7"/>
      <c r="AA140" s="7"/>
      <c r="AB140" s="7"/>
    </row>
    <row r="141" spans="1:28" s="315" customFormat="1">
      <c r="A141" s="341"/>
      <c r="B141" s="341"/>
      <c r="C141" s="341"/>
      <c r="D141" s="341"/>
      <c r="E141" s="342">
        <v>698</v>
      </c>
      <c r="F141" s="343">
        <v>10655.37314</v>
      </c>
      <c r="G141" s="344">
        <v>3738.7455199999999</v>
      </c>
      <c r="H141" s="344">
        <v>14394.11866</v>
      </c>
      <c r="I141" s="344">
        <v>22013.233399999997</v>
      </c>
      <c r="J141" s="344">
        <v>5641.58691</v>
      </c>
      <c r="K141" s="344">
        <v>27654.820309999999</v>
      </c>
      <c r="L141" s="344">
        <v>1257.4604199999999</v>
      </c>
      <c r="M141" s="344">
        <v>226.08</v>
      </c>
      <c r="N141" s="344">
        <v>1483.5404199999998</v>
      </c>
      <c r="O141" s="344">
        <v>43532.47939</v>
      </c>
      <c r="P141" s="344">
        <v>46.674019999999999</v>
      </c>
      <c r="Q141" s="344">
        <v>1.23949</v>
      </c>
      <c r="R141" s="345">
        <v>47.913510000000002</v>
      </c>
      <c r="S141" s="7"/>
      <c r="T141" s="7"/>
      <c r="U141" s="7"/>
      <c r="V141" s="7"/>
      <c r="W141" s="7"/>
      <c r="X141" s="7"/>
      <c r="Y141" s="7"/>
      <c r="Z141" s="7"/>
      <c r="AA141" s="7"/>
      <c r="AB141" s="7"/>
    </row>
    <row r="142" spans="1:28" s="315" customFormat="1">
      <c r="A142" s="341"/>
      <c r="B142" s="341"/>
      <c r="C142" s="341"/>
      <c r="D142" s="336" t="s">
        <v>16</v>
      </c>
      <c r="E142" s="337">
        <v>141</v>
      </c>
      <c r="F142" s="338">
        <v>6053116.83084</v>
      </c>
      <c r="G142" s="339">
        <v>3987015.7776599997</v>
      </c>
      <c r="H142" s="339">
        <v>10040132.6085</v>
      </c>
      <c r="I142" s="339">
        <v>3793823.8489200003</v>
      </c>
      <c r="J142" s="339">
        <v>1818075.5096099998</v>
      </c>
      <c r="K142" s="339">
        <v>5611899.3585299999</v>
      </c>
      <c r="L142" s="339">
        <v>1722509.2312799999</v>
      </c>
      <c r="M142" s="339">
        <v>2725346.03462</v>
      </c>
      <c r="N142" s="339">
        <v>4447855.2659</v>
      </c>
      <c r="O142" s="339">
        <v>20099887.232930001</v>
      </c>
      <c r="P142" s="339">
        <v>39268977.48178</v>
      </c>
      <c r="Q142" s="339">
        <v>19698115.816330001</v>
      </c>
      <c r="R142" s="340">
        <v>58967093.298110001</v>
      </c>
      <c r="S142" s="7"/>
      <c r="T142" s="7"/>
      <c r="U142" s="7"/>
      <c r="V142" s="7"/>
      <c r="W142" s="7"/>
      <c r="X142" s="7"/>
      <c r="Y142" s="7"/>
      <c r="Z142" s="7"/>
      <c r="AA142" s="7"/>
      <c r="AB142" s="7"/>
    </row>
    <row r="143" spans="1:28" s="315" customFormat="1">
      <c r="A143" s="341"/>
      <c r="B143" s="341"/>
      <c r="C143" s="341"/>
      <c r="D143" s="341"/>
      <c r="E143" s="342">
        <v>146</v>
      </c>
      <c r="F143" s="343">
        <v>84120.130980000002</v>
      </c>
      <c r="G143" s="344">
        <v>48127.31712</v>
      </c>
      <c r="H143" s="344">
        <v>132247.44809999998</v>
      </c>
      <c r="I143" s="344">
        <v>170201.55637000001</v>
      </c>
      <c r="J143" s="344">
        <v>98128.535159999999</v>
      </c>
      <c r="K143" s="344">
        <v>268330.09152999998</v>
      </c>
      <c r="L143" s="344">
        <v>9368.2621600000002</v>
      </c>
      <c r="M143" s="344">
        <v>3822.4698599999997</v>
      </c>
      <c r="N143" s="344">
        <v>13190.732019999999</v>
      </c>
      <c r="O143" s="344">
        <v>413768.27164999995</v>
      </c>
      <c r="P143" s="344">
        <v>64.675709999999995</v>
      </c>
      <c r="Q143" s="344">
        <v>112.20994</v>
      </c>
      <c r="R143" s="345">
        <v>176.88565</v>
      </c>
      <c r="S143" s="7"/>
      <c r="T143" s="7"/>
      <c r="U143" s="7"/>
      <c r="V143" s="7"/>
      <c r="W143" s="7"/>
      <c r="X143" s="7"/>
      <c r="Y143" s="7"/>
      <c r="Z143" s="7"/>
      <c r="AA143" s="7"/>
      <c r="AB143" s="7"/>
    </row>
    <row r="144" spans="1:28" s="315" customFormat="1">
      <c r="A144" s="341"/>
      <c r="B144" s="341"/>
      <c r="C144" s="341"/>
      <c r="D144" s="341"/>
      <c r="E144" s="342">
        <v>147</v>
      </c>
      <c r="F144" s="343">
        <v>42656.605060000002</v>
      </c>
      <c r="G144" s="344">
        <v>15410.46018</v>
      </c>
      <c r="H144" s="344">
        <v>58067.065240000004</v>
      </c>
      <c r="I144" s="344">
        <v>49239.595030000004</v>
      </c>
      <c r="J144" s="344">
        <v>14934.517400000001</v>
      </c>
      <c r="K144" s="344">
        <v>64174.112430000001</v>
      </c>
      <c r="L144" s="344">
        <v>470.51597999999996</v>
      </c>
      <c r="M144" s="344">
        <v>242.24102999999999</v>
      </c>
      <c r="N144" s="344">
        <v>712.75701000000004</v>
      </c>
      <c r="O144" s="344">
        <v>122953.93468000001</v>
      </c>
      <c r="P144" s="344">
        <v>12.25934</v>
      </c>
      <c r="Q144" s="344">
        <v>8.5197900000000004</v>
      </c>
      <c r="R144" s="345">
        <v>20.779130000000002</v>
      </c>
      <c r="S144" s="7"/>
      <c r="T144" s="7"/>
      <c r="U144" s="7"/>
      <c r="V144" s="7"/>
      <c r="W144" s="7"/>
      <c r="X144" s="7"/>
      <c r="Y144" s="7"/>
      <c r="Z144" s="7"/>
      <c r="AA144" s="7"/>
      <c r="AB144" s="7"/>
    </row>
    <row r="145" spans="1:28" s="315" customFormat="1">
      <c r="A145" s="341"/>
      <c r="B145" s="341"/>
      <c r="C145" s="341"/>
      <c r="D145" s="341"/>
      <c r="E145" s="342">
        <v>152</v>
      </c>
      <c r="F145" s="343">
        <v>144893.92025999998</v>
      </c>
      <c r="G145" s="344">
        <v>174719.35930000001</v>
      </c>
      <c r="H145" s="344">
        <v>319613.27956</v>
      </c>
      <c r="I145" s="344">
        <v>112630.5015</v>
      </c>
      <c r="J145" s="344">
        <v>79790.291440000001</v>
      </c>
      <c r="K145" s="344">
        <v>192420.79293999998</v>
      </c>
      <c r="L145" s="344">
        <v>6844.4354400000002</v>
      </c>
      <c r="M145" s="344">
        <v>7562.57989</v>
      </c>
      <c r="N145" s="344">
        <v>14407.01533</v>
      </c>
      <c r="O145" s="344">
        <v>526441.08782999997</v>
      </c>
      <c r="P145" s="344">
        <v>805.37576999999999</v>
      </c>
      <c r="Q145" s="344">
        <v>27.634409999999999</v>
      </c>
      <c r="R145" s="345">
        <v>833.0101800000001</v>
      </c>
      <c r="S145" s="7"/>
      <c r="T145" s="7"/>
      <c r="U145" s="7"/>
      <c r="V145" s="7"/>
      <c r="W145" s="7"/>
      <c r="X145" s="7"/>
      <c r="Y145" s="7"/>
      <c r="Z145" s="7"/>
      <c r="AA145" s="7"/>
      <c r="AB145" s="7"/>
    </row>
    <row r="146" spans="1:28" s="315" customFormat="1">
      <c r="A146" s="341"/>
      <c r="B146" s="341"/>
      <c r="C146" s="341"/>
      <c r="D146" s="341"/>
      <c r="E146" s="342">
        <v>153</v>
      </c>
      <c r="F146" s="343">
        <v>69063.273140000005</v>
      </c>
      <c r="G146" s="344">
        <v>56091.240740000001</v>
      </c>
      <c r="H146" s="344">
        <v>125154.51388</v>
      </c>
      <c r="I146" s="344">
        <v>88617.580170000001</v>
      </c>
      <c r="J146" s="344">
        <v>50980.00518</v>
      </c>
      <c r="K146" s="344">
        <v>139597.58535000001</v>
      </c>
      <c r="L146" s="344">
        <v>4089.28703</v>
      </c>
      <c r="M146" s="344">
        <v>5832.3598600000005</v>
      </c>
      <c r="N146" s="344">
        <v>9921.64689</v>
      </c>
      <c r="O146" s="344">
        <v>274673.74612000003</v>
      </c>
      <c r="P146" s="344">
        <v>149.78878</v>
      </c>
      <c r="Q146" s="344">
        <v>8.1837800000000005</v>
      </c>
      <c r="R146" s="345">
        <v>157.97255999999999</v>
      </c>
      <c r="S146" s="7"/>
      <c r="T146" s="7"/>
      <c r="U146" s="7"/>
      <c r="V146" s="7"/>
      <c r="W146" s="7"/>
      <c r="X146" s="7"/>
      <c r="Y146" s="7"/>
      <c r="Z146" s="7"/>
      <c r="AA146" s="7"/>
      <c r="AB146" s="7"/>
    </row>
    <row r="147" spans="1:28" s="315" customFormat="1">
      <c r="A147" s="341"/>
      <c r="B147" s="341"/>
      <c r="C147" s="341"/>
      <c r="D147" s="341"/>
      <c r="E147" s="342">
        <v>347</v>
      </c>
      <c r="F147" s="343">
        <v>32075.474280000002</v>
      </c>
      <c r="G147" s="344">
        <v>11969.390369999999</v>
      </c>
      <c r="H147" s="344">
        <v>44044.864649999996</v>
      </c>
      <c r="I147" s="344">
        <v>38951.210850000003</v>
      </c>
      <c r="J147" s="344">
        <v>20397.267010000003</v>
      </c>
      <c r="K147" s="344">
        <v>59348.477859999999</v>
      </c>
      <c r="L147" s="344">
        <v>778.01684999999998</v>
      </c>
      <c r="M147" s="344">
        <v>830.74509999999998</v>
      </c>
      <c r="N147" s="344">
        <v>1608.7619499999998</v>
      </c>
      <c r="O147" s="344">
        <v>105002.10445999999</v>
      </c>
      <c r="P147" s="344">
        <v>14.645</v>
      </c>
      <c r="Q147" s="344">
        <v>1.01745</v>
      </c>
      <c r="R147" s="345">
        <v>15.662450000000002</v>
      </c>
      <c r="S147" s="7"/>
      <c r="T147" s="7"/>
      <c r="U147" s="7"/>
      <c r="V147" s="7"/>
      <c r="W147" s="7"/>
      <c r="X147" s="7"/>
      <c r="Y147" s="7"/>
      <c r="Z147" s="7"/>
      <c r="AA147" s="7"/>
      <c r="AB147" s="7"/>
    </row>
    <row r="148" spans="1:28" s="315" customFormat="1">
      <c r="A148" s="341"/>
      <c r="B148" s="341"/>
      <c r="C148" s="341"/>
      <c r="D148" s="341"/>
      <c r="E148" s="342">
        <v>445</v>
      </c>
      <c r="F148" s="343">
        <v>97152.739650000003</v>
      </c>
      <c r="G148" s="344">
        <v>35520.507429999998</v>
      </c>
      <c r="H148" s="344">
        <v>132673.24708</v>
      </c>
      <c r="I148" s="344">
        <v>84900.0003</v>
      </c>
      <c r="J148" s="344">
        <v>28515.112440000001</v>
      </c>
      <c r="K148" s="344">
        <v>113415.11274</v>
      </c>
      <c r="L148" s="344">
        <v>1739.82825</v>
      </c>
      <c r="M148" s="344">
        <v>3772.3641400000001</v>
      </c>
      <c r="N148" s="344">
        <v>5512.1923899999992</v>
      </c>
      <c r="O148" s="344">
        <v>251600.55220999999</v>
      </c>
      <c r="P148" s="344">
        <v>29.69838</v>
      </c>
      <c r="Q148" s="344">
        <v>20.93731</v>
      </c>
      <c r="R148" s="345">
        <v>50.635690000000004</v>
      </c>
      <c r="S148" s="7"/>
      <c r="T148" s="7"/>
      <c r="U148" s="7"/>
      <c r="V148" s="7"/>
      <c r="W148" s="7"/>
      <c r="X148" s="7"/>
      <c r="Y148" s="7"/>
      <c r="Z148" s="7"/>
      <c r="AA148" s="7"/>
      <c r="AB148" s="7"/>
    </row>
    <row r="149" spans="1:28" s="315" customFormat="1">
      <c r="A149" s="341"/>
      <c r="B149" s="341"/>
      <c r="C149" s="341"/>
      <c r="D149" s="341"/>
      <c r="E149" s="342">
        <v>452</v>
      </c>
      <c r="F149" s="343">
        <v>24314.204710000002</v>
      </c>
      <c r="G149" s="344">
        <v>29666.044579999998</v>
      </c>
      <c r="H149" s="344">
        <v>53980.24929</v>
      </c>
      <c r="I149" s="344">
        <v>46391.339009999996</v>
      </c>
      <c r="J149" s="344">
        <v>17248.295460000001</v>
      </c>
      <c r="K149" s="344">
        <v>63639.634469999997</v>
      </c>
      <c r="L149" s="344">
        <v>2061.92956</v>
      </c>
      <c r="M149" s="344">
        <v>987.72483</v>
      </c>
      <c r="N149" s="344">
        <v>3049.6543900000001</v>
      </c>
      <c r="O149" s="344">
        <v>120669.53815000001</v>
      </c>
      <c r="P149" s="344">
        <v>17.97193</v>
      </c>
      <c r="Q149" s="344">
        <v>8.9359300000000008</v>
      </c>
      <c r="R149" s="345">
        <v>26.907859999999999</v>
      </c>
      <c r="S149" s="7"/>
      <c r="T149" s="7"/>
      <c r="U149" s="7"/>
      <c r="V149" s="7"/>
      <c r="W149" s="7"/>
      <c r="X149" s="7"/>
      <c r="Y149" s="7"/>
      <c r="Z149" s="7"/>
      <c r="AA149" s="7"/>
      <c r="AB149" s="7"/>
    </row>
    <row r="150" spans="1:28" s="315" customFormat="1">
      <c r="A150" s="341"/>
      <c r="B150" s="341"/>
      <c r="C150" s="341"/>
      <c r="D150" s="341"/>
      <c r="E150" s="342">
        <v>454</v>
      </c>
      <c r="F150" s="343">
        <v>100121.03459000001</v>
      </c>
      <c r="G150" s="344">
        <v>36345.409549999997</v>
      </c>
      <c r="H150" s="344">
        <v>136466.44413999998</v>
      </c>
      <c r="I150" s="344">
        <v>77567.167499999996</v>
      </c>
      <c r="J150" s="344">
        <v>21177.670249999999</v>
      </c>
      <c r="K150" s="344">
        <v>98744.837750000006</v>
      </c>
      <c r="L150" s="344">
        <v>4959.9049299999997</v>
      </c>
      <c r="M150" s="344">
        <v>2367.1751800000002</v>
      </c>
      <c r="N150" s="344">
        <v>7327.0801100000008</v>
      </c>
      <c r="O150" s="344">
        <v>242538.36199999999</v>
      </c>
      <c r="P150" s="344">
        <v>81.190789999999993</v>
      </c>
      <c r="Q150" s="344">
        <v>13.11117</v>
      </c>
      <c r="R150" s="345">
        <v>94.301960000000008</v>
      </c>
      <c r="S150" s="7"/>
      <c r="T150" s="7"/>
      <c r="U150" s="7"/>
      <c r="V150" s="7"/>
      <c r="W150" s="7"/>
      <c r="X150" s="7"/>
      <c r="Y150" s="7"/>
      <c r="Z150" s="7"/>
      <c r="AA150" s="7"/>
      <c r="AB150" s="7"/>
    </row>
    <row r="151" spans="1:28" s="315" customFormat="1">
      <c r="A151" s="341"/>
      <c r="B151" s="341"/>
      <c r="C151" s="341"/>
      <c r="D151" s="341"/>
      <c r="E151" s="342">
        <v>475</v>
      </c>
      <c r="F151" s="343">
        <v>34895.11393</v>
      </c>
      <c r="G151" s="344">
        <v>10198.85484</v>
      </c>
      <c r="H151" s="344">
        <v>45093.968770000007</v>
      </c>
      <c r="I151" s="344">
        <v>59069.034249999997</v>
      </c>
      <c r="J151" s="344">
        <v>19260.377179999999</v>
      </c>
      <c r="K151" s="344">
        <v>78329.411430000007</v>
      </c>
      <c r="L151" s="344">
        <v>3517.9362999999998</v>
      </c>
      <c r="M151" s="344">
        <v>2457.6783799999998</v>
      </c>
      <c r="N151" s="344">
        <v>5975.6146799999997</v>
      </c>
      <c r="O151" s="344">
        <v>129398.99488</v>
      </c>
      <c r="P151" s="344">
        <v>35.72175</v>
      </c>
      <c r="Q151" s="344">
        <v>7.2269600000000001</v>
      </c>
      <c r="R151" s="345">
        <v>42.948709999999998</v>
      </c>
      <c r="S151" s="7"/>
      <c r="T151" s="7"/>
      <c r="U151" s="7"/>
      <c r="V151" s="7"/>
      <c r="W151" s="7"/>
      <c r="X151" s="7"/>
      <c r="Y151" s="7"/>
      <c r="Z151" s="7"/>
      <c r="AA151" s="7"/>
      <c r="AB151" s="7"/>
    </row>
    <row r="152" spans="1:28" s="315" customFormat="1">
      <c r="A152" s="341"/>
      <c r="B152" s="341"/>
      <c r="C152" s="341"/>
      <c r="D152" s="341"/>
      <c r="E152" s="342">
        <v>651</v>
      </c>
      <c r="F152" s="343">
        <v>7771.4457999999995</v>
      </c>
      <c r="G152" s="344">
        <v>2934.0046699999998</v>
      </c>
      <c r="H152" s="344">
        <v>10705.45047</v>
      </c>
      <c r="I152" s="344">
        <v>100.82380000000001</v>
      </c>
      <c r="J152" s="344">
        <v>586.64674000000002</v>
      </c>
      <c r="K152" s="344">
        <v>687.47054000000003</v>
      </c>
      <c r="L152" s="344">
        <v>2.0699999999999998E-3</v>
      </c>
      <c r="M152" s="344">
        <v>0</v>
      </c>
      <c r="N152" s="344">
        <v>2.0699999999999998E-3</v>
      </c>
      <c r="O152" s="344">
        <v>11392.92308</v>
      </c>
      <c r="P152" s="344">
        <v>6.2258399999999998</v>
      </c>
      <c r="Q152" s="344">
        <v>5.1368100000000005</v>
      </c>
      <c r="R152" s="345">
        <v>11.36265</v>
      </c>
      <c r="S152" s="7"/>
      <c r="T152" s="7"/>
      <c r="U152" s="7"/>
      <c r="V152" s="7"/>
      <c r="W152" s="7"/>
      <c r="X152" s="7"/>
      <c r="Y152" s="7"/>
      <c r="Z152" s="7"/>
      <c r="AA152" s="7"/>
      <c r="AB152" s="7"/>
    </row>
    <row r="153" spans="1:28" s="315" customFormat="1">
      <c r="A153" s="341"/>
      <c r="B153" s="341"/>
      <c r="C153" s="341"/>
      <c r="D153" s="336" t="s">
        <v>57</v>
      </c>
      <c r="E153" s="337">
        <v>183</v>
      </c>
      <c r="F153" s="338">
        <v>13711.651159999999</v>
      </c>
      <c r="G153" s="339">
        <v>24293.570780000002</v>
      </c>
      <c r="H153" s="339">
        <v>38005.221939999996</v>
      </c>
      <c r="I153" s="339">
        <v>36520.05603</v>
      </c>
      <c r="J153" s="339">
        <v>32958.608180000003</v>
      </c>
      <c r="K153" s="339">
        <v>69478.664209999988</v>
      </c>
      <c r="L153" s="339">
        <v>2692.2967000000003</v>
      </c>
      <c r="M153" s="339">
        <v>2263.9701800000003</v>
      </c>
      <c r="N153" s="339">
        <v>4956.2668800000001</v>
      </c>
      <c r="O153" s="339">
        <v>112440.15303</v>
      </c>
      <c r="P153" s="339">
        <v>35.757339999999999</v>
      </c>
      <c r="Q153" s="339">
        <v>7.2797399999999994</v>
      </c>
      <c r="R153" s="340">
        <v>43.037080000000003</v>
      </c>
      <c r="S153" s="7"/>
      <c r="T153" s="7"/>
      <c r="U153" s="7"/>
      <c r="V153" s="7"/>
      <c r="W153" s="7"/>
      <c r="X153" s="7"/>
      <c r="Y153" s="7"/>
      <c r="Z153" s="7"/>
      <c r="AA153" s="7"/>
      <c r="AB153" s="7"/>
    </row>
    <row r="154" spans="1:28" s="315" customFormat="1">
      <c r="A154" s="341"/>
      <c r="B154" s="341"/>
      <c r="C154" s="341"/>
      <c r="D154" s="341"/>
      <c r="E154" s="342">
        <v>185</v>
      </c>
      <c r="F154" s="343">
        <v>75098.682959999991</v>
      </c>
      <c r="G154" s="344">
        <v>60531.849369999996</v>
      </c>
      <c r="H154" s="344">
        <v>135630.53233000002</v>
      </c>
      <c r="I154" s="344">
        <v>104002.22128</v>
      </c>
      <c r="J154" s="344">
        <v>93809.333339999997</v>
      </c>
      <c r="K154" s="344">
        <v>197811.55462000001</v>
      </c>
      <c r="L154" s="344">
        <v>1977.8923200000002</v>
      </c>
      <c r="M154" s="344">
        <v>4428.8608600000007</v>
      </c>
      <c r="N154" s="344">
        <v>6406.7531799999997</v>
      </c>
      <c r="O154" s="344">
        <v>339848.84012999997</v>
      </c>
      <c r="P154" s="344">
        <v>282.06453999999997</v>
      </c>
      <c r="Q154" s="344">
        <v>43.551610000000004</v>
      </c>
      <c r="R154" s="345">
        <v>325.61615</v>
      </c>
      <c r="S154" s="7"/>
      <c r="T154" s="7"/>
      <c r="U154" s="7"/>
      <c r="V154" s="7"/>
      <c r="W154" s="7"/>
      <c r="X154" s="7"/>
      <c r="Y154" s="7"/>
      <c r="Z154" s="7"/>
      <c r="AA154" s="7"/>
      <c r="AB154" s="7"/>
    </row>
    <row r="155" spans="1:28" s="315" customFormat="1">
      <c r="A155" s="341"/>
      <c r="B155" s="341"/>
      <c r="C155" s="341"/>
      <c r="D155" s="341"/>
      <c r="E155" s="342">
        <v>583</v>
      </c>
      <c r="F155" s="343">
        <v>30285.81235</v>
      </c>
      <c r="G155" s="344">
        <v>19298.488690000002</v>
      </c>
      <c r="H155" s="344">
        <v>49584.301039999998</v>
      </c>
      <c r="I155" s="344">
        <v>58352.36967</v>
      </c>
      <c r="J155" s="344">
        <v>39725.373039999999</v>
      </c>
      <c r="K155" s="344">
        <v>98077.742709999991</v>
      </c>
      <c r="L155" s="344">
        <v>3556.4629900000004</v>
      </c>
      <c r="M155" s="344">
        <v>5189.9542499999998</v>
      </c>
      <c r="N155" s="344">
        <v>8746.4172400000007</v>
      </c>
      <c r="O155" s="344">
        <v>156408.46099000002</v>
      </c>
      <c r="P155" s="344">
        <v>19.77525</v>
      </c>
      <c r="Q155" s="344">
        <v>12.79556</v>
      </c>
      <c r="R155" s="345">
        <v>32.570810000000002</v>
      </c>
      <c r="S155" s="7"/>
      <c r="T155" s="7"/>
      <c r="U155" s="7"/>
      <c r="V155" s="7"/>
      <c r="W155" s="7"/>
      <c r="X155" s="7"/>
      <c r="Y155" s="7"/>
      <c r="Z155" s="7"/>
      <c r="AA155" s="7"/>
      <c r="AB155" s="7"/>
    </row>
    <row r="156" spans="1:28" s="315" customFormat="1">
      <c r="A156" s="341"/>
      <c r="B156" s="341"/>
      <c r="C156" s="341"/>
      <c r="D156" s="336" t="s">
        <v>58</v>
      </c>
      <c r="E156" s="337">
        <v>222</v>
      </c>
      <c r="F156" s="338">
        <v>82212.206290000002</v>
      </c>
      <c r="G156" s="339">
        <v>24931.436600000001</v>
      </c>
      <c r="H156" s="339">
        <v>107143.64289</v>
      </c>
      <c r="I156" s="339">
        <v>58738.542740000004</v>
      </c>
      <c r="J156" s="339">
        <v>53749.51081</v>
      </c>
      <c r="K156" s="339">
        <v>112488.05355</v>
      </c>
      <c r="L156" s="339">
        <v>5525.5459000000001</v>
      </c>
      <c r="M156" s="339">
        <v>5906.9173000000001</v>
      </c>
      <c r="N156" s="339">
        <v>11432.4632</v>
      </c>
      <c r="O156" s="339">
        <v>231064.15964</v>
      </c>
      <c r="P156" s="339">
        <v>13.770340000000001</v>
      </c>
      <c r="Q156" s="339">
        <v>7.9568199999999996</v>
      </c>
      <c r="R156" s="340">
        <v>21.727160000000001</v>
      </c>
      <c r="S156" s="7"/>
      <c r="T156" s="7"/>
      <c r="U156" s="7"/>
      <c r="V156" s="7"/>
      <c r="W156" s="7"/>
      <c r="X156" s="7"/>
      <c r="Y156" s="7"/>
      <c r="Z156" s="7"/>
      <c r="AA156" s="7"/>
      <c r="AB156" s="7"/>
    </row>
    <row r="157" spans="1:28" s="315" customFormat="1">
      <c r="A157" s="341"/>
      <c r="B157" s="341"/>
      <c r="C157" s="341"/>
      <c r="D157" s="341"/>
      <c r="E157" s="342">
        <v>352</v>
      </c>
      <c r="F157" s="343">
        <v>32825.90019</v>
      </c>
      <c r="G157" s="344">
        <v>13862.46804</v>
      </c>
      <c r="H157" s="344">
        <v>46688.36823</v>
      </c>
      <c r="I157" s="344">
        <v>95163.017110000001</v>
      </c>
      <c r="J157" s="344">
        <v>20713.486820000002</v>
      </c>
      <c r="K157" s="344">
        <v>115876.50393000001</v>
      </c>
      <c r="L157" s="344">
        <v>6322.3573799999995</v>
      </c>
      <c r="M157" s="344">
        <v>2708.6566400000002</v>
      </c>
      <c r="N157" s="344">
        <v>9031.0140199999987</v>
      </c>
      <c r="O157" s="344">
        <v>171595.88618</v>
      </c>
      <c r="P157" s="344">
        <v>31.828479999999999</v>
      </c>
      <c r="Q157" s="344">
        <v>5.3429899999999995</v>
      </c>
      <c r="R157" s="345">
        <v>37.171469999999999</v>
      </c>
      <c r="S157" s="7"/>
      <c r="T157" s="7"/>
      <c r="U157" s="7"/>
      <c r="V157" s="7"/>
      <c r="W157" s="7"/>
      <c r="X157" s="7"/>
      <c r="Y157" s="7"/>
      <c r="Z157" s="7"/>
      <c r="AA157" s="7"/>
      <c r="AB157" s="7"/>
    </row>
    <row r="158" spans="1:28" s="315" customFormat="1">
      <c r="A158" s="341"/>
      <c r="B158" s="341"/>
      <c r="C158" s="341"/>
      <c r="D158" s="341"/>
      <c r="E158" s="342">
        <v>357</v>
      </c>
      <c r="F158" s="343">
        <v>49336.873169999999</v>
      </c>
      <c r="G158" s="344">
        <v>34516.456049999993</v>
      </c>
      <c r="H158" s="344">
        <v>83853.32922</v>
      </c>
      <c r="I158" s="344">
        <v>121817.51955</v>
      </c>
      <c r="J158" s="344">
        <v>71006.448749999996</v>
      </c>
      <c r="K158" s="344">
        <v>192823.96830000001</v>
      </c>
      <c r="L158" s="344">
        <v>9847.4674099999993</v>
      </c>
      <c r="M158" s="344">
        <v>7888.9736500000008</v>
      </c>
      <c r="N158" s="344">
        <v>17736.441059999997</v>
      </c>
      <c r="O158" s="344">
        <v>294413.73858</v>
      </c>
      <c r="P158" s="344">
        <v>364.78287999999998</v>
      </c>
      <c r="Q158" s="344">
        <v>23.454409999999999</v>
      </c>
      <c r="R158" s="345">
        <v>388.23728999999997</v>
      </c>
      <c r="S158" s="7"/>
      <c r="T158" s="7"/>
      <c r="U158" s="7"/>
      <c r="V158" s="7"/>
      <c r="W158" s="7"/>
      <c r="X158" s="7"/>
      <c r="Y158" s="7"/>
      <c r="Z158" s="7"/>
      <c r="AA158" s="7"/>
      <c r="AB158" s="7"/>
    </row>
    <row r="159" spans="1:28" s="315" customFormat="1">
      <c r="A159" s="341"/>
      <c r="B159" s="341"/>
      <c r="C159" s="341"/>
      <c r="D159" s="341"/>
      <c r="E159" s="342">
        <v>404</v>
      </c>
      <c r="F159" s="343">
        <v>15309.145039999999</v>
      </c>
      <c r="G159" s="344">
        <v>6998.9261200000001</v>
      </c>
      <c r="H159" s="344">
        <v>22308.07116</v>
      </c>
      <c r="I159" s="344">
        <v>54525.304400000001</v>
      </c>
      <c r="J159" s="344">
        <v>22644.91462</v>
      </c>
      <c r="K159" s="344">
        <v>77170.21901999999</v>
      </c>
      <c r="L159" s="344">
        <v>3020.5946600000002</v>
      </c>
      <c r="M159" s="344">
        <v>2237.66869</v>
      </c>
      <c r="N159" s="344">
        <v>5258.2633499999993</v>
      </c>
      <c r="O159" s="344">
        <v>104736.55353</v>
      </c>
      <c r="P159" s="344">
        <v>113.10507000000001</v>
      </c>
      <c r="Q159" s="344">
        <v>4.3761999999999999</v>
      </c>
      <c r="R159" s="345">
        <v>117.48127000000001</v>
      </c>
      <c r="S159" s="7"/>
      <c r="T159" s="7"/>
      <c r="U159" s="7"/>
      <c r="V159" s="7"/>
      <c r="W159" s="7"/>
      <c r="X159" s="7"/>
      <c r="Y159" s="7"/>
      <c r="Z159" s="7"/>
      <c r="AA159" s="7"/>
      <c r="AB159" s="7"/>
    </row>
    <row r="160" spans="1:28" s="315" customFormat="1">
      <c r="A160" s="341"/>
      <c r="B160" s="341"/>
      <c r="C160" s="341"/>
      <c r="D160" s="341"/>
      <c r="E160" s="342">
        <v>595</v>
      </c>
      <c r="F160" s="343">
        <v>34086.124770000002</v>
      </c>
      <c r="G160" s="344">
        <v>17155.532059999998</v>
      </c>
      <c r="H160" s="344">
        <v>51241.65683</v>
      </c>
      <c r="I160" s="344">
        <v>69776.787230000002</v>
      </c>
      <c r="J160" s="344">
        <v>30745.109940000002</v>
      </c>
      <c r="K160" s="344">
        <v>100521.89717</v>
      </c>
      <c r="L160" s="344">
        <v>2374.3132999999998</v>
      </c>
      <c r="M160" s="344">
        <v>600.93597999999997</v>
      </c>
      <c r="N160" s="344">
        <v>2975.24928</v>
      </c>
      <c r="O160" s="344">
        <v>154738.80327999999</v>
      </c>
      <c r="P160" s="344">
        <v>18.720490000000002</v>
      </c>
      <c r="Q160" s="344">
        <v>10.82226</v>
      </c>
      <c r="R160" s="345">
        <v>29.542750000000002</v>
      </c>
      <c r="S160" s="7"/>
      <c r="T160" s="7"/>
      <c r="U160" s="7"/>
      <c r="V160" s="7"/>
      <c r="W160" s="7"/>
      <c r="X160" s="7"/>
      <c r="Y160" s="7"/>
      <c r="Z160" s="7"/>
      <c r="AA160" s="7"/>
      <c r="AB160" s="7"/>
    </row>
    <row r="161" spans="1:28" s="315" customFormat="1">
      <c r="A161" s="341"/>
      <c r="B161" s="341"/>
      <c r="C161" s="341"/>
      <c r="D161" s="341"/>
      <c r="E161" s="342">
        <v>596</v>
      </c>
      <c r="F161" s="343">
        <v>30022.654640000001</v>
      </c>
      <c r="G161" s="344">
        <v>12442.417160000001</v>
      </c>
      <c r="H161" s="344">
        <v>42465.071799999998</v>
      </c>
      <c r="I161" s="344">
        <v>44305.052560000004</v>
      </c>
      <c r="J161" s="344">
        <v>20050.048600000002</v>
      </c>
      <c r="K161" s="344">
        <v>64355.101159999998</v>
      </c>
      <c r="L161" s="344">
        <v>3812.6193199999998</v>
      </c>
      <c r="M161" s="344">
        <v>791.66003000000001</v>
      </c>
      <c r="N161" s="344">
        <v>4604.2793499999998</v>
      </c>
      <c r="O161" s="344">
        <v>111424.45231000001</v>
      </c>
      <c r="P161" s="344">
        <v>9.6124200000000002</v>
      </c>
      <c r="Q161" s="344">
        <v>5.1807799999999995</v>
      </c>
      <c r="R161" s="345">
        <v>14.793200000000001</v>
      </c>
      <c r="S161" s="7"/>
      <c r="T161" s="7"/>
      <c r="U161" s="7"/>
      <c r="V161" s="7"/>
      <c r="W161" s="7"/>
      <c r="X161" s="7"/>
      <c r="Y161" s="7"/>
      <c r="Z161" s="7"/>
      <c r="AA161" s="7"/>
      <c r="AB161" s="7"/>
    </row>
    <row r="162" spans="1:28" s="315" customFormat="1">
      <c r="A162" s="341"/>
      <c r="B162" s="341"/>
      <c r="C162" s="341"/>
      <c r="D162" s="336" t="s">
        <v>270</v>
      </c>
      <c r="E162" s="337">
        <v>236</v>
      </c>
      <c r="F162" s="338">
        <v>10608.935310000001</v>
      </c>
      <c r="G162" s="339">
        <v>5684.0164199999999</v>
      </c>
      <c r="H162" s="339">
        <v>16292.951730000001</v>
      </c>
      <c r="I162" s="339">
        <v>76619.138980000003</v>
      </c>
      <c r="J162" s="339">
        <v>39801.955900000001</v>
      </c>
      <c r="K162" s="339">
        <v>116421.09487999999</v>
      </c>
      <c r="L162" s="339">
        <v>9437.1777300000012</v>
      </c>
      <c r="M162" s="339">
        <v>5065.9600999999993</v>
      </c>
      <c r="N162" s="339">
        <v>14503.13783</v>
      </c>
      <c r="O162" s="339">
        <v>147217.18444000001</v>
      </c>
      <c r="P162" s="339">
        <v>6.2175799999999999</v>
      </c>
      <c r="Q162" s="339">
        <v>2.3542399999999999</v>
      </c>
      <c r="R162" s="340">
        <v>8.5718199999999989</v>
      </c>
      <c r="S162" s="7"/>
      <c r="T162" s="7"/>
      <c r="U162" s="7"/>
      <c r="V162" s="7"/>
      <c r="W162" s="7"/>
      <c r="X162" s="7"/>
      <c r="Y162" s="7"/>
      <c r="Z162" s="7"/>
      <c r="AA162" s="7"/>
      <c r="AB162" s="7"/>
    </row>
    <row r="163" spans="1:28" s="315" customFormat="1">
      <c r="A163" s="341"/>
      <c r="B163" s="341"/>
      <c r="C163" s="341"/>
      <c r="D163" s="336" t="s">
        <v>271</v>
      </c>
      <c r="E163" s="337">
        <v>335</v>
      </c>
      <c r="F163" s="338">
        <v>24688.7264</v>
      </c>
      <c r="G163" s="339">
        <v>13392.78973</v>
      </c>
      <c r="H163" s="339">
        <v>38081.516130000004</v>
      </c>
      <c r="I163" s="339">
        <v>89647.696980000008</v>
      </c>
      <c r="J163" s="339">
        <v>29631.338879999999</v>
      </c>
      <c r="K163" s="339">
        <v>119279.03586</v>
      </c>
      <c r="L163" s="339">
        <v>4557.1984599999996</v>
      </c>
      <c r="M163" s="339">
        <v>4664.9734900000003</v>
      </c>
      <c r="N163" s="339">
        <v>9222.1719499999999</v>
      </c>
      <c r="O163" s="339">
        <v>166582.72394</v>
      </c>
      <c r="P163" s="339">
        <v>49.455680000000001</v>
      </c>
      <c r="Q163" s="339">
        <v>16.572220000000002</v>
      </c>
      <c r="R163" s="340">
        <v>66.027899999999988</v>
      </c>
      <c r="S163" s="7"/>
      <c r="T163" s="7"/>
      <c r="U163" s="7"/>
      <c r="V163" s="7"/>
      <c r="W163" s="7"/>
      <c r="X163" s="7"/>
      <c r="Y163" s="7"/>
      <c r="Z163" s="7"/>
      <c r="AA163" s="7"/>
      <c r="AB163" s="7"/>
    </row>
    <row r="164" spans="1:28" s="315" customFormat="1">
      <c r="A164" s="341"/>
      <c r="B164" s="341"/>
      <c r="C164" s="341"/>
      <c r="D164" s="336" t="s">
        <v>272</v>
      </c>
      <c r="E164" s="337">
        <v>187</v>
      </c>
      <c r="F164" s="338">
        <v>9840.9193800000012</v>
      </c>
      <c r="G164" s="339">
        <v>3605.55195</v>
      </c>
      <c r="H164" s="339">
        <v>13446.47133</v>
      </c>
      <c r="I164" s="339">
        <v>70008.597650000011</v>
      </c>
      <c r="J164" s="339">
        <v>46858.547409999999</v>
      </c>
      <c r="K164" s="339">
        <v>116867.14506</v>
      </c>
      <c r="L164" s="339">
        <v>3415.71162</v>
      </c>
      <c r="M164" s="339">
        <v>7635.8234400000001</v>
      </c>
      <c r="N164" s="339">
        <v>11051.53506</v>
      </c>
      <c r="O164" s="339">
        <v>141365.15144999998</v>
      </c>
      <c r="P164" s="339">
        <v>53.25967</v>
      </c>
      <c r="Q164" s="339">
        <v>0.41805999999999999</v>
      </c>
      <c r="R164" s="340">
        <v>53.677730000000004</v>
      </c>
      <c r="S164" s="7"/>
      <c r="T164" s="7"/>
      <c r="U164" s="7"/>
      <c r="V164" s="7"/>
      <c r="W164" s="7"/>
      <c r="X164" s="7"/>
      <c r="Y164" s="7"/>
      <c r="Z164" s="7"/>
      <c r="AA164" s="7"/>
      <c r="AB164" s="7"/>
    </row>
    <row r="165" spans="1:28" s="315" customFormat="1">
      <c r="A165" s="341"/>
      <c r="B165" s="341"/>
      <c r="C165" s="341"/>
      <c r="D165" s="341"/>
      <c r="E165" s="342">
        <v>560</v>
      </c>
      <c r="F165" s="343">
        <v>11987.803519999999</v>
      </c>
      <c r="G165" s="344">
        <v>5198.7041399999998</v>
      </c>
      <c r="H165" s="344">
        <v>17186.507659999999</v>
      </c>
      <c r="I165" s="344">
        <v>45969.540679999998</v>
      </c>
      <c r="J165" s="344">
        <v>35128.934229999999</v>
      </c>
      <c r="K165" s="344">
        <v>81098.47490999999</v>
      </c>
      <c r="L165" s="344">
        <v>1681.97767</v>
      </c>
      <c r="M165" s="344">
        <v>2063.3616499999998</v>
      </c>
      <c r="N165" s="344">
        <v>3745.33932</v>
      </c>
      <c r="O165" s="344">
        <v>102030.32189000001</v>
      </c>
      <c r="P165" s="344">
        <v>13.041690000000001</v>
      </c>
      <c r="Q165" s="344">
        <v>5.9135499999999999</v>
      </c>
      <c r="R165" s="345">
        <v>18.95524</v>
      </c>
      <c r="S165" s="7"/>
      <c r="T165" s="7"/>
      <c r="U165" s="7"/>
      <c r="V165" s="7"/>
      <c r="W165" s="7"/>
      <c r="X165" s="7"/>
      <c r="Y165" s="7"/>
      <c r="Z165" s="7"/>
      <c r="AA165" s="7"/>
      <c r="AB165" s="7"/>
    </row>
    <row r="166" spans="1:28" s="315" customFormat="1">
      <c r="A166" s="341"/>
      <c r="B166" s="341"/>
      <c r="C166" s="341"/>
      <c r="D166" s="341"/>
      <c r="E166" s="342">
        <v>576</v>
      </c>
      <c r="F166" s="343">
        <v>50814.993210000001</v>
      </c>
      <c r="G166" s="344">
        <v>63141.893700000001</v>
      </c>
      <c r="H166" s="344">
        <v>113956.88691</v>
      </c>
      <c r="I166" s="344">
        <v>95235.852599999998</v>
      </c>
      <c r="J166" s="344">
        <v>117862.24103</v>
      </c>
      <c r="K166" s="344">
        <v>213098.09362999999</v>
      </c>
      <c r="L166" s="344">
        <v>4198.4557500000001</v>
      </c>
      <c r="M166" s="344">
        <v>9257.9142300000003</v>
      </c>
      <c r="N166" s="344">
        <v>13456.369980000001</v>
      </c>
      <c r="O166" s="344">
        <v>340511.35051999998</v>
      </c>
      <c r="P166" s="344">
        <v>62.516940000000005</v>
      </c>
      <c r="Q166" s="344">
        <v>56.543669999999999</v>
      </c>
      <c r="R166" s="345">
        <v>119.06061</v>
      </c>
      <c r="S166" s="7"/>
      <c r="T166" s="7"/>
      <c r="U166" s="7"/>
      <c r="V166" s="7"/>
      <c r="W166" s="7"/>
      <c r="X166" s="7"/>
      <c r="Y166" s="7"/>
      <c r="Z166" s="7"/>
      <c r="AA166" s="7"/>
      <c r="AB166" s="7"/>
    </row>
    <row r="167" spans="1:28" s="315" customFormat="1">
      <c r="A167" s="341"/>
      <c r="B167" s="341"/>
      <c r="C167" s="341"/>
      <c r="D167" s="341"/>
      <c r="E167" s="342">
        <v>581</v>
      </c>
      <c r="F167" s="343">
        <v>20116.255269999998</v>
      </c>
      <c r="G167" s="344">
        <v>32001.20838</v>
      </c>
      <c r="H167" s="344">
        <v>52117.463649999998</v>
      </c>
      <c r="I167" s="344">
        <v>40185.646000000001</v>
      </c>
      <c r="J167" s="344">
        <v>61448.074070000002</v>
      </c>
      <c r="K167" s="344">
        <v>101633.72007</v>
      </c>
      <c r="L167" s="344">
        <v>4117.72462</v>
      </c>
      <c r="M167" s="344">
        <v>6197.4253499999995</v>
      </c>
      <c r="N167" s="344">
        <v>10315.14997</v>
      </c>
      <c r="O167" s="344">
        <v>164066.33369</v>
      </c>
      <c r="P167" s="344">
        <v>7.1731699999999998</v>
      </c>
      <c r="Q167" s="344">
        <v>598.96100999999999</v>
      </c>
      <c r="R167" s="345">
        <v>606.13418000000001</v>
      </c>
      <c r="S167" s="7"/>
      <c r="T167" s="7"/>
      <c r="U167" s="7"/>
      <c r="V167" s="7"/>
      <c r="W167" s="7"/>
      <c r="X167" s="7"/>
      <c r="Y167" s="7"/>
      <c r="Z167" s="7"/>
      <c r="AA167" s="7"/>
      <c r="AB167" s="7"/>
    </row>
    <row r="168" spans="1:28" s="315" customFormat="1">
      <c r="A168" s="341"/>
      <c r="B168" s="341"/>
      <c r="C168" s="341"/>
      <c r="D168" s="336" t="s">
        <v>60</v>
      </c>
      <c r="E168" s="337">
        <v>188</v>
      </c>
      <c r="F168" s="338">
        <v>883598.29657000001</v>
      </c>
      <c r="G168" s="339">
        <v>653555.25312000001</v>
      </c>
      <c r="H168" s="339">
        <v>1537153.54969</v>
      </c>
      <c r="I168" s="339">
        <v>1089036.6430499998</v>
      </c>
      <c r="J168" s="339">
        <v>1046793.8318099999</v>
      </c>
      <c r="K168" s="339">
        <v>2135830.47486</v>
      </c>
      <c r="L168" s="339">
        <v>137655.36216999998</v>
      </c>
      <c r="M168" s="339">
        <v>158434.86493000001</v>
      </c>
      <c r="N168" s="339">
        <v>296090.22710000002</v>
      </c>
      <c r="O168" s="339">
        <v>3969074.25165</v>
      </c>
      <c r="P168" s="339">
        <v>7395835.8905699998</v>
      </c>
      <c r="Q168" s="339">
        <v>3137484.6723500001</v>
      </c>
      <c r="R168" s="340">
        <v>10533320.56292</v>
      </c>
      <c r="S168" s="7"/>
      <c r="T168" s="7"/>
      <c r="U168" s="7"/>
      <c r="V168" s="7"/>
      <c r="W168" s="7"/>
      <c r="X168" s="7"/>
      <c r="Y168" s="7"/>
      <c r="Z168" s="7"/>
      <c r="AA168" s="7"/>
      <c r="AB168" s="7"/>
    </row>
    <row r="169" spans="1:28" s="315" customFormat="1">
      <c r="A169" s="341"/>
      <c r="B169" s="341"/>
      <c r="C169" s="341"/>
      <c r="D169" s="341"/>
      <c r="E169" s="342">
        <v>189</v>
      </c>
      <c r="F169" s="343">
        <v>272422.72576999996</v>
      </c>
      <c r="G169" s="344">
        <v>341963.58726</v>
      </c>
      <c r="H169" s="344">
        <v>614386.31302999996</v>
      </c>
      <c r="I169" s="344">
        <v>117389.28215</v>
      </c>
      <c r="J169" s="344">
        <v>192728.92056999999</v>
      </c>
      <c r="K169" s="344">
        <v>310118.20272</v>
      </c>
      <c r="L169" s="344">
        <v>12264.636980000001</v>
      </c>
      <c r="M169" s="344">
        <v>17997.319920000002</v>
      </c>
      <c r="N169" s="344">
        <v>30261.956899999997</v>
      </c>
      <c r="O169" s="344">
        <v>954766.47265000001</v>
      </c>
      <c r="P169" s="344">
        <v>343.72757999999999</v>
      </c>
      <c r="Q169" s="344">
        <v>426.65303</v>
      </c>
      <c r="R169" s="345">
        <v>770.38060999999993</v>
      </c>
      <c r="S169" s="7"/>
      <c r="T169" s="7"/>
      <c r="U169" s="7"/>
      <c r="V169" s="7"/>
      <c r="W169" s="7"/>
      <c r="X169" s="7"/>
      <c r="Y169" s="7"/>
      <c r="Z169" s="7"/>
      <c r="AA169" s="7"/>
      <c r="AB169" s="7"/>
    </row>
    <row r="170" spans="1:28" s="315" customFormat="1">
      <c r="A170" s="341"/>
      <c r="B170" s="341"/>
      <c r="C170" s="341"/>
      <c r="D170" s="341"/>
      <c r="E170" s="342">
        <v>190</v>
      </c>
      <c r="F170" s="343">
        <v>117550.93148999999</v>
      </c>
      <c r="G170" s="344">
        <v>43110.161189999999</v>
      </c>
      <c r="H170" s="344">
        <v>160661.09268</v>
      </c>
      <c r="I170" s="344">
        <v>49981.766490000002</v>
      </c>
      <c r="J170" s="344">
        <v>58591.400959999999</v>
      </c>
      <c r="K170" s="344">
        <v>108573.16745000001</v>
      </c>
      <c r="L170" s="344">
        <v>1485.5054399999999</v>
      </c>
      <c r="M170" s="344">
        <v>2704.6543199999996</v>
      </c>
      <c r="N170" s="344">
        <v>4190.1597599999996</v>
      </c>
      <c r="O170" s="344">
        <v>273424.41988999996</v>
      </c>
      <c r="P170" s="344">
        <v>13.91309</v>
      </c>
      <c r="Q170" s="344">
        <v>33.555630000000001</v>
      </c>
      <c r="R170" s="345">
        <v>47.468720000000005</v>
      </c>
      <c r="S170" s="7"/>
      <c r="T170" s="7"/>
      <c r="U170" s="7"/>
      <c r="V170" s="7"/>
      <c r="W170" s="7"/>
      <c r="X170" s="7"/>
      <c r="Y170" s="7"/>
      <c r="Z170" s="7"/>
      <c r="AA170" s="7"/>
      <c r="AB170" s="7"/>
    </row>
    <row r="171" spans="1:28" s="315" customFormat="1">
      <c r="A171" s="341"/>
      <c r="B171" s="341"/>
      <c r="C171" s="341"/>
      <c r="D171" s="341"/>
      <c r="E171" s="342">
        <v>191</v>
      </c>
      <c r="F171" s="343">
        <v>71010.432719999997</v>
      </c>
      <c r="G171" s="344">
        <v>133478.97372000001</v>
      </c>
      <c r="H171" s="344">
        <v>204489.40643999999</v>
      </c>
      <c r="I171" s="344">
        <v>59905.870130000003</v>
      </c>
      <c r="J171" s="344">
        <v>110062.75009</v>
      </c>
      <c r="K171" s="344">
        <v>169968.62022000001</v>
      </c>
      <c r="L171" s="344">
        <v>2184.2527700000001</v>
      </c>
      <c r="M171" s="344">
        <v>4908.1469999999999</v>
      </c>
      <c r="N171" s="344">
        <v>7092.39977</v>
      </c>
      <c r="O171" s="344">
        <v>381550.42642999999</v>
      </c>
      <c r="P171" s="344">
        <v>80.265230000000003</v>
      </c>
      <c r="Q171" s="344">
        <v>39.454720000000002</v>
      </c>
      <c r="R171" s="345">
        <v>119.71995</v>
      </c>
      <c r="S171" s="7"/>
      <c r="T171" s="7"/>
      <c r="U171" s="7"/>
      <c r="V171" s="7"/>
      <c r="W171" s="7"/>
      <c r="X171" s="7"/>
      <c r="Y171" s="7"/>
      <c r="Z171" s="7"/>
      <c r="AA171" s="7"/>
      <c r="AB171" s="7"/>
    </row>
    <row r="172" spans="1:28" s="315" customFormat="1">
      <c r="A172" s="341"/>
      <c r="B172" s="341"/>
      <c r="C172" s="341"/>
      <c r="D172" s="341"/>
      <c r="E172" s="342">
        <v>194</v>
      </c>
      <c r="F172" s="343">
        <v>81738.421700000006</v>
      </c>
      <c r="G172" s="344">
        <v>138624.31249000001</v>
      </c>
      <c r="H172" s="344">
        <v>220362.73418999999</v>
      </c>
      <c r="I172" s="344">
        <v>99275.564549999996</v>
      </c>
      <c r="J172" s="344">
        <v>171908.0399</v>
      </c>
      <c r="K172" s="344">
        <v>271183.60444999998</v>
      </c>
      <c r="L172" s="344">
        <v>4013.8724500000003</v>
      </c>
      <c r="M172" s="344">
        <v>6640.4976299999998</v>
      </c>
      <c r="N172" s="344">
        <v>10654.370080000001</v>
      </c>
      <c r="O172" s="344">
        <v>502200.70872000005</v>
      </c>
      <c r="P172" s="344">
        <v>192.58185</v>
      </c>
      <c r="Q172" s="344">
        <v>437.76040999999998</v>
      </c>
      <c r="R172" s="345">
        <v>630.34226000000001</v>
      </c>
      <c r="S172" s="7"/>
      <c r="T172" s="7"/>
      <c r="U172" s="7"/>
      <c r="V172" s="7"/>
      <c r="W172" s="7"/>
      <c r="X172" s="7"/>
      <c r="Y172" s="7"/>
      <c r="Z172" s="7"/>
      <c r="AA172" s="7"/>
      <c r="AB172" s="7"/>
    </row>
    <row r="173" spans="1:28" s="315" customFormat="1">
      <c r="A173" s="341"/>
      <c r="B173" s="341"/>
      <c r="C173" s="341"/>
      <c r="D173" s="341"/>
      <c r="E173" s="342">
        <v>246</v>
      </c>
      <c r="F173" s="343">
        <v>45241.538420000004</v>
      </c>
      <c r="G173" s="344">
        <v>31269.706910000001</v>
      </c>
      <c r="H173" s="344">
        <v>76511.245330000005</v>
      </c>
      <c r="I173" s="344">
        <v>37399.761500000001</v>
      </c>
      <c r="J173" s="344">
        <v>34473.356220000001</v>
      </c>
      <c r="K173" s="344">
        <v>71873.117719999995</v>
      </c>
      <c r="L173" s="344">
        <v>3093.3090699999998</v>
      </c>
      <c r="M173" s="344">
        <v>2651.3849300000002</v>
      </c>
      <c r="N173" s="344">
        <v>5744.6940000000004</v>
      </c>
      <c r="O173" s="344">
        <v>154129.05705</v>
      </c>
      <c r="P173" s="344">
        <v>241.50673</v>
      </c>
      <c r="Q173" s="344">
        <v>34.420010000000005</v>
      </c>
      <c r="R173" s="345">
        <v>275.92674</v>
      </c>
      <c r="S173" s="7"/>
      <c r="T173" s="7"/>
      <c r="U173" s="7"/>
      <c r="V173" s="7"/>
      <c r="W173" s="7"/>
      <c r="X173" s="7"/>
      <c r="Y173" s="7"/>
      <c r="Z173" s="7"/>
      <c r="AA173" s="7"/>
      <c r="AB173" s="7"/>
    </row>
    <row r="174" spans="1:28" s="315" customFormat="1">
      <c r="A174" s="341"/>
      <c r="B174" s="341"/>
      <c r="C174" s="341"/>
      <c r="D174" s="341"/>
      <c r="E174" s="342">
        <v>254</v>
      </c>
      <c r="F174" s="343">
        <v>73033.136709999992</v>
      </c>
      <c r="G174" s="344">
        <v>99538.635859999995</v>
      </c>
      <c r="H174" s="344">
        <v>172571.77257</v>
      </c>
      <c r="I174" s="344">
        <v>80561.479340000005</v>
      </c>
      <c r="J174" s="344">
        <v>188865.95263999997</v>
      </c>
      <c r="K174" s="344">
        <v>269427.43197999999</v>
      </c>
      <c r="L174" s="344">
        <v>2508.7179100000003</v>
      </c>
      <c r="M174" s="344">
        <v>6023.0263499999992</v>
      </c>
      <c r="N174" s="344">
        <v>8531.7442599999995</v>
      </c>
      <c r="O174" s="344">
        <v>450530.94881000003</v>
      </c>
      <c r="P174" s="344">
        <v>42.546379999999999</v>
      </c>
      <c r="Q174" s="344">
        <v>251.62267</v>
      </c>
      <c r="R174" s="345">
        <v>294.16904999999997</v>
      </c>
      <c r="S174" s="7"/>
      <c r="T174" s="7"/>
      <c r="U174" s="7"/>
      <c r="V174" s="7"/>
      <c r="W174" s="7"/>
      <c r="X174" s="7"/>
      <c r="Y174" s="7"/>
      <c r="Z174" s="7"/>
      <c r="AA174" s="7"/>
      <c r="AB174" s="7"/>
    </row>
    <row r="175" spans="1:28" s="315" customFormat="1">
      <c r="A175" s="341"/>
      <c r="B175" s="341"/>
      <c r="C175" s="341"/>
      <c r="D175" s="341"/>
      <c r="E175" s="342">
        <v>416</v>
      </c>
      <c r="F175" s="343">
        <v>28977.353749999998</v>
      </c>
      <c r="G175" s="344">
        <v>44973.05906</v>
      </c>
      <c r="H175" s="344">
        <v>73950.412810000009</v>
      </c>
      <c r="I175" s="344">
        <v>48648.987310000004</v>
      </c>
      <c r="J175" s="344">
        <v>44533.120940000001</v>
      </c>
      <c r="K175" s="344">
        <v>93182.108250000005</v>
      </c>
      <c r="L175" s="344">
        <v>2058.7873999999997</v>
      </c>
      <c r="M175" s="344">
        <v>3505.46837</v>
      </c>
      <c r="N175" s="344">
        <v>5564.2557699999998</v>
      </c>
      <c r="O175" s="344">
        <v>172696.77683000002</v>
      </c>
      <c r="P175" s="344">
        <v>16.568990000000003</v>
      </c>
      <c r="Q175" s="344">
        <v>21.643729999999998</v>
      </c>
      <c r="R175" s="345">
        <v>38.212720000000004</v>
      </c>
      <c r="S175" s="7"/>
      <c r="T175" s="7"/>
      <c r="U175" s="7"/>
      <c r="V175" s="7"/>
      <c r="W175" s="7"/>
      <c r="X175" s="7"/>
      <c r="Y175" s="7"/>
      <c r="Z175" s="7"/>
      <c r="AA175" s="7"/>
      <c r="AB175" s="7"/>
    </row>
    <row r="176" spans="1:28" s="315" customFormat="1">
      <c r="A176" s="341"/>
      <c r="B176" s="341"/>
      <c r="C176" s="341"/>
      <c r="D176" s="341"/>
      <c r="E176" s="342">
        <v>599</v>
      </c>
      <c r="F176" s="343">
        <v>119782.2458</v>
      </c>
      <c r="G176" s="344">
        <v>81755.198759999999</v>
      </c>
      <c r="H176" s="344">
        <v>201537.44456</v>
      </c>
      <c r="I176" s="344">
        <v>89570.550290000014</v>
      </c>
      <c r="J176" s="344">
        <v>128636.47134999999</v>
      </c>
      <c r="K176" s="344">
        <v>218207.02163999999</v>
      </c>
      <c r="L176" s="344">
        <v>2277.56349</v>
      </c>
      <c r="M176" s="344">
        <v>2960.2657100000001</v>
      </c>
      <c r="N176" s="344">
        <v>5237.8292000000001</v>
      </c>
      <c r="O176" s="344">
        <v>424982.2954</v>
      </c>
      <c r="P176" s="344">
        <v>78.150220000000004</v>
      </c>
      <c r="Q176" s="344">
        <v>27.464029999999998</v>
      </c>
      <c r="R176" s="345">
        <v>105.61425</v>
      </c>
      <c r="S176" s="7"/>
      <c r="T176" s="7"/>
      <c r="U176" s="7"/>
      <c r="V176" s="7"/>
      <c r="W176" s="7"/>
      <c r="X176" s="7"/>
      <c r="Y176" s="7"/>
      <c r="Z176" s="7"/>
      <c r="AA176" s="7"/>
      <c r="AB176" s="7"/>
    </row>
    <row r="177" spans="1:28" s="315" customFormat="1">
      <c r="A177" s="341"/>
      <c r="B177" s="341"/>
      <c r="C177" s="341"/>
      <c r="D177" s="341"/>
      <c r="E177" s="342">
        <v>621</v>
      </c>
      <c r="F177" s="343">
        <v>51880.194000000003</v>
      </c>
      <c r="G177" s="344">
        <v>33477.294249999999</v>
      </c>
      <c r="H177" s="344">
        <v>85357.488249999995</v>
      </c>
      <c r="I177" s="344">
        <v>54038.66358</v>
      </c>
      <c r="J177" s="344">
        <v>78319.552260000011</v>
      </c>
      <c r="K177" s="344">
        <v>132358.21583999999</v>
      </c>
      <c r="L177" s="344">
        <v>4644.7590499999997</v>
      </c>
      <c r="M177" s="344">
        <v>3745.9461900000001</v>
      </c>
      <c r="N177" s="344">
        <v>8390.7052399999993</v>
      </c>
      <c r="O177" s="344">
        <v>226106.40933000002</v>
      </c>
      <c r="P177" s="344">
        <v>51.618319999999997</v>
      </c>
      <c r="Q177" s="344">
        <v>13.1646</v>
      </c>
      <c r="R177" s="345">
        <v>64.782920000000004</v>
      </c>
      <c r="S177" s="7"/>
      <c r="T177" s="7"/>
      <c r="U177" s="7"/>
      <c r="V177" s="7"/>
      <c r="W177" s="7"/>
      <c r="X177" s="7"/>
      <c r="Y177" s="7"/>
      <c r="Z177" s="7"/>
      <c r="AA177" s="7"/>
      <c r="AB177" s="7"/>
    </row>
    <row r="178" spans="1:28" s="315" customFormat="1">
      <c r="A178" s="341"/>
      <c r="B178" s="341"/>
      <c r="C178" s="341"/>
      <c r="D178" s="341"/>
      <c r="E178" s="342">
        <v>647</v>
      </c>
      <c r="F178" s="343">
        <v>1115.98802</v>
      </c>
      <c r="G178" s="344">
        <v>7307.1663099999996</v>
      </c>
      <c r="H178" s="344">
        <v>8423.1543299999994</v>
      </c>
      <c r="I178" s="344">
        <v>11893.89616</v>
      </c>
      <c r="J178" s="344">
        <v>58796.027990000002</v>
      </c>
      <c r="K178" s="344">
        <v>70689.924150000006</v>
      </c>
      <c r="L178" s="344">
        <v>43194.001100000001</v>
      </c>
      <c r="M178" s="344">
        <v>89051.019120000012</v>
      </c>
      <c r="N178" s="344">
        <v>132245.02022000001</v>
      </c>
      <c r="O178" s="344">
        <v>211358.0987</v>
      </c>
      <c r="P178" s="344">
        <v>0.37226999999999999</v>
      </c>
      <c r="Q178" s="344">
        <v>0.11655</v>
      </c>
      <c r="R178" s="345">
        <v>0.48881999999999998</v>
      </c>
      <c r="S178" s="7"/>
      <c r="T178" s="7"/>
      <c r="U178" s="7"/>
      <c r="V178" s="7"/>
      <c r="W178" s="7"/>
      <c r="X178" s="7"/>
      <c r="Y178" s="7"/>
      <c r="Z178" s="7"/>
      <c r="AA178" s="7"/>
      <c r="AB178" s="7"/>
    </row>
    <row r="179" spans="1:28" s="315" customFormat="1">
      <c r="A179" s="341"/>
      <c r="B179" s="341"/>
      <c r="C179" s="341"/>
      <c r="D179" s="341"/>
      <c r="E179" s="342">
        <v>677</v>
      </c>
      <c r="F179" s="343">
        <v>121.0098</v>
      </c>
      <c r="G179" s="344">
        <v>1814.2237299999999</v>
      </c>
      <c r="H179" s="344">
        <v>1935.23353</v>
      </c>
      <c r="I179" s="344">
        <v>5350.3409499999998</v>
      </c>
      <c r="J179" s="344">
        <v>16960.195739999999</v>
      </c>
      <c r="K179" s="344">
        <v>22310.536690000001</v>
      </c>
      <c r="L179" s="344">
        <v>29958.574989999997</v>
      </c>
      <c r="M179" s="344">
        <v>98396.763090000008</v>
      </c>
      <c r="N179" s="344">
        <v>128355.33808</v>
      </c>
      <c r="O179" s="344">
        <v>152601.10830000002</v>
      </c>
      <c r="P179" s="344">
        <v>4.2659999999999997E-2</v>
      </c>
      <c r="Q179" s="344">
        <v>0</v>
      </c>
      <c r="R179" s="345">
        <v>4.2659999999999997E-2</v>
      </c>
      <c r="S179" s="7"/>
      <c r="T179" s="7"/>
      <c r="U179" s="7"/>
      <c r="V179" s="7"/>
      <c r="W179" s="7"/>
      <c r="X179" s="7"/>
      <c r="Y179" s="7"/>
      <c r="Z179" s="7"/>
      <c r="AA179" s="7"/>
      <c r="AB179" s="7"/>
    </row>
    <row r="180" spans="1:28" s="315" customFormat="1">
      <c r="A180" s="341"/>
      <c r="B180" s="341"/>
      <c r="C180" s="341"/>
      <c r="D180" s="336" t="s">
        <v>82</v>
      </c>
      <c r="E180" s="337">
        <v>195</v>
      </c>
      <c r="F180" s="338">
        <v>37498.288009999997</v>
      </c>
      <c r="G180" s="339">
        <v>13388.04852</v>
      </c>
      <c r="H180" s="339">
        <v>50886.33653</v>
      </c>
      <c r="I180" s="339">
        <v>99447.04969</v>
      </c>
      <c r="J180" s="339">
        <v>33638.799780000001</v>
      </c>
      <c r="K180" s="339">
        <v>133085.84946999999</v>
      </c>
      <c r="L180" s="339">
        <v>6091.3889800000006</v>
      </c>
      <c r="M180" s="339">
        <v>2163.12959</v>
      </c>
      <c r="N180" s="339">
        <v>8254.5185700000002</v>
      </c>
      <c r="O180" s="339">
        <v>192226.70457</v>
      </c>
      <c r="P180" s="339">
        <v>16.685500000000001</v>
      </c>
      <c r="Q180" s="339">
        <v>12.64024</v>
      </c>
      <c r="R180" s="340">
        <v>29.325740000000003</v>
      </c>
      <c r="S180" s="7"/>
      <c r="T180" s="7"/>
      <c r="U180" s="7"/>
      <c r="V180" s="7"/>
      <c r="W180" s="7"/>
      <c r="X180" s="7"/>
      <c r="Y180" s="7"/>
      <c r="Z180" s="7"/>
      <c r="AA180" s="7"/>
      <c r="AB180" s="7"/>
    </row>
    <row r="181" spans="1:28" s="315" customFormat="1">
      <c r="A181" s="341"/>
      <c r="B181" s="341"/>
      <c r="C181" s="341"/>
      <c r="D181" s="341"/>
      <c r="E181" s="342">
        <v>419</v>
      </c>
      <c r="F181" s="343">
        <v>12847.35434</v>
      </c>
      <c r="G181" s="344">
        <v>5205.4794599999996</v>
      </c>
      <c r="H181" s="344">
        <v>18052.8338</v>
      </c>
      <c r="I181" s="344">
        <v>100569.83451999999</v>
      </c>
      <c r="J181" s="344">
        <v>14796.3717</v>
      </c>
      <c r="K181" s="344">
        <v>115366.20621999999</v>
      </c>
      <c r="L181" s="344">
        <v>3720.7619300000001</v>
      </c>
      <c r="M181" s="344">
        <v>3108.2386800000004</v>
      </c>
      <c r="N181" s="344">
        <v>6829.0006100000001</v>
      </c>
      <c r="O181" s="344">
        <v>140248.04063</v>
      </c>
      <c r="P181" s="344">
        <v>4.9401800000000007</v>
      </c>
      <c r="Q181" s="344">
        <v>6.4025200000000009</v>
      </c>
      <c r="R181" s="345">
        <v>11.342700000000001</v>
      </c>
      <c r="S181" s="7"/>
      <c r="T181" s="7"/>
      <c r="U181" s="7"/>
      <c r="V181" s="7"/>
      <c r="W181" s="7"/>
      <c r="X181" s="7"/>
      <c r="Y181" s="7"/>
      <c r="Z181" s="7"/>
      <c r="AA181" s="7"/>
      <c r="AB181" s="7"/>
    </row>
    <row r="182" spans="1:28" s="315" customFormat="1">
      <c r="A182" s="341"/>
      <c r="B182" s="341"/>
      <c r="C182" s="341"/>
      <c r="D182" s="336" t="s">
        <v>67</v>
      </c>
      <c r="E182" s="337">
        <v>240</v>
      </c>
      <c r="F182" s="338">
        <v>67702.998510000005</v>
      </c>
      <c r="G182" s="339">
        <v>67343.025769999993</v>
      </c>
      <c r="H182" s="339">
        <v>135046.02428000001</v>
      </c>
      <c r="I182" s="339">
        <v>97536.670900000012</v>
      </c>
      <c r="J182" s="339">
        <v>113777.29156</v>
      </c>
      <c r="K182" s="339">
        <v>211313.96246000001</v>
      </c>
      <c r="L182" s="339">
        <v>4411.4539199999999</v>
      </c>
      <c r="M182" s="339">
        <v>5637.35473</v>
      </c>
      <c r="N182" s="339">
        <v>10048.808650000001</v>
      </c>
      <c r="O182" s="339">
        <v>356408.79538999998</v>
      </c>
      <c r="P182" s="339">
        <v>465.97876000000002</v>
      </c>
      <c r="Q182" s="339">
        <v>21.109119999999997</v>
      </c>
      <c r="R182" s="340">
        <v>487.08787999999998</v>
      </c>
      <c r="S182" s="7"/>
      <c r="T182" s="7"/>
      <c r="U182" s="7"/>
      <c r="V182" s="7"/>
      <c r="W182" s="7"/>
      <c r="X182" s="7"/>
      <c r="Y182" s="7"/>
      <c r="Z182" s="7"/>
      <c r="AA182" s="7"/>
      <c r="AB182" s="7"/>
    </row>
    <row r="183" spans="1:28" s="315" customFormat="1">
      <c r="A183" s="341"/>
      <c r="B183" s="341"/>
      <c r="C183" s="341"/>
      <c r="D183" s="341"/>
      <c r="E183" s="342">
        <v>241</v>
      </c>
      <c r="F183" s="343">
        <v>91892.842090000006</v>
      </c>
      <c r="G183" s="344">
        <v>58232.374459999999</v>
      </c>
      <c r="H183" s="344">
        <v>150125.21655000001</v>
      </c>
      <c r="I183" s="344">
        <v>95932.099370000011</v>
      </c>
      <c r="J183" s="344">
        <v>121246.32559000001</v>
      </c>
      <c r="K183" s="344">
        <v>217178.42496</v>
      </c>
      <c r="L183" s="344">
        <v>2496.35439</v>
      </c>
      <c r="M183" s="344">
        <v>5821.3167100000001</v>
      </c>
      <c r="N183" s="344">
        <v>8317.6710999999996</v>
      </c>
      <c r="O183" s="344">
        <v>375621.31261000002</v>
      </c>
      <c r="P183" s="344">
        <v>71.001990000000006</v>
      </c>
      <c r="Q183" s="344">
        <v>28.751660000000001</v>
      </c>
      <c r="R183" s="345">
        <v>99.753649999999993</v>
      </c>
      <c r="S183" s="7"/>
      <c r="T183" s="7"/>
      <c r="U183" s="7"/>
      <c r="V183" s="7"/>
      <c r="W183" s="7"/>
      <c r="X183" s="7"/>
      <c r="Y183" s="7"/>
      <c r="Z183" s="7"/>
      <c r="AA183" s="7"/>
      <c r="AB183" s="7"/>
    </row>
    <row r="184" spans="1:28" s="315" customFormat="1">
      <c r="A184" s="341"/>
      <c r="B184" s="341"/>
      <c r="C184" s="341"/>
      <c r="D184" s="341"/>
      <c r="E184" s="342">
        <v>239</v>
      </c>
      <c r="F184" s="343">
        <v>30833.062399999999</v>
      </c>
      <c r="G184" s="344">
        <v>67331.656650000004</v>
      </c>
      <c r="H184" s="344">
        <v>98164.71905</v>
      </c>
      <c r="I184" s="344">
        <v>52130.536759999995</v>
      </c>
      <c r="J184" s="344">
        <v>85648.392640000005</v>
      </c>
      <c r="K184" s="344">
        <v>137778.92939999999</v>
      </c>
      <c r="L184" s="344">
        <v>4559.4376900000007</v>
      </c>
      <c r="M184" s="344">
        <v>9129.9981800000005</v>
      </c>
      <c r="N184" s="344">
        <v>13689.435869999999</v>
      </c>
      <c r="O184" s="344">
        <v>249633.08431999999</v>
      </c>
      <c r="P184" s="344">
        <v>17.707639999999998</v>
      </c>
      <c r="Q184" s="344">
        <v>5.8836899999999996</v>
      </c>
      <c r="R184" s="345">
        <v>23.591330000000003</v>
      </c>
      <c r="S184" s="7"/>
      <c r="T184" s="7"/>
      <c r="U184" s="7"/>
      <c r="V184" s="7"/>
      <c r="W184" s="7"/>
      <c r="X184" s="7"/>
      <c r="Y184" s="7"/>
      <c r="Z184" s="7"/>
      <c r="AA184" s="7"/>
      <c r="AB184" s="7"/>
    </row>
    <row r="185" spans="1:28" s="315" customFormat="1">
      <c r="A185" s="341"/>
      <c r="B185" s="341"/>
      <c r="C185" s="341"/>
      <c r="D185" s="341"/>
      <c r="E185" s="342">
        <v>556</v>
      </c>
      <c r="F185" s="343">
        <v>799.57743999999991</v>
      </c>
      <c r="G185" s="344">
        <v>1718.9511599999998</v>
      </c>
      <c r="H185" s="344">
        <v>2518.5286000000001</v>
      </c>
      <c r="I185" s="344">
        <v>17703.668890000001</v>
      </c>
      <c r="J185" s="344">
        <v>82448.267260000008</v>
      </c>
      <c r="K185" s="344">
        <v>100151.93615000001</v>
      </c>
      <c r="L185" s="344">
        <v>19252.684309999997</v>
      </c>
      <c r="M185" s="344">
        <v>61267.668590000001</v>
      </c>
      <c r="N185" s="344">
        <v>80520.352900000013</v>
      </c>
      <c r="O185" s="344">
        <v>183190.81765000001</v>
      </c>
      <c r="P185" s="344">
        <v>4.7390000000000002E-2</v>
      </c>
      <c r="Q185" s="344">
        <v>0.11431999999999999</v>
      </c>
      <c r="R185" s="345">
        <v>0.16171000000000002</v>
      </c>
      <c r="S185" s="7"/>
      <c r="T185" s="7"/>
      <c r="U185" s="7"/>
      <c r="V185" s="7"/>
      <c r="W185" s="7"/>
      <c r="X185" s="7"/>
      <c r="Y185" s="7"/>
      <c r="Z185" s="7"/>
      <c r="AA185" s="7"/>
      <c r="AB185" s="7"/>
    </row>
    <row r="186" spans="1:28" s="315" customFormat="1">
      <c r="A186" s="341"/>
      <c r="B186" s="341"/>
      <c r="C186" s="341"/>
      <c r="D186" s="341"/>
      <c r="E186" s="342">
        <v>591</v>
      </c>
      <c r="F186" s="343">
        <v>12354.10866</v>
      </c>
      <c r="G186" s="344">
        <v>9574.0543100000014</v>
      </c>
      <c r="H186" s="344">
        <v>21928.162969999998</v>
      </c>
      <c r="I186" s="344">
        <v>32325.954530000003</v>
      </c>
      <c r="J186" s="344">
        <v>53429.81452</v>
      </c>
      <c r="K186" s="344">
        <v>85755.769050000003</v>
      </c>
      <c r="L186" s="344">
        <v>3321.0783500000002</v>
      </c>
      <c r="M186" s="344">
        <v>6148.8836600000004</v>
      </c>
      <c r="N186" s="344">
        <v>9469.9620099999993</v>
      </c>
      <c r="O186" s="344">
        <v>117153.89403</v>
      </c>
      <c r="P186" s="344">
        <v>10.553979999999999</v>
      </c>
      <c r="Q186" s="344">
        <v>2.9940600000000002</v>
      </c>
      <c r="R186" s="345">
        <v>13.54804</v>
      </c>
      <c r="S186" s="7"/>
      <c r="T186" s="7"/>
      <c r="U186" s="7"/>
      <c r="V186" s="7"/>
      <c r="W186" s="7"/>
      <c r="X186" s="7"/>
      <c r="Y186" s="7"/>
      <c r="Z186" s="7"/>
      <c r="AA186" s="7"/>
      <c r="AB186" s="7"/>
    </row>
    <row r="187" spans="1:28" s="315" customFormat="1">
      <c r="A187" s="341"/>
      <c r="B187" s="341"/>
      <c r="C187" s="341"/>
      <c r="D187" s="341"/>
      <c r="E187" s="342">
        <v>601</v>
      </c>
      <c r="F187" s="343">
        <v>71417.749650000012</v>
      </c>
      <c r="G187" s="344">
        <v>71149.232870000007</v>
      </c>
      <c r="H187" s="344">
        <v>142566.98252000002</v>
      </c>
      <c r="I187" s="344">
        <v>108435.57648999999</v>
      </c>
      <c r="J187" s="344">
        <v>128076.01556</v>
      </c>
      <c r="K187" s="344">
        <v>236511.59205000001</v>
      </c>
      <c r="L187" s="344">
        <v>7147.9205400000001</v>
      </c>
      <c r="M187" s="344">
        <v>6883.6278499999999</v>
      </c>
      <c r="N187" s="344">
        <v>14031.54839</v>
      </c>
      <c r="O187" s="344">
        <v>393110.12295999995</v>
      </c>
      <c r="P187" s="344">
        <v>97.025350000000003</v>
      </c>
      <c r="Q187" s="344">
        <v>256.42144000000002</v>
      </c>
      <c r="R187" s="345">
        <v>353.44678999999996</v>
      </c>
      <c r="S187" s="7"/>
      <c r="T187" s="7"/>
      <c r="U187" s="7"/>
      <c r="V187" s="7"/>
      <c r="W187" s="7"/>
      <c r="X187" s="7"/>
      <c r="Y187" s="7"/>
      <c r="Z187" s="7"/>
      <c r="AA187" s="7"/>
      <c r="AB187" s="7"/>
    </row>
    <row r="188" spans="1:28" s="315" customFormat="1">
      <c r="A188" s="341"/>
      <c r="B188" s="341"/>
      <c r="C188" s="341"/>
      <c r="D188" s="336" t="s">
        <v>63</v>
      </c>
      <c r="E188" s="337">
        <v>199</v>
      </c>
      <c r="F188" s="338">
        <v>5192016.05803</v>
      </c>
      <c r="G188" s="339">
        <v>4244950.4058999997</v>
      </c>
      <c r="H188" s="339">
        <v>9436966.4639299996</v>
      </c>
      <c r="I188" s="339">
        <v>1517653.8585099999</v>
      </c>
      <c r="J188" s="339">
        <v>1444748.09497</v>
      </c>
      <c r="K188" s="339">
        <v>2962401.9534800001</v>
      </c>
      <c r="L188" s="339">
        <v>1319464.1659500001</v>
      </c>
      <c r="M188" s="339">
        <v>1035058.57601</v>
      </c>
      <c r="N188" s="339">
        <v>2354522.7419600002</v>
      </c>
      <c r="O188" s="339">
        <v>14753891.159370001</v>
      </c>
      <c r="P188" s="339">
        <v>16011292.80349</v>
      </c>
      <c r="Q188" s="339">
        <v>10806067.636919999</v>
      </c>
      <c r="R188" s="340">
        <v>26817360.440409999</v>
      </c>
      <c r="S188" s="7"/>
      <c r="T188" s="7"/>
      <c r="U188" s="7"/>
      <c r="V188" s="7"/>
      <c r="W188" s="7"/>
      <c r="X188" s="7"/>
      <c r="Y188" s="7"/>
      <c r="Z188" s="7"/>
      <c r="AA188" s="7"/>
      <c r="AB188" s="7"/>
    </row>
    <row r="189" spans="1:28" s="315" customFormat="1">
      <c r="A189" s="341"/>
      <c r="B189" s="341"/>
      <c r="C189" s="341"/>
      <c r="D189" s="341"/>
      <c r="E189" s="342">
        <v>201</v>
      </c>
      <c r="F189" s="343">
        <v>80131.609559999997</v>
      </c>
      <c r="G189" s="344">
        <v>82457.628140000001</v>
      </c>
      <c r="H189" s="344">
        <v>162589.2377</v>
      </c>
      <c r="I189" s="344">
        <v>62591.474139999998</v>
      </c>
      <c r="J189" s="344">
        <v>88231.151809999996</v>
      </c>
      <c r="K189" s="344">
        <v>150822.62594999999</v>
      </c>
      <c r="L189" s="344">
        <v>2322.5522500000002</v>
      </c>
      <c r="M189" s="344">
        <v>2230.8683300000002</v>
      </c>
      <c r="N189" s="344">
        <v>4553.42058</v>
      </c>
      <c r="O189" s="344">
        <v>317965.28422999999</v>
      </c>
      <c r="P189" s="344">
        <v>624.31858999999997</v>
      </c>
      <c r="Q189" s="344">
        <v>32.563200000000002</v>
      </c>
      <c r="R189" s="345">
        <v>656.88179000000002</v>
      </c>
      <c r="S189" s="7"/>
      <c r="T189" s="7"/>
      <c r="U189" s="7"/>
      <c r="V189" s="7"/>
      <c r="W189" s="7"/>
      <c r="X189" s="7"/>
      <c r="Y189" s="7"/>
      <c r="Z189" s="7"/>
      <c r="AA189" s="7"/>
      <c r="AB189" s="7"/>
    </row>
    <row r="190" spans="1:28" s="315" customFormat="1">
      <c r="A190" s="341"/>
      <c r="B190" s="341"/>
      <c r="C190" s="341"/>
      <c r="D190" s="341"/>
      <c r="E190" s="342">
        <v>202</v>
      </c>
      <c r="F190" s="343">
        <v>71159.066439999995</v>
      </c>
      <c r="G190" s="344">
        <v>91925.017349999995</v>
      </c>
      <c r="H190" s="344">
        <v>163084.08379</v>
      </c>
      <c r="I190" s="344">
        <v>61837.72322</v>
      </c>
      <c r="J190" s="344">
        <v>178487.41911000002</v>
      </c>
      <c r="K190" s="344">
        <v>240325.14233</v>
      </c>
      <c r="L190" s="344">
        <v>2423.85653</v>
      </c>
      <c r="M190" s="344">
        <v>1425.4308700000001</v>
      </c>
      <c r="N190" s="344">
        <v>3849.2873999999997</v>
      </c>
      <c r="O190" s="344">
        <v>407258.51351999998</v>
      </c>
      <c r="P190" s="344">
        <v>103.51327999999999</v>
      </c>
      <c r="Q190" s="344">
        <v>219.53854000000001</v>
      </c>
      <c r="R190" s="345">
        <v>323.05182000000002</v>
      </c>
      <c r="S190" s="7"/>
      <c r="T190" s="7"/>
      <c r="U190" s="7"/>
      <c r="V190" s="7"/>
      <c r="W190" s="7"/>
      <c r="X190" s="7"/>
      <c r="Y190" s="7"/>
      <c r="Z190" s="7"/>
      <c r="AA190" s="7"/>
      <c r="AB190" s="7"/>
    </row>
    <row r="191" spans="1:28" s="315" customFormat="1">
      <c r="A191" s="341"/>
      <c r="B191" s="341"/>
      <c r="C191" s="341"/>
      <c r="D191" s="341"/>
      <c r="E191" s="342">
        <v>301</v>
      </c>
      <c r="F191" s="343">
        <v>167968.85840999999</v>
      </c>
      <c r="G191" s="344">
        <v>294860.23566000001</v>
      </c>
      <c r="H191" s="344">
        <v>462829.09406999999</v>
      </c>
      <c r="I191" s="344">
        <v>127622.96179</v>
      </c>
      <c r="J191" s="344">
        <v>217691.63681</v>
      </c>
      <c r="K191" s="344">
        <v>345314.59860000003</v>
      </c>
      <c r="L191" s="344">
        <v>7343.4220500000001</v>
      </c>
      <c r="M191" s="344">
        <v>6592.05872</v>
      </c>
      <c r="N191" s="344">
        <v>13935.48077</v>
      </c>
      <c r="O191" s="344">
        <v>822079.17344000004</v>
      </c>
      <c r="P191" s="344">
        <v>273.85690999999997</v>
      </c>
      <c r="Q191" s="344">
        <v>109.46205999999999</v>
      </c>
      <c r="R191" s="345">
        <v>383.31896999999998</v>
      </c>
      <c r="S191" s="7"/>
      <c r="T191" s="7"/>
      <c r="U191" s="7"/>
      <c r="V191" s="7"/>
      <c r="W191" s="7"/>
      <c r="X191" s="7"/>
      <c r="Y191" s="7"/>
      <c r="Z191" s="7"/>
      <c r="AA191" s="7"/>
      <c r="AB191" s="7"/>
    </row>
    <row r="192" spans="1:28" s="315" customFormat="1">
      <c r="A192" s="341"/>
      <c r="B192" s="341"/>
      <c r="C192" s="341"/>
      <c r="D192" s="341"/>
      <c r="E192" s="342">
        <v>340</v>
      </c>
      <c r="F192" s="343">
        <v>254019.29028000002</v>
      </c>
      <c r="G192" s="344">
        <v>268022.89916999999</v>
      </c>
      <c r="H192" s="344">
        <v>522042.18945000001</v>
      </c>
      <c r="I192" s="344">
        <v>122240.16589</v>
      </c>
      <c r="J192" s="344">
        <v>156712.37299999999</v>
      </c>
      <c r="K192" s="344">
        <v>278952.53888999997</v>
      </c>
      <c r="L192" s="344">
        <v>3981.8199300000001</v>
      </c>
      <c r="M192" s="344">
        <v>15912.189859999999</v>
      </c>
      <c r="N192" s="344">
        <v>19894.00979</v>
      </c>
      <c r="O192" s="344">
        <v>820888.73812999995</v>
      </c>
      <c r="P192" s="344">
        <v>222.11315999999999</v>
      </c>
      <c r="Q192" s="344">
        <v>132.99585999999999</v>
      </c>
      <c r="R192" s="345">
        <v>355.10902000000004</v>
      </c>
      <c r="S192" s="7"/>
      <c r="T192" s="7"/>
      <c r="U192" s="7"/>
      <c r="V192" s="7"/>
      <c r="W192" s="7"/>
      <c r="X192" s="7"/>
      <c r="Y192" s="7"/>
      <c r="Z192" s="7"/>
      <c r="AA192" s="7"/>
      <c r="AB192" s="7"/>
    </row>
    <row r="193" spans="1:28" s="315" customFormat="1">
      <c r="A193" s="341"/>
      <c r="B193" s="341"/>
      <c r="C193" s="341"/>
      <c r="D193" s="341"/>
      <c r="E193" s="342">
        <v>343</v>
      </c>
      <c r="F193" s="343">
        <v>33160.310539999999</v>
      </c>
      <c r="G193" s="344">
        <v>66464.411749999999</v>
      </c>
      <c r="H193" s="344">
        <v>99624.722290000005</v>
      </c>
      <c r="I193" s="344">
        <v>47431.134590000001</v>
      </c>
      <c r="J193" s="344">
        <v>143771.73931</v>
      </c>
      <c r="K193" s="344">
        <v>191202.87390000001</v>
      </c>
      <c r="L193" s="344">
        <v>1781.63274</v>
      </c>
      <c r="M193" s="344">
        <v>5292.6929500000006</v>
      </c>
      <c r="N193" s="344">
        <v>7074.3256900000006</v>
      </c>
      <c r="O193" s="344">
        <v>297901.92187999998</v>
      </c>
      <c r="P193" s="344">
        <v>90.024190000000004</v>
      </c>
      <c r="Q193" s="344">
        <v>102.58771</v>
      </c>
      <c r="R193" s="345">
        <v>192.61189999999999</v>
      </c>
      <c r="S193" s="7"/>
      <c r="T193" s="7"/>
      <c r="U193" s="7"/>
      <c r="V193" s="7"/>
      <c r="W193" s="7"/>
      <c r="X193" s="7"/>
      <c r="Y193" s="7"/>
      <c r="Z193" s="7"/>
      <c r="AA193" s="7"/>
      <c r="AB193" s="7"/>
    </row>
    <row r="194" spans="1:28" s="315" customFormat="1">
      <c r="A194" s="341"/>
      <c r="B194" s="341"/>
      <c r="C194" s="341"/>
      <c r="D194" s="341"/>
      <c r="E194" s="342">
        <v>553</v>
      </c>
      <c r="F194" s="343">
        <v>2143.2990399999999</v>
      </c>
      <c r="G194" s="344">
        <v>1619.8614700000001</v>
      </c>
      <c r="H194" s="344">
        <v>3763.1605099999997</v>
      </c>
      <c r="I194" s="344">
        <v>8639.5239600000004</v>
      </c>
      <c r="J194" s="344">
        <v>37606.697749999999</v>
      </c>
      <c r="K194" s="344">
        <v>46246.221709999998</v>
      </c>
      <c r="L194" s="344">
        <v>13943.48624</v>
      </c>
      <c r="M194" s="344">
        <v>38314.701139999997</v>
      </c>
      <c r="N194" s="344">
        <v>52258.187380000003</v>
      </c>
      <c r="O194" s="344">
        <v>102267.56959999999</v>
      </c>
      <c r="P194" s="344">
        <v>5.4999999999999997E-3</v>
      </c>
      <c r="Q194" s="344">
        <v>2.4044299999999996</v>
      </c>
      <c r="R194" s="345">
        <v>2.4099299999999997</v>
      </c>
      <c r="S194" s="7"/>
      <c r="T194" s="7"/>
      <c r="U194" s="7"/>
      <c r="V194" s="7"/>
      <c r="W194" s="7"/>
      <c r="X194" s="7"/>
      <c r="Y194" s="7"/>
      <c r="Z194" s="7"/>
      <c r="AA194" s="7"/>
      <c r="AB194" s="7"/>
    </row>
    <row r="195" spans="1:28" s="315" customFormat="1">
      <c r="A195" s="341"/>
      <c r="B195" s="341"/>
      <c r="C195" s="341"/>
      <c r="D195" s="341"/>
      <c r="E195" s="342">
        <v>554</v>
      </c>
      <c r="F195" s="343">
        <v>1192.7482500000001</v>
      </c>
      <c r="G195" s="344">
        <v>2390.7734700000001</v>
      </c>
      <c r="H195" s="344">
        <v>3583.5217200000002</v>
      </c>
      <c r="I195" s="344">
        <v>12255.431399999999</v>
      </c>
      <c r="J195" s="344">
        <v>73710.466769999999</v>
      </c>
      <c r="K195" s="344">
        <v>85965.89817</v>
      </c>
      <c r="L195" s="344">
        <v>22272.15553</v>
      </c>
      <c r="M195" s="344">
        <v>42607.42196</v>
      </c>
      <c r="N195" s="344">
        <v>64879.577490000003</v>
      </c>
      <c r="O195" s="344">
        <v>154428.99737999999</v>
      </c>
      <c r="P195" s="344">
        <v>3.7973699999999999</v>
      </c>
      <c r="Q195" s="344">
        <v>15.763389999999999</v>
      </c>
      <c r="R195" s="345">
        <v>19.560759999999998</v>
      </c>
      <c r="S195" s="7"/>
      <c r="T195" s="7"/>
      <c r="U195" s="7"/>
      <c r="V195" s="7"/>
      <c r="W195" s="7"/>
      <c r="X195" s="7"/>
      <c r="Y195" s="7"/>
      <c r="Z195" s="7"/>
      <c r="AA195" s="7"/>
      <c r="AB195" s="7"/>
    </row>
    <row r="196" spans="1:28" s="315" customFormat="1">
      <c r="A196" s="341"/>
      <c r="B196" s="341"/>
      <c r="C196" s="341"/>
      <c r="D196" s="341"/>
      <c r="E196" s="342">
        <v>557</v>
      </c>
      <c r="F196" s="343">
        <v>10467.648140000001</v>
      </c>
      <c r="G196" s="344">
        <v>44008.05227</v>
      </c>
      <c r="H196" s="344">
        <v>54475.700409999998</v>
      </c>
      <c r="I196" s="344">
        <v>17342.229460000002</v>
      </c>
      <c r="J196" s="344">
        <v>102821.42515000001</v>
      </c>
      <c r="K196" s="344">
        <v>120163.65461</v>
      </c>
      <c r="L196" s="344">
        <v>225383.48308000001</v>
      </c>
      <c r="M196" s="344">
        <v>359340.28074999998</v>
      </c>
      <c r="N196" s="344">
        <v>584723.76383000007</v>
      </c>
      <c r="O196" s="344">
        <v>759363.11884999997</v>
      </c>
      <c r="P196" s="344">
        <v>79.220710000000011</v>
      </c>
      <c r="Q196" s="344">
        <v>2.67523</v>
      </c>
      <c r="R196" s="345">
        <v>81.895939999999996</v>
      </c>
      <c r="S196" s="7"/>
      <c r="T196" s="7"/>
      <c r="U196" s="7"/>
      <c r="V196" s="7"/>
      <c r="W196" s="7"/>
      <c r="X196" s="7"/>
      <c r="Y196" s="7"/>
      <c r="Z196" s="7"/>
      <c r="AA196" s="7"/>
      <c r="AB196" s="7"/>
    </row>
    <row r="197" spans="1:28" s="315" customFormat="1">
      <c r="A197" s="341"/>
      <c r="B197" s="341"/>
      <c r="C197" s="341"/>
      <c r="D197" s="341"/>
      <c r="E197" s="342">
        <v>600</v>
      </c>
      <c r="F197" s="343">
        <v>89825.430989999993</v>
      </c>
      <c r="G197" s="344">
        <v>115409.22662999999</v>
      </c>
      <c r="H197" s="344">
        <v>205234.65762000001</v>
      </c>
      <c r="I197" s="344">
        <v>83545.803629999995</v>
      </c>
      <c r="J197" s="344">
        <v>184509.08850000001</v>
      </c>
      <c r="K197" s="344">
        <v>268054.89212999999</v>
      </c>
      <c r="L197" s="344">
        <v>89335.312860000005</v>
      </c>
      <c r="M197" s="344">
        <v>120824.67876000001</v>
      </c>
      <c r="N197" s="344">
        <v>210159.99162000002</v>
      </c>
      <c r="O197" s="344">
        <v>683449.54136999999</v>
      </c>
      <c r="P197" s="344">
        <v>2034.41292</v>
      </c>
      <c r="Q197" s="344">
        <v>623.48906999999997</v>
      </c>
      <c r="R197" s="345">
        <v>2657.9019900000003</v>
      </c>
      <c r="S197" s="7"/>
      <c r="T197" s="7"/>
      <c r="U197" s="7"/>
      <c r="V197" s="7"/>
      <c r="W197" s="7"/>
      <c r="X197" s="7"/>
      <c r="Y197" s="7"/>
      <c r="Z197" s="7"/>
      <c r="AA197" s="7"/>
      <c r="AB197" s="7"/>
    </row>
    <row r="198" spans="1:28" s="315" customFormat="1">
      <c r="A198" s="341"/>
      <c r="B198" s="341"/>
      <c r="C198" s="341"/>
      <c r="D198" s="341"/>
      <c r="E198" s="342">
        <v>633</v>
      </c>
      <c r="F198" s="343">
        <v>0</v>
      </c>
      <c r="G198" s="344">
        <v>0</v>
      </c>
      <c r="H198" s="344">
        <v>0</v>
      </c>
      <c r="I198" s="344">
        <v>0</v>
      </c>
      <c r="J198" s="344">
        <v>0</v>
      </c>
      <c r="K198" s="344">
        <v>0</v>
      </c>
      <c r="L198" s="344">
        <v>20285.822</v>
      </c>
      <c r="M198" s="344">
        <v>36052.912710000004</v>
      </c>
      <c r="N198" s="344">
        <v>56338.734710000004</v>
      </c>
      <c r="O198" s="344">
        <v>56338.734710000004</v>
      </c>
      <c r="P198" s="344">
        <v>0</v>
      </c>
      <c r="Q198" s="344">
        <v>0</v>
      </c>
      <c r="R198" s="345">
        <v>0</v>
      </c>
      <c r="S198" s="7"/>
      <c r="T198" s="7"/>
      <c r="U198" s="7"/>
      <c r="V198" s="7"/>
      <c r="W198" s="7"/>
      <c r="X198" s="7"/>
      <c r="Y198" s="7"/>
      <c r="Z198" s="7"/>
      <c r="AA198" s="7"/>
      <c r="AB198" s="7"/>
    </row>
    <row r="199" spans="1:28" s="315" customFormat="1">
      <c r="A199" s="341"/>
      <c r="B199" s="341"/>
      <c r="C199" s="341"/>
      <c r="D199" s="336" t="s">
        <v>64</v>
      </c>
      <c r="E199" s="337">
        <v>337</v>
      </c>
      <c r="F199" s="338">
        <v>14122.613529999999</v>
      </c>
      <c r="G199" s="339">
        <v>3088.9478799999997</v>
      </c>
      <c r="H199" s="339">
        <v>17211.561409999998</v>
      </c>
      <c r="I199" s="339">
        <v>110429.14762</v>
      </c>
      <c r="J199" s="339">
        <v>11026.415550000002</v>
      </c>
      <c r="K199" s="339">
        <v>121455.56317000001</v>
      </c>
      <c r="L199" s="339">
        <v>6186.0837499999998</v>
      </c>
      <c r="M199" s="339">
        <v>649.0085600000001</v>
      </c>
      <c r="N199" s="339">
        <v>6835.09231</v>
      </c>
      <c r="O199" s="339">
        <v>145502.21688999998</v>
      </c>
      <c r="P199" s="339">
        <v>4.4718900000000001</v>
      </c>
      <c r="Q199" s="339">
        <v>1.1062000000000001</v>
      </c>
      <c r="R199" s="340">
        <v>5.5780900000000004</v>
      </c>
      <c r="S199" s="7"/>
      <c r="T199" s="7"/>
      <c r="U199" s="7"/>
      <c r="V199" s="7"/>
      <c r="W199" s="7"/>
      <c r="X199" s="7"/>
      <c r="Y199" s="7"/>
      <c r="Z199" s="7"/>
      <c r="AA199" s="7"/>
      <c r="AB199" s="7"/>
    </row>
    <row r="200" spans="1:28" s="315" customFormat="1">
      <c r="A200" s="341"/>
      <c r="B200" s="341"/>
      <c r="C200" s="341"/>
      <c r="D200" s="341"/>
      <c r="E200" s="342">
        <v>348</v>
      </c>
      <c r="F200" s="343">
        <v>20145.092980000001</v>
      </c>
      <c r="G200" s="344">
        <v>12934.12543</v>
      </c>
      <c r="H200" s="344">
        <v>33079.218410000001</v>
      </c>
      <c r="I200" s="344">
        <v>93000.384420000002</v>
      </c>
      <c r="J200" s="344">
        <v>15502.70112</v>
      </c>
      <c r="K200" s="344">
        <v>108503.08554</v>
      </c>
      <c r="L200" s="344">
        <v>5784.6759699999993</v>
      </c>
      <c r="M200" s="344">
        <v>1655.84617</v>
      </c>
      <c r="N200" s="344">
        <v>7440.52214</v>
      </c>
      <c r="O200" s="344">
        <v>149022.82609000002</v>
      </c>
      <c r="P200" s="344">
        <v>24.462910000000001</v>
      </c>
      <c r="Q200" s="344">
        <v>0.95907000000000009</v>
      </c>
      <c r="R200" s="345">
        <v>25.421979999999998</v>
      </c>
      <c r="S200" s="7"/>
      <c r="T200" s="7"/>
      <c r="U200" s="7"/>
      <c r="V200" s="7"/>
      <c r="W200" s="7"/>
      <c r="X200" s="7"/>
      <c r="Y200" s="7"/>
      <c r="Z200" s="7"/>
      <c r="AA200" s="7"/>
      <c r="AB200" s="7"/>
    </row>
    <row r="201" spans="1:28" s="315" customFormat="1">
      <c r="A201" s="341"/>
      <c r="B201" s="341"/>
      <c r="C201" s="341"/>
      <c r="D201" s="341"/>
      <c r="E201" s="342">
        <v>355</v>
      </c>
      <c r="F201" s="343">
        <v>35700.157920000005</v>
      </c>
      <c r="G201" s="344">
        <v>22403.717619999999</v>
      </c>
      <c r="H201" s="344">
        <v>58103.875540000001</v>
      </c>
      <c r="I201" s="344">
        <v>77402.26645000001</v>
      </c>
      <c r="J201" s="344">
        <v>25522.07028</v>
      </c>
      <c r="K201" s="344">
        <v>102924.33673000001</v>
      </c>
      <c r="L201" s="344">
        <v>7294.7108899999994</v>
      </c>
      <c r="M201" s="344">
        <v>2953.88472</v>
      </c>
      <c r="N201" s="344">
        <v>10248.59561</v>
      </c>
      <c r="O201" s="344">
        <v>171276.80788000001</v>
      </c>
      <c r="P201" s="344">
        <v>160.41067000000001</v>
      </c>
      <c r="Q201" s="344">
        <v>28.276889999999998</v>
      </c>
      <c r="R201" s="345">
        <v>188.68755999999999</v>
      </c>
      <c r="S201" s="7"/>
      <c r="T201" s="7"/>
      <c r="U201" s="7"/>
      <c r="V201" s="7"/>
      <c r="W201" s="7"/>
      <c r="X201" s="7"/>
      <c r="Y201" s="7"/>
      <c r="Z201" s="7"/>
      <c r="AA201" s="7"/>
      <c r="AB201" s="7"/>
    </row>
    <row r="202" spans="1:28" s="315" customFormat="1">
      <c r="A202" s="341"/>
      <c r="B202" s="341"/>
      <c r="C202" s="341"/>
      <c r="D202" s="341"/>
      <c r="E202" s="342">
        <v>425</v>
      </c>
      <c r="F202" s="343">
        <v>1352.7726599999999</v>
      </c>
      <c r="G202" s="344">
        <v>3533.08565</v>
      </c>
      <c r="H202" s="344">
        <v>4885.8583099999996</v>
      </c>
      <c r="I202" s="344">
        <v>6030.1112499999999</v>
      </c>
      <c r="J202" s="344">
        <v>2560.15058</v>
      </c>
      <c r="K202" s="344">
        <v>8590.2618299999995</v>
      </c>
      <c r="L202" s="344">
        <v>120.78802999999999</v>
      </c>
      <c r="M202" s="344">
        <v>7.0175600000000005</v>
      </c>
      <c r="N202" s="344">
        <v>127.80559</v>
      </c>
      <c r="O202" s="344">
        <v>13603.925730000001</v>
      </c>
      <c r="P202" s="344">
        <v>0</v>
      </c>
      <c r="Q202" s="344">
        <v>3.9659</v>
      </c>
      <c r="R202" s="345">
        <v>3.9659</v>
      </c>
      <c r="S202" s="7"/>
      <c r="T202" s="7"/>
      <c r="U202" s="7"/>
      <c r="V202" s="7"/>
      <c r="W202" s="7"/>
      <c r="X202" s="7"/>
      <c r="Y202" s="7"/>
      <c r="Z202" s="7"/>
      <c r="AA202" s="7"/>
      <c r="AB202" s="7"/>
    </row>
    <row r="203" spans="1:28" s="315" customFormat="1">
      <c r="A203" s="341"/>
      <c r="B203" s="341"/>
      <c r="C203" s="341"/>
      <c r="D203" s="341"/>
      <c r="E203" s="342">
        <v>533</v>
      </c>
      <c r="F203" s="343">
        <v>19341.452730000001</v>
      </c>
      <c r="G203" s="344">
        <v>9681.0718699999998</v>
      </c>
      <c r="H203" s="344">
        <v>29022.524600000001</v>
      </c>
      <c r="I203" s="344">
        <v>88445.083840000007</v>
      </c>
      <c r="J203" s="344">
        <v>20258.394820000001</v>
      </c>
      <c r="K203" s="344">
        <v>108703.47865999999</v>
      </c>
      <c r="L203" s="344">
        <v>11525.14653</v>
      </c>
      <c r="M203" s="344">
        <v>2328.2754199999999</v>
      </c>
      <c r="N203" s="344">
        <v>13853.42195</v>
      </c>
      <c r="O203" s="344">
        <v>151579.42521000002</v>
      </c>
      <c r="P203" s="344">
        <v>9.9903600000000008</v>
      </c>
      <c r="Q203" s="344">
        <v>24.781950000000002</v>
      </c>
      <c r="R203" s="345">
        <v>34.772309999999997</v>
      </c>
      <c r="S203" s="7"/>
      <c r="T203" s="7"/>
      <c r="U203" s="7"/>
      <c r="V203" s="7"/>
      <c r="W203" s="7"/>
      <c r="X203" s="7"/>
      <c r="Y203" s="7"/>
      <c r="Z203" s="7"/>
      <c r="AA203" s="7"/>
      <c r="AB203" s="7"/>
    </row>
    <row r="204" spans="1:28" s="315" customFormat="1">
      <c r="A204" s="341"/>
      <c r="B204" s="341"/>
      <c r="C204" s="341"/>
      <c r="D204" s="341"/>
      <c r="E204" s="342">
        <v>541</v>
      </c>
      <c r="F204" s="343">
        <v>45042.087899999999</v>
      </c>
      <c r="G204" s="344">
        <v>23945.695239999997</v>
      </c>
      <c r="H204" s="344">
        <v>68987.78314</v>
      </c>
      <c r="I204" s="344">
        <v>97911.335229999997</v>
      </c>
      <c r="J204" s="344">
        <v>39869.020380000002</v>
      </c>
      <c r="K204" s="344">
        <v>137780.35561000003</v>
      </c>
      <c r="L204" s="344">
        <v>12866.890670000001</v>
      </c>
      <c r="M204" s="344">
        <v>3618.7812899999999</v>
      </c>
      <c r="N204" s="344">
        <v>16485.67196</v>
      </c>
      <c r="O204" s="344">
        <v>223253.81071000002</v>
      </c>
      <c r="P204" s="344">
        <v>32.422240000000002</v>
      </c>
      <c r="Q204" s="344">
        <v>16.88109</v>
      </c>
      <c r="R204" s="345">
        <v>49.303330000000003</v>
      </c>
      <c r="S204" s="7"/>
      <c r="T204" s="7"/>
      <c r="U204" s="7"/>
      <c r="V204" s="7"/>
      <c r="W204" s="7"/>
      <c r="X204" s="7"/>
      <c r="Y204" s="7"/>
      <c r="Z204" s="7"/>
      <c r="AA204" s="7"/>
      <c r="AB204" s="7"/>
    </row>
    <row r="205" spans="1:28" s="315" customFormat="1">
      <c r="A205" s="341"/>
      <c r="B205" s="341"/>
      <c r="C205" s="341"/>
      <c r="D205" s="341"/>
      <c r="E205" s="342">
        <v>566</v>
      </c>
      <c r="F205" s="343">
        <v>38346.237150000001</v>
      </c>
      <c r="G205" s="344">
        <v>10839.648630000002</v>
      </c>
      <c r="H205" s="344">
        <v>49185.885780000004</v>
      </c>
      <c r="I205" s="344">
        <v>66992.610840000008</v>
      </c>
      <c r="J205" s="344">
        <v>27011.049059999998</v>
      </c>
      <c r="K205" s="344">
        <v>94003.659899999999</v>
      </c>
      <c r="L205" s="344">
        <v>9267.2256600000001</v>
      </c>
      <c r="M205" s="344">
        <v>2254.9942299999998</v>
      </c>
      <c r="N205" s="344">
        <v>11522.21989</v>
      </c>
      <c r="O205" s="344">
        <v>154711.76556999999</v>
      </c>
      <c r="P205" s="344">
        <v>29.883430000000001</v>
      </c>
      <c r="Q205" s="344">
        <v>8.4434000000000005</v>
      </c>
      <c r="R205" s="345">
        <v>38.326830000000001</v>
      </c>
      <c r="S205" s="7"/>
      <c r="T205" s="7"/>
      <c r="U205" s="7"/>
      <c r="V205" s="7"/>
      <c r="W205" s="7"/>
      <c r="X205" s="7"/>
      <c r="Y205" s="7"/>
      <c r="Z205" s="7"/>
      <c r="AA205" s="7"/>
      <c r="AB205" s="7"/>
    </row>
    <row r="206" spans="1:28" s="315" customFormat="1">
      <c r="A206" s="341"/>
      <c r="B206" s="341"/>
      <c r="C206" s="341"/>
      <c r="D206" s="341"/>
      <c r="E206" s="342">
        <v>604</v>
      </c>
      <c r="F206" s="343">
        <v>10504.809060000001</v>
      </c>
      <c r="G206" s="344">
        <v>3850.6490899999999</v>
      </c>
      <c r="H206" s="344">
        <v>14355.45815</v>
      </c>
      <c r="I206" s="344">
        <v>69007.571260000012</v>
      </c>
      <c r="J206" s="344">
        <v>16767.421330000001</v>
      </c>
      <c r="K206" s="344">
        <v>85774.992590000009</v>
      </c>
      <c r="L206" s="344">
        <v>396.90643</v>
      </c>
      <c r="M206" s="344">
        <v>192.84386999999998</v>
      </c>
      <c r="N206" s="344">
        <v>589.75030000000004</v>
      </c>
      <c r="O206" s="344">
        <v>100720.20104</v>
      </c>
      <c r="P206" s="344">
        <v>20.099730000000001</v>
      </c>
      <c r="Q206" s="344">
        <v>0.51407000000000003</v>
      </c>
      <c r="R206" s="345">
        <v>20.613799999999998</v>
      </c>
      <c r="S206" s="7"/>
      <c r="T206" s="7"/>
      <c r="U206" s="7"/>
      <c r="V206" s="7"/>
      <c r="W206" s="7"/>
      <c r="X206" s="7"/>
      <c r="Y206" s="7"/>
      <c r="Z206" s="7"/>
      <c r="AA206" s="7"/>
      <c r="AB206" s="7"/>
    </row>
    <row r="207" spans="1:28" s="315" customFormat="1">
      <c r="A207" s="341"/>
      <c r="B207" s="341"/>
      <c r="C207" s="341"/>
      <c r="D207" s="341"/>
      <c r="E207" s="342">
        <v>625</v>
      </c>
      <c r="F207" s="343">
        <v>101355.13967</v>
      </c>
      <c r="G207" s="344">
        <v>44122.790240000002</v>
      </c>
      <c r="H207" s="344">
        <v>145477.92991000001</v>
      </c>
      <c r="I207" s="344">
        <v>154424.97863</v>
      </c>
      <c r="J207" s="344">
        <v>76984.314610000001</v>
      </c>
      <c r="K207" s="344">
        <v>231409.29324</v>
      </c>
      <c r="L207" s="344">
        <v>10234.70406</v>
      </c>
      <c r="M207" s="344">
        <v>4129.2668300000005</v>
      </c>
      <c r="N207" s="344">
        <v>14363.970890000001</v>
      </c>
      <c r="O207" s="344">
        <v>391251.19404000003</v>
      </c>
      <c r="P207" s="344">
        <v>211.48514</v>
      </c>
      <c r="Q207" s="344">
        <v>90.416970000000006</v>
      </c>
      <c r="R207" s="345">
        <v>301.90210999999999</v>
      </c>
      <c r="S207" s="7"/>
      <c r="T207" s="7"/>
      <c r="U207" s="7"/>
      <c r="V207" s="7"/>
      <c r="W207" s="7"/>
      <c r="X207" s="7"/>
      <c r="Y207" s="7"/>
      <c r="Z207" s="7"/>
      <c r="AA207" s="7"/>
      <c r="AB207" s="7"/>
    </row>
    <row r="208" spans="1:28" s="315" customFormat="1">
      <c r="A208" s="341"/>
      <c r="B208" s="341"/>
      <c r="C208" s="341"/>
      <c r="D208" s="336" t="s">
        <v>84</v>
      </c>
      <c r="E208" s="337">
        <v>233</v>
      </c>
      <c r="F208" s="338">
        <v>22607.9041</v>
      </c>
      <c r="G208" s="339">
        <v>8302.1294400000006</v>
      </c>
      <c r="H208" s="339">
        <v>30910.03354</v>
      </c>
      <c r="I208" s="339">
        <v>76483.465750000003</v>
      </c>
      <c r="J208" s="339">
        <v>32149.0442</v>
      </c>
      <c r="K208" s="339">
        <v>108632.50995000001</v>
      </c>
      <c r="L208" s="339">
        <v>4436.4246499999999</v>
      </c>
      <c r="M208" s="339">
        <v>1367.93579</v>
      </c>
      <c r="N208" s="339">
        <v>5804.3604400000004</v>
      </c>
      <c r="O208" s="339">
        <v>145346.90393</v>
      </c>
      <c r="P208" s="339">
        <v>37.081900000000005</v>
      </c>
      <c r="Q208" s="339">
        <v>13.566540000000002</v>
      </c>
      <c r="R208" s="340">
        <v>50.648440000000001</v>
      </c>
      <c r="S208" s="7"/>
      <c r="T208" s="7"/>
      <c r="U208" s="7"/>
      <c r="V208" s="7"/>
      <c r="W208" s="7"/>
      <c r="X208" s="7"/>
      <c r="Y208" s="7"/>
      <c r="Z208" s="7"/>
      <c r="AA208" s="7"/>
      <c r="AB208" s="7"/>
    </row>
    <row r="209" spans="1:28" s="315" customFormat="1">
      <c r="A209" s="341"/>
      <c r="B209" s="341"/>
      <c r="C209" s="341"/>
      <c r="D209" s="341"/>
      <c r="E209" s="342">
        <v>234</v>
      </c>
      <c r="F209" s="343">
        <v>22806.912980000001</v>
      </c>
      <c r="G209" s="344">
        <v>13967.948560000001</v>
      </c>
      <c r="H209" s="344">
        <v>36774.861539999998</v>
      </c>
      <c r="I209" s="344">
        <v>150833.01725999999</v>
      </c>
      <c r="J209" s="344">
        <v>43156.67843</v>
      </c>
      <c r="K209" s="344">
        <v>193989.69568999999</v>
      </c>
      <c r="L209" s="344">
        <v>6760.3714099999997</v>
      </c>
      <c r="M209" s="344">
        <v>3845.2680099999998</v>
      </c>
      <c r="N209" s="344">
        <v>10605.63942</v>
      </c>
      <c r="O209" s="344">
        <v>241370.19665</v>
      </c>
      <c r="P209" s="344">
        <v>76.940479999999994</v>
      </c>
      <c r="Q209" s="344">
        <v>10.5024</v>
      </c>
      <c r="R209" s="345">
        <v>87.442880000000002</v>
      </c>
      <c r="S209" s="7"/>
      <c r="T209" s="7"/>
      <c r="U209" s="7"/>
      <c r="V209" s="7"/>
      <c r="W209" s="7"/>
      <c r="X209" s="7"/>
      <c r="Y209" s="7"/>
      <c r="Z209" s="7"/>
      <c r="AA209" s="7"/>
      <c r="AB209" s="7"/>
    </row>
    <row r="210" spans="1:28" s="315" customFormat="1">
      <c r="A210" s="341"/>
      <c r="B210" s="341"/>
      <c r="C210" s="341"/>
      <c r="D210" s="341"/>
      <c r="E210" s="342">
        <v>499</v>
      </c>
      <c r="F210" s="343">
        <v>22603.334340000001</v>
      </c>
      <c r="G210" s="344">
        <v>9403.54306</v>
      </c>
      <c r="H210" s="344">
        <v>32006.877399999998</v>
      </c>
      <c r="I210" s="344">
        <v>90402.655989999999</v>
      </c>
      <c r="J210" s="344">
        <v>36141.087679999997</v>
      </c>
      <c r="K210" s="344">
        <v>126543.74367</v>
      </c>
      <c r="L210" s="344">
        <v>5202.2233399999996</v>
      </c>
      <c r="M210" s="344">
        <v>2686.8933900000002</v>
      </c>
      <c r="N210" s="344">
        <v>7889.1167300000006</v>
      </c>
      <c r="O210" s="344">
        <v>166439.7378</v>
      </c>
      <c r="P210" s="344">
        <v>20.329039999999999</v>
      </c>
      <c r="Q210" s="344">
        <v>7.1853899999999999</v>
      </c>
      <c r="R210" s="345">
        <v>27.514430000000001</v>
      </c>
      <c r="S210" s="7"/>
      <c r="T210" s="7"/>
      <c r="U210" s="7"/>
      <c r="V210" s="7"/>
      <c r="W210" s="7"/>
      <c r="X210" s="7"/>
      <c r="Y210" s="7"/>
      <c r="Z210" s="7"/>
      <c r="AA210" s="7"/>
      <c r="AB210" s="7"/>
    </row>
    <row r="211" spans="1:28" s="315" customFormat="1">
      <c r="A211" s="341"/>
      <c r="B211" s="341"/>
      <c r="C211" s="341"/>
      <c r="D211" s="341"/>
      <c r="E211" s="342">
        <v>567</v>
      </c>
      <c r="F211" s="343">
        <v>10844.23583</v>
      </c>
      <c r="G211" s="344">
        <v>2543.4700499999999</v>
      </c>
      <c r="H211" s="344">
        <v>13387.705880000001</v>
      </c>
      <c r="I211" s="344">
        <v>57817.242760000001</v>
      </c>
      <c r="J211" s="344">
        <v>14880.28133</v>
      </c>
      <c r="K211" s="344">
        <v>72697.524090000006</v>
      </c>
      <c r="L211" s="344">
        <v>3373.34908</v>
      </c>
      <c r="M211" s="344">
        <v>1197.5121799999999</v>
      </c>
      <c r="N211" s="344">
        <v>4570.8612599999997</v>
      </c>
      <c r="O211" s="344">
        <v>90656.091230000005</v>
      </c>
      <c r="P211" s="344">
        <v>31.21923</v>
      </c>
      <c r="Q211" s="344">
        <v>29.481099999999998</v>
      </c>
      <c r="R211" s="345">
        <v>60.700330000000001</v>
      </c>
      <c r="S211" s="7"/>
      <c r="T211" s="7"/>
      <c r="U211" s="7"/>
      <c r="V211" s="7"/>
      <c r="W211" s="7"/>
      <c r="X211" s="7"/>
      <c r="Y211" s="7"/>
      <c r="Z211" s="7"/>
      <c r="AA211" s="7"/>
      <c r="AB211" s="7"/>
    </row>
    <row r="212" spans="1:28" s="315" customFormat="1">
      <c r="A212" s="341"/>
      <c r="B212" s="341"/>
      <c r="C212" s="341"/>
      <c r="D212" s="336" t="s">
        <v>273</v>
      </c>
      <c r="E212" s="337">
        <v>349</v>
      </c>
      <c r="F212" s="338">
        <v>51534.502740000004</v>
      </c>
      <c r="G212" s="339">
        <v>12962.030289999999</v>
      </c>
      <c r="H212" s="339">
        <v>64496.533029999999</v>
      </c>
      <c r="I212" s="339">
        <v>104510.64604000001</v>
      </c>
      <c r="J212" s="339">
        <v>45463.277390000003</v>
      </c>
      <c r="K212" s="339">
        <v>149973.92343</v>
      </c>
      <c r="L212" s="339">
        <v>7242.93858</v>
      </c>
      <c r="M212" s="339">
        <v>2265.0872300000001</v>
      </c>
      <c r="N212" s="339">
        <v>9508.025810000001</v>
      </c>
      <c r="O212" s="339">
        <v>223978.48227000001</v>
      </c>
      <c r="P212" s="339">
        <v>57.566180000000003</v>
      </c>
      <c r="Q212" s="339">
        <v>9.6112000000000002</v>
      </c>
      <c r="R212" s="340">
        <v>67.177379999999999</v>
      </c>
      <c r="S212" s="7"/>
      <c r="T212" s="7"/>
      <c r="U212" s="7"/>
      <c r="V212" s="7"/>
      <c r="W212" s="7"/>
      <c r="X212" s="7"/>
      <c r="Y212" s="7"/>
      <c r="Z212" s="7"/>
      <c r="AA212" s="7"/>
      <c r="AB212" s="7"/>
    </row>
    <row r="213" spans="1:28" s="315" customFormat="1">
      <c r="A213" s="341"/>
      <c r="B213" s="341"/>
      <c r="C213" s="341"/>
      <c r="D213" s="341"/>
      <c r="E213" s="342">
        <v>354</v>
      </c>
      <c r="F213" s="343">
        <v>36241.130140000001</v>
      </c>
      <c r="G213" s="344">
        <v>28951.491300000002</v>
      </c>
      <c r="H213" s="344">
        <v>65192.621439999995</v>
      </c>
      <c r="I213" s="344">
        <v>113976.87195999999</v>
      </c>
      <c r="J213" s="344">
        <v>51507.54305</v>
      </c>
      <c r="K213" s="344">
        <v>165484.41501</v>
      </c>
      <c r="L213" s="344">
        <v>6902.6135400000003</v>
      </c>
      <c r="M213" s="344">
        <v>4871.5656200000003</v>
      </c>
      <c r="N213" s="344">
        <v>11774.17916</v>
      </c>
      <c r="O213" s="344">
        <v>242451.21561000001</v>
      </c>
      <c r="P213" s="344">
        <v>31.30977</v>
      </c>
      <c r="Q213" s="344">
        <v>17.23799</v>
      </c>
      <c r="R213" s="345">
        <v>48.547760000000004</v>
      </c>
      <c r="S213" s="7"/>
      <c r="T213" s="7"/>
      <c r="U213" s="7"/>
      <c r="V213" s="7"/>
      <c r="W213" s="7"/>
      <c r="X213" s="7"/>
      <c r="Y213" s="7"/>
      <c r="Z213" s="7"/>
      <c r="AA213" s="7"/>
      <c r="AB213" s="7"/>
    </row>
    <row r="214" spans="1:28" s="315" customFormat="1">
      <c r="A214" s="341"/>
      <c r="B214" s="341"/>
      <c r="C214" s="341"/>
      <c r="D214" s="336" t="s">
        <v>68</v>
      </c>
      <c r="E214" s="337">
        <v>208</v>
      </c>
      <c r="F214" s="338">
        <v>29714.95262</v>
      </c>
      <c r="G214" s="339">
        <v>39104.02781</v>
      </c>
      <c r="H214" s="339">
        <v>68818.980430000011</v>
      </c>
      <c r="I214" s="339">
        <v>82660.338109999997</v>
      </c>
      <c r="J214" s="339">
        <v>71194.610860000001</v>
      </c>
      <c r="K214" s="339">
        <v>153854.94897</v>
      </c>
      <c r="L214" s="339">
        <v>5859.0999499999998</v>
      </c>
      <c r="M214" s="339">
        <v>4756.8519900000001</v>
      </c>
      <c r="N214" s="339">
        <v>10615.951939999999</v>
      </c>
      <c r="O214" s="339">
        <v>233289.88133999999</v>
      </c>
      <c r="P214" s="339">
        <v>11.334790000000002</v>
      </c>
      <c r="Q214" s="339">
        <v>12.0276</v>
      </c>
      <c r="R214" s="340">
        <v>23.362389999999998</v>
      </c>
      <c r="S214" s="7"/>
      <c r="T214" s="7"/>
      <c r="U214" s="7"/>
      <c r="V214" s="7"/>
      <c r="W214" s="7"/>
      <c r="X214" s="7"/>
      <c r="Y214" s="7"/>
      <c r="Z214" s="7"/>
      <c r="AA214" s="7"/>
      <c r="AB214" s="7"/>
    </row>
    <row r="215" spans="1:28" s="315" customFormat="1">
      <c r="A215" s="341"/>
      <c r="B215" s="341"/>
      <c r="C215" s="341"/>
      <c r="D215" s="341"/>
      <c r="E215" s="342">
        <v>427</v>
      </c>
      <c r="F215" s="343">
        <v>92400.704930000007</v>
      </c>
      <c r="G215" s="344">
        <v>121573.29973</v>
      </c>
      <c r="H215" s="344">
        <v>213974.00466000001</v>
      </c>
      <c r="I215" s="344">
        <v>170682.84281999999</v>
      </c>
      <c r="J215" s="344">
        <v>136864.82415</v>
      </c>
      <c r="K215" s="344">
        <v>307547.66697000002</v>
      </c>
      <c r="L215" s="344">
        <v>14976.96783</v>
      </c>
      <c r="M215" s="344">
        <v>12479.274529999999</v>
      </c>
      <c r="N215" s="344">
        <v>27456.24236</v>
      </c>
      <c r="O215" s="344">
        <v>548977.91399000003</v>
      </c>
      <c r="P215" s="344">
        <v>445.67829999999998</v>
      </c>
      <c r="Q215" s="344">
        <v>1730.36581</v>
      </c>
      <c r="R215" s="345">
        <v>2176.0441099999998</v>
      </c>
      <c r="S215" s="7"/>
      <c r="T215" s="7"/>
      <c r="U215" s="7"/>
      <c r="V215" s="7"/>
      <c r="W215" s="7"/>
      <c r="X215" s="7"/>
      <c r="Y215" s="7"/>
      <c r="Z215" s="7"/>
      <c r="AA215" s="7"/>
      <c r="AB215" s="7"/>
    </row>
    <row r="216" spans="1:28" s="315" customFormat="1">
      <c r="A216" s="341"/>
      <c r="B216" s="341"/>
      <c r="C216" s="341"/>
      <c r="D216" s="341"/>
      <c r="E216" s="342">
        <v>697</v>
      </c>
      <c r="F216" s="343">
        <v>21452.100559999999</v>
      </c>
      <c r="G216" s="344">
        <v>16208.31565</v>
      </c>
      <c r="H216" s="344">
        <v>37660.416210000003</v>
      </c>
      <c r="I216" s="344">
        <v>136017.01213999998</v>
      </c>
      <c r="J216" s="344">
        <v>138100.07221000001</v>
      </c>
      <c r="K216" s="344">
        <v>274117.08435000002</v>
      </c>
      <c r="L216" s="344">
        <v>4761.6790999999994</v>
      </c>
      <c r="M216" s="344">
        <v>4041.3591299999998</v>
      </c>
      <c r="N216" s="344">
        <v>8803.0382300000001</v>
      </c>
      <c r="O216" s="344">
        <v>320580.53879000002</v>
      </c>
      <c r="P216" s="344">
        <v>22.986419999999999</v>
      </c>
      <c r="Q216" s="344">
        <v>12.337530000000001</v>
      </c>
      <c r="R216" s="345">
        <v>35.323949999999996</v>
      </c>
      <c r="S216" s="7"/>
      <c r="T216" s="7"/>
      <c r="U216" s="7"/>
      <c r="V216" s="7"/>
      <c r="W216" s="7"/>
      <c r="X216" s="7"/>
      <c r="Y216" s="7"/>
      <c r="Z216" s="7"/>
      <c r="AA216" s="7"/>
      <c r="AB216" s="7"/>
    </row>
    <row r="217" spans="1:28" s="315" customFormat="1">
      <c r="A217" s="341"/>
      <c r="B217" s="341"/>
      <c r="C217" s="341"/>
      <c r="D217" s="336" t="s">
        <v>83</v>
      </c>
      <c r="E217" s="337">
        <v>411</v>
      </c>
      <c r="F217" s="338">
        <v>37250.438969999996</v>
      </c>
      <c r="G217" s="339">
        <v>15488.226929999999</v>
      </c>
      <c r="H217" s="339">
        <v>52738.6659</v>
      </c>
      <c r="I217" s="339">
        <v>82528.261530000003</v>
      </c>
      <c r="J217" s="339">
        <v>33405.911850000004</v>
      </c>
      <c r="K217" s="339">
        <v>115934.17337999999</v>
      </c>
      <c r="L217" s="339">
        <v>4126.7133700000004</v>
      </c>
      <c r="M217" s="339">
        <v>2509.3925899999999</v>
      </c>
      <c r="N217" s="339">
        <v>6636.1059599999999</v>
      </c>
      <c r="O217" s="339">
        <v>175308.94524</v>
      </c>
      <c r="P217" s="339">
        <v>31.869209999999999</v>
      </c>
      <c r="Q217" s="339">
        <v>6.0788900000000003</v>
      </c>
      <c r="R217" s="340">
        <v>37.948099999999997</v>
      </c>
      <c r="S217" s="7"/>
      <c r="T217" s="7"/>
      <c r="U217" s="7"/>
      <c r="V217" s="7"/>
      <c r="W217" s="7"/>
      <c r="X217" s="7"/>
      <c r="Y217" s="7"/>
      <c r="Z217" s="7"/>
      <c r="AA217" s="7"/>
      <c r="AB217" s="7"/>
    </row>
    <row r="218" spans="1:28" s="315" customFormat="1">
      <c r="A218" s="341"/>
      <c r="B218" s="341"/>
      <c r="C218" s="341"/>
      <c r="D218" s="341"/>
      <c r="E218" s="342">
        <v>474</v>
      </c>
      <c r="F218" s="343">
        <v>49860.529029999998</v>
      </c>
      <c r="G218" s="344">
        <v>11240.7626</v>
      </c>
      <c r="H218" s="344">
        <v>61101.29163</v>
      </c>
      <c r="I218" s="344">
        <v>66020.393479999999</v>
      </c>
      <c r="J218" s="344">
        <v>21002.948420000001</v>
      </c>
      <c r="K218" s="344">
        <v>87023.341899999999</v>
      </c>
      <c r="L218" s="344">
        <v>2856.6231299999999</v>
      </c>
      <c r="M218" s="344">
        <v>908.36788999999999</v>
      </c>
      <c r="N218" s="344">
        <v>3764.9910199999999</v>
      </c>
      <c r="O218" s="344">
        <v>151889.62455000001</v>
      </c>
      <c r="P218" s="344">
        <v>34.7973</v>
      </c>
      <c r="Q218" s="344">
        <v>5.6663500000000004</v>
      </c>
      <c r="R218" s="345">
        <v>40.463650000000001</v>
      </c>
      <c r="S218" s="7"/>
      <c r="T218" s="7"/>
      <c r="U218" s="7"/>
      <c r="V218" s="7"/>
      <c r="W218" s="7"/>
      <c r="X218" s="7"/>
      <c r="Y218" s="7"/>
      <c r="Z218" s="7"/>
      <c r="AA218" s="7"/>
      <c r="AB218" s="7"/>
    </row>
    <row r="219" spans="1:28" s="315" customFormat="1">
      <c r="A219" s="341"/>
      <c r="B219" s="341"/>
      <c r="C219" s="341"/>
      <c r="D219" s="341"/>
      <c r="E219" s="342">
        <v>516</v>
      </c>
      <c r="F219" s="343">
        <v>175878.91691999999</v>
      </c>
      <c r="G219" s="344">
        <v>187433.87353000001</v>
      </c>
      <c r="H219" s="344">
        <v>363312.79044999997</v>
      </c>
      <c r="I219" s="344">
        <v>276058.56226999999</v>
      </c>
      <c r="J219" s="344">
        <v>122795.64018999999</v>
      </c>
      <c r="K219" s="344">
        <v>398854.20246</v>
      </c>
      <c r="L219" s="344">
        <v>16905.427800000001</v>
      </c>
      <c r="M219" s="344">
        <v>11069.009910000001</v>
      </c>
      <c r="N219" s="344">
        <v>27974.437710000002</v>
      </c>
      <c r="O219" s="344">
        <v>790141.43062</v>
      </c>
      <c r="P219" s="344">
        <v>660.73573999999996</v>
      </c>
      <c r="Q219" s="344">
        <v>49.669760000000004</v>
      </c>
      <c r="R219" s="345">
        <v>710.40549999999996</v>
      </c>
      <c r="S219" s="7"/>
      <c r="T219" s="7"/>
      <c r="U219" s="7"/>
      <c r="V219" s="7"/>
      <c r="W219" s="7"/>
      <c r="X219" s="7"/>
      <c r="Y219" s="7"/>
      <c r="Z219" s="7"/>
      <c r="AA219" s="7"/>
      <c r="AB219" s="7"/>
    </row>
    <row r="220" spans="1:28" s="315" customFormat="1">
      <c r="A220" s="341"/>
      <c r="B220" s="341"/>
      <c r="C220" s="341"/>
      <c r="D220" s="336" t="s">
        <v>69</v>
      </c>
      <c r="E220" s="337">
        <v>212</v>
      </c>
      <c r="F220" s="338">
        <v>143113.00025000001</v>
      </c>
      <c r="G220" s="339">
        <v>217407.62576</v>
      </c>
      <c r="H220" s="339">
        <v>360520.62601000001</v>
      </c>
      <c r="I220" s="339">
        <v>162683.49809000001</v>
      </c>
      <c r="J220" s="339">
        <v>382519.41074999998</v>
      </c>
      <c r="K220" s="339">
        <v>545202.90884000005</v>
      </c>
      <c r="L220" s="339">
        <v>6240.4064100000005</v>
      </c>
      <c r="M220" s="339">
        <v>14799.73784</v>
      </c>
      <c r="N220" s="339">
        <v>21040.144250000001</v>
      </c>
      <c r="O220" s="339">
        <v>926763.67910000007</v>
      </c>
      <c r="P220" s="339">
        <v>119.14213000000001</v>
      </c>
      <c r="Q220" s="339">
        <v>493.35778000000005</v>
      </c>
      <c r="R220" s="340">
        <v>612.49991</v>
      </c>
      <c r="S220" s="7"/>
      <c r="T220" s="7"/>
      <c r="U220" s="7"/>
      <c r="V220" s="7"/>
      <c r="W220" s="7"/>
      <c r="X220" s="7"/>
      <c r="Y220" s="7"/>
      <c r="Z220" s="7"/>
      <c r="AA220" s="7"/>
      <c r="AB220" s="7"/>
    </row>
    <row r="221" spans="1:28" s="315" customFormat="1">
      <c r="A221" s="341"/>
      <c r="B221" s="341"/>
      <c r="C221" s="341"/>
      <c r="D221" s="341"/>
      <c r="E221" s="342">
        <v>213</v>
      </c>
      <c r="F221" s="343">
        <v>58998.074770000007</v>
      </c>
      <c r="G221" s="344">
        <v>68410.775480000011</v>
      </c>
      <c r="H221" s="344">
        <v>127408.85025</v>
      </c>
      <c r="I221" s="344">
        <v>69767.661290000004</v>
      </c>
      <c r="J221" s="344">
        <v>77624.908920000002</v>
      </c>
      <c r="K221" s="344">
        <v>147392.57021000001</v>
      </c>
      <c r="L221" s="344">
        <v>2892.36454</v>
      </c>
      <c r="M221" s="344">
        <v>3815.7291800000003</v>
      </c>
      <c r="N221" s="344">
        <v>6708.0937199999998</v>
      </c>
      <c r="O221" s="344">
        <v>281509.51418</v>
      </c>
      <c r="P221" s="344">
        <v>23.621099999999998</v>
      </c>
      <c r="Q221" s="344">
        <v>42.499679999999998</v>
      </c>
      <c r="R221" s="345">
        <v>66.120779999999996</v>
      </c>
      <c r="S221" s="7"/>
      <c r="T221" s="7"/>
      <c r="U221" s="7"/>
      <c r="V221" s="7"/>
      <c r="W221" s="7"/>
      <c r="X221" s="7"/>
      <c r="Y221" s="7"/>
      <c r="Z221" s="7"/>
      <c r="AA221" s="7"/>
      <c r="AB221" s="7"/>
    </row>
    <row r="222" spans="1:28" s="315" customFormat="1">
      <c r="A222" s="341"/>
      <c r="B222" s="341"/>
      <c r="C222" s="341"/>
      <c r="D222" s="341"/>
      <c r="E222" s="342">
        <v>215</v>
      </c>
      <c r="F222" s="343">
        <v>33748.03486</v>
      </c>
      <c r="G222" s="344">
        <v>26097.78543</v>
      </c>
      <c r="H222" s="344">
        <v>59845.820289999996</v>
      </c>
      <c r="I222" s="344">
        <v>99421.085099999997</v>
      </c>
      <c r="J222" s="344">
        <v>91864.380489999996</v>
      </c>
      <c r="K222" s="344">
        <v>191285.46559000001</v>
      </c>
      <c r="L222" s="344">
        <v>6471.49064</v>
      </c>
      <c r="M222" s="344">
        <v>5732.1985199999999</v>
      </c>
      <c r="N222" s="344">
        <v>12203.68916</v>
      </c>
      <c r="O222" s="344">
        <v>263334.97503999999</v>
      </c>
      <c r="P222" s="344">
        <v>166.08442000000002</v>
      </c>
      <c r="Q222" s="344">
        <v>41.979410000000001</v>
      </c>
      <c r="R222" s="345">
        <v>208.06383</v>
      </c>
      <c r="S222" s="7"/>
      <c r="T222" s="7"/>
      <c r="U222" s="7"/>
      <c r="V222" s="7"/>
      <c r="W222" s="7"/>
      <c r="X222" s="7"/>
      <c r="Y222" s="7"/>
      <c r="Z222" s="7"/>
      <c r="AA222" s="7"/>
      <c r="AB222" s="7"/>
    </row>
    <row r="223" spans="1:28" s="315" customFormat="1">
      <c r="A223" s="341"/>
      <c r="B223" s="341"/>
      <c r="C223" s="341"/>
      <c r="D223" s="341"/>
      <c r="E223" s="342">
        <v>296</v>
      </c>
      <c r="F223" s="343">
        <v>206360.89461000002</v>
      </c>
      <c r="G223" s="344">
        <v>294192.83355000004</v>
      </c>
      <c r="H223" s="344">
        <v>500553.72816</v>
      </c>
      <c r="I223" s="344">
        <v>101158.55008</v>
      </c>
      <c r="J223" s="344">
        <v>202004.79447999998</v>
      </c>
      <c r="K223" s="344">
        <v>303163.34456</v>
      </c>
      <c r="L223" s="344">
        <v>6463.1377300000004</v>
      </c>
      <c r="M223" s="344">
        <v>8968.6674399999993</v>
      </c>
      <c r="N223" s="344">
        <v>15431.80517</v>
      </c>
      <c r="O223" s="344">
        <v>819148.87789</v>
      </c>
      <c r="P223" s="344">
        <v>614.07398000000001</v>
      </c>
      <c r="Q223" s="344">
        <v>532.74517000000003</v>
      </c>
      <c r="R223" s="345">
        <v>1146.8191499999998</v>
      </c>
      <c r="S223" s="7"/>
      <c r="T223" s="7"/>
      <c r="U223" s="7"/>
      <c r="V223" s="7"/>
      <c r="W223" s="7"/>
      <c r="X223" s="7"/>
      <c r="Y223" s="7"/>
      <c r="Z223" s="7"/>
      <c r="AA223" s="7"/>
      <c r="AB223" s="7"/>
    </row>
    <row r="224" spans="1:28" s="315" customFormat="1">
      <c r="A224" s="341"/>
      <c r="B224" s="341"/>
      <c r="C224" s="341"/>
      <c r="D224" s="341"/>
      <c r="E224" s="342">
        <v>303</v>
      </c>
      <c r="F224" s="343">
        <v>69454.513379999989</v>
      </c>
      <c r="G224" s="344">
        <v>61698.368999999999</v>
      </c>
      <c r="H224" s="344">
        <v>131152.88238</v>
      </c>
      <c r="I224" s="344">
        <v>150850.21805000002</v>
      </c>
      <c r="J224" s="344">
        <v>186171.94931</v>
      </c>
      <c r="K224" s="344">
        <v>337022.16736000002</v>
      </c>
      <c r="L224" s="344">
        <v>6475.1237999999994</v>
      </c>
      <c r="M224" s="344">
        <v>7098.0479999999998</v>
      </c>
      <c r="N224" s="344">
        <v>13573.1718</v>
      </c>
      <c r="O224" s="344">
        <v>481748.22154</v>
      </c>
      <c r="P224" s="344">
        <v>68.150639999999996</v>
      </c>
      <c r="Q224" s="344">
        <v>57.272059999999996</v>
      </c>
      <c r="R224" s="345">
        <v>125.42269999999999</v>
      </c>
      <c r="S224" s="7"/>
      <c r="T224" s="7"/>
      <c r="U224" s="7"/>
      <c r="V224" s="7"/>
      <c r="W224" s="7"/>
      <c r="X224" s="7"/>
      <c r="Y224" s="7"/>
      <c r="Z224" s="7"/>
      <c r="AA224" s="7"/>
      <c r="AB224" s="7"/>
    </row>
    <row r="225" spans="1:28" s="315" customFormat="1">
      <c r="A225" s="341"/>
      <c r="B225" s="341"/>
      <c r="C225" s="341"/>
      <c r="D225" s="341"/>
      <c r="E225" s="342">
        <v>420</v>
      </c>
      <c r="F225" s="343">
        <v>38579.384149999998</v>
      </c>
      <c r="G225" s="344">
        <v>58972.69614</v>
      </c>
      <c r="H225" s="344">
        <v>97552.080290000013</v>
      </c>
      <c r="I225" s="344">
        <v>52912.091289999997</v>
      </c>
      <c r="J225" s="344">
        <v>104125.4219</v>
      </c>
      <c r="K225" s="344">
        <v>157037.51319</v>
      </c>
      <c r="L225" s="344">
        <v>8103.2665999999999</v>
      </c>
      <c r="M225" s="344">
        <v>7986.2988600000008</v>
      </c>
      <c r="N225" s="344">
        <v>16089.565460000002</v>
      </c>
      <c r="O225" s="344">
        <v>270679.15893999999</v>
      </c>
      <c r="P225" s="344">
        <v>38.045839999999998</v>
      </c>
      <c r="Q225" s="344">
        <v>52.942250000000001</v>
      </c>
      <c r="R225" s="345">
        <v>90.98809</v>
      </c>
      <c r="S225" s="7"/>
      <c r="T225" s="7"/>
      <c r="U225" s="7"/>
      <c r="V225" s="7"/>
      <c r="W225" s="7"/>
      <c r="X225" s="7"/>
      <c r="Y225" s="7"/>
      <c r="Z225" s="7"/>
      <c r="AA225" s="7"/>
      <c r="AB225" s="7"/>
    </row>
    <row r="226" spans="1:28" s="315" customFormat="1">
      <c r="A226" s="341"/>
      <c r="B226" s="341"/>
      <c r="C226" s="341"/>
      <c r="D226" s="341"/>
      <c r="E226" s="342">
        <v>446</v>
      </c>
      <c r="F226" s="343">
        <v>29878.440920000001</v>
      </c>
      <c r="G226" s="344">
        <v>27280.34302</v>
      </c>
      <c r="H226" s="344">
        <v>57158.783940000001</v>
      </c>
      <c r="I226" s="344">
        <v>58037.139759999998</v>
      </c>
      <c r="J226" s="344">
        <v>96941.358170000007</v>
      </c>
      <c r="K226" s="344">
        <v>154978.49793000001</v>
      </c>
      <c r="L226" s="344">
        <v>2503.2917599999996</v>
      </c>
      <c r="M226" s="344">
        <v>1459.48487</v>
      </c>
      <c r="N226" s="344">
        <v>3962.7766299999998</v>
      </c>
      <c r="O226" s="344">
        <v>216100.05850000001</v>
      </c>
      <c r="P226" s="344">
        <v>107.23281</v>
      </c>
      <c r="Q226" s="344">
        <v>4.3722500000000002</v>
      </c>
      <c r="R226" s="345">
        <v>111.60505999999999</v>
      </c>
      <c r="S226" s="7"/>
      <c r="T226" s="7"/>
      <c r="U226" s="7"/>
      <c r="V226" s="7"/>
      <c r="W226" s="7"/>
      <c r="X226" s="7"/>
      <c r="Y226" s="7"/>
      <c r="Z226" s="7"/>
      <c r="AA226" s="7"/>
      <c r="AB226" s="7"/>
    </row>
    <row r="227" spans="1:28" s="315" customFormat="1">
      <c r="A227" s="341"/>
      <c r="B227" s="341"/>
      <c r="C227" s="341"/>
      <c r="D227" s="341"/>
      <c r="E227" s="342">
        <v>477</v>
      </c>
      <c r="F227" s="343">
        <v>20153.426879999999</v>
      </c>
      <c r="G227" s="344">
        <v>5698.60473</v>
      </c>
      <c r="H227" s="344">
        <v>25852.031609999998</v>
      </c>
      <c r="I227" s="344">
        <v>44138.37745</v>
      </c>
      <c r="J227" s="344">
        <v>35615.802170000003</v>
      </c>
      <c r="K227" s="344">
        <v>79754.17962000001</v>
      </c>
      <c r="L227" s="344">
        <v>3553.29486</v>
      </c>
      <c r="M227" s="344">
        <v>4537.1729599999999</v>
      </c>
      <c r="N227" s="344">
        <v>8090.4678199999998</v>
      </c>
      <c r="O227" s="344">
        <v>113696.67904999999</v>
      </c>
      <c r="P227" s="344">
        <v>13.1807</v>
      </c>
      <c r="Q227" s="344">
        <v>35.897059999999996</v>
      </c>
      <c r="R227" s="345">
        <v>49.077760000000005</v>
      </c>
      <c r="S227" s="7"/>
      <c r="T227" s="7"/>
      <c r="U227" s="7"/>
      <c r="V227" s="7"/>
      <c r="W227" s="7"/>
      <c r="X227" s="7"/>
      <c r="Y227" s="7"/>
      <c r="Z227" s="7"/>
      <c r="AA227" s="7"/>
      <c r="AB227" s="7"/>
    </row>
    <row r="228" spans="1:28" s="315" customFormat="1">
      <c r="A228" s="341"/>
      <c r="B228" s="341"/>
      <c r="C228" s="341"/>
      <c r="D228" s="341"/>
      <c r="E228" s="342">
        <v>481</v>
      </c>
      <c r="F228" s="343">
        <v>30817.124059999998</v>
      </c>
      <c r="G228" s="344">
        <v>52675.438990000002</v>
      </c>
      <c r="H228" s="344">
        <v>83492.563049999997</v>
      </c>
      <c r="I228" s="344">
        <v>74470.48792</v>
      </c>
      <c r="J228" s="344">
        <v>88526.098620000004</v>
      </c>
      <c r="K228" s="344">
        <v>162996.58653999999</v>
      </c>
      <c r="L228" s="344">
        <v>2936.6467799999996</v>
      </c>
      <c r="M228" s="344">
        <v>3406.0428700000002</v>
      </c>
      <c r="N228" s="344">
        <v>6342.6896500000003</v>
      </c>
      <c r="O228" s="344">
        <v>252831.83924</v>
      </c>
      <c r="P228" s="344">
        <v>29.606400000000001</v>
      </c>
      <c r="Q228" s="344">
        <v>10.67229</v>
      </c>
      <c r="R228" s="345">
        <v>40.278690000000005</v>
      </c>
      <c r="S228" s="7"/>
      <c r="T228" s="7"/>
      <c r="U228" s="7"/>
      <c r="V228" s="7"/>
      <c r="W228" s="7"/>
      <c r="X228" s="7"/>
      <c r="Y228" s="7"/>
      <c r="Z228" s="7"/>
      <c r="AA228" s="7"/>
      <c r="AB228" s="7"/>
    </row>
    <row r="229" spans="1:28" s="315" customFormat="1">
      <c r="A229" s="341"/>
      <c r="B229" s="341"/>
      <c r="C229" s="341"/>
      <c r="D229" s="341"/>
      <c r="E229" s="342">
        <v>521</v>
      </c>
      <c r="F229" s="343">
        <v>16045.997460000001</v>
      </c>
      <c r="G229" s="344">
        <v>13200.939849999999</v>
      </c>
      <c r="H229" s="344">
        <v>29246.937309999998</v>
      </c>
      <c r="I229" s="344">
        <v>39904.906710000003</v>
      </c>
      <c r="J229" s="344">
        <v>61042.353170000002</v>
      </c>
      <c r="K229" s="344">
        <v>100947.25988</v>
      </c>
      <c r="L229" s="344">
        <v>684.43205</v>
      </c>
      <c r="M229" s="344">
        <v>1218.9550200000001</v>
      </c>
      <c r="N229" s="344">
        <v>1903.38707</v>
      </c>
      <c r="O229" s="344">
        <v>132097.58426</v>
      </c>
      <c r="P229" s="344">
        <v>25.390740000000001</v>
      </c>
      <c r="Q229" s="344">
        <v>5.4278000000000004</v>
      </c>
      <c r="R229" s="345">
        <v>30.818540000000002</v>
      </c>
      <c r="S229" s="7"/>
      <c r="T229" s="7"/>
      <c r="U229" s="7"/>
      <c r="V229" s="7"/>
      <c r="W229" s="7"/>
      <c r="X229" s="7"/>
      <c r="Y229" s="7"/>
      <c r="Z229" s="7"/>
      <c r="AA229" s="7"/>
      <c r="AB229" s="7"/>
    </row>
    <row r="230" spans="1:28" s="315" customFormat="1">
      <c r="A230" s="341"/>
      <c r="B230" s="341"/>
      <c r="C230" s="341"/>
      <c r="D230" s="341"/>
      <c r="E230" s="342">
        <v>542</v>
      </c>
      <c r="F230" s="343">
        <v>14765.527749999999</v>
      </c>
      <c r="G230" s="344">
        <v>8927.3259499999986</v>
      </c>
      <c r="H230" s="344">
        <v>23692.8537</v>
      </c>
      <c r="I230" s="344">
        <v>62502.908189999995</v>
      </c>
      <c r="J230" s="344">
        <v>36077.029820000003</v>
      </c>
      <c r="K230" s="344">
        <v>98579.938010000013</v>
      </c>
      <c r="L230" s="344">
        <v>3182.91471</v>
      </c>
      <c r="M230" s="344">
        <v>1414.98585</v>
      </c>
      <c r="N230" s="344">
        <v>4597.90056</v>
      </c>
      <c r="O230" s="344">
        <v>126870.69227</v>
      </c>
      <c r="P230" s="344">
        <v>30.573229999999999</v>
      </c>
      <c r="Q230" s="344">
        <v>4.4599099999999998</v>
      </c>
      <c r="R230" s="345">
        <v>35.033139999999996</v>
      </c>
      <c r="S230" s="7"/>
      <c r="T230" s="7"/>
      <c r="U230" s="7"/>
      <c r="V230" s="7"/>
      <c r="W230" s="7"/>
      <c r="X230" s="7"/>
      <c r="Y230" s="7"/>
      <c r="Z230" s="7"/>
      <c r="AA230" s="7"/>
      <c r="AB230" s="7"/>
    </row>
    <row r="231" spans="1:28" s="315" customFormat="1">
      <c r="A231" s="341"/>
      <c r="B231" s="341"/>
      <c r="C231" s="341"/>
      <c r="D231" s="341"/>
      <c r="E231" s="342">
        <v>551</v>
      </c>
      <c r="F231" s="343">
        <v>628.43426999999997</v>
      </c>
      <c r="G231" s="344">
        <v>3074.1986499999998</v>
      </c>
      <c r="H231" s="344">
        <v>3702.63292</v>
      </c>
      <c r="I231" s="344">
        <v>16193.845039999998</v>
      </c>
      <c r="J231" s="344">
        <v>59294.200709999997</v>
      </c>
      <c r="K231" s="344">
        <v>75488.045750000005</v>
      </c>
      <c r="L231" s="344">
        <v>36125.623670000001</v>
      </c>
      <c r="M231" s="344">
        <v>98410.608160000003</v>
      </c>
      <c r="N231" s="344">
        <v>134536.23183</v>
      </c>
      <c r="O231" s="344">
        <v>213726.9105</v>
      </c>
      <c r="P231" s="344">
        <v>2.3400000000000001E-3</v>
      </c>
      <c r="Q231" s="344">
        <v>0.10290000000000001</v>
      </c>
      <c r="R231" s="345">
        <v>0.10524</v>
      </c>
      <c r="S231" s="7"/>
      <c r="T231" s="7"/>
      <c r="U231" s="7"/>
      <c r="V231" s="7"/>
      <c r="W231" s="7"/>
      <c r="X231" s="7"/>
      <c r="Y231" s="7"/>
      <c r="Z231" s="7"/>
      <c r="AA231" s="7"/>
      <c r="AB231" s="7"/>
    </row>
    <row r="232" spans="1:28" s="315" customFormat="1">
      <c r="A232" s="341"/>
      <c r="B232" s="341"/>
      <c r="C232" s="341"/>
      <c r="D232" s="341"/>
      <c r="E232" s="342">
        <v>558</v>
      </c>
      <c r="F232" s="343">
        <v>16060.933849999999</v>
      </c>
      <c r="G232" s="344">
        <v>52534.68965</v>
      </c>
      <c r="H232" s="344">
        <v>68595.623500000002</v>
      </c>
      <c r="I232" s="344">
        <v>44608.591390000001</v>
      </c>
      <c r="J232" s="344">
        <v>118987.04884999999</v>
      </c>
      <c r="K232" s="344">
        <v>163595.64024000001</v>
      </c>
      <c r="L232" s="344">
        <v>22148.330249999999</v>
      </c>
      <c r="M232" s="344">
        <v>369198.78202999994</v>
      </c>
      <c r="N232" s="344">
        <v>391347.11227999994</v>
      </c>
      <c r="O232" s="344">
        <v>623538.37601999997</v>
      </c>
      <c r="P232" s="344">
        <v>0.21874000000000002</v>
      </c>
      <c r="Q232" s="344">
        <v>0.19359999999999999</v>
      </c>
      <c r="R232" s="345">
        <v>0.41233999999999998</v>
      </c>
      <c r="S232" s="7"/>
      <c r="T232" s="7"/>
      <c r="U232" s="7"/>
      <c r="V232" s="7"/>
      <c r="W232" s="7"/>
      <c r="X232" s="7"/>
      <c r="Y232" s="7"/>
      <c r="Z232" s="7"/>
      <c r="AA232" s="7"/>
      <c r="AB232" s="7"/>
    </row>
    <row r="233" spans="1:28" s="315" customFormat="1">
      <c r="A233" s="341"/>
      <c r="B233" s="341"/>
      <c r="C233" s="341"/>
      <c r="D233" s="341"/>
      <c r="E233" s="342">
        <v>580</v>
      </c>
      <c r="F233" s="343">
        <v>31515.91678</v>
      </c>
      <c r="G233" s="344">
        <v>24582.982980000001</v>
      </c>
      <c r="H233" s="344">
        <v>56098.89976</v>
      </c>
      <c r="I233" s="344">
        <v>79451.053150000007</v>
      </c>
      <c r="J233" s="344">
        <v>108311.18584999999</v>
      </c>
      <c r="K233" s="344">
        <v>187762.239</v>
      </c>
      <c r="L233" s="344">
        <v>38936.266659999994</v>
      </c>
      <c r="M233" s="344">
        <v>55144.409439999996</v>
      </c>
      <c r="N233" s="344">
        <v>94080.676099999997</v>
      </c>
      <c r="O233" s="344">
        <v>337941.81486000004</v>
      </c>
      <c r="P233" s="344">
        <v>16.32067</v>
      </c>
      <c r="Q233" s="344">
        <v>132.07551999999998</v>
      </c>
      <c r="R233" s="345">
        <v>148.39618999999999</v>
      </c>
      <c r="S233" s="7"/>
      <c r="T233" s="7"/>
      <c r="U233" s="7"/>
      <c r="V233" s="7"/>
      <c r="W233" s="7"/>
      <c r="X233" s="7"/>
      <c r="Y233" s="7"/>
      <c r="Z233" s="7"/>
      <c r="AA233" s="7"/>
      <c r="AB233" s="7"/>
    </row>
    <row r="234" spans="1:28" s="315" customFormat="1">
      <c r="A234" s="341"/>
      <c r="B234" s="341"/>
      <c r="C234" s="341"/>
      <c r="D234" s="336" t="s">
        <v>86</v>
      </c>
      <c r="E234" s="337">
        <v>291</v>
      </c>
      <c r="F234" s="338">
        <v>14718.48141</v>
      </c>
      <c r="G234" s="339">
        <v>9318.6871099999989</v>
      </c>
      <c r="H234" s="339">
        <v>24037.168519999999</v>
      </c>
      <c r="I234" s="339">
        <v>56973.361979999994</v>
      </c>
      <c r="J234" s="339">
        <v>12292.46888</v>
      </c>
      <c r="K234" s="339">
        <v>69265.830860000002</v>
      </c>
      <c r="L234" s="339">
        <v>3095.0066099999999</v>
      </c>
      <c r="M234" s="339">
        <v>793.83279000000005</v>
      </c>
      <c r="N234" s="339">
        <v>3888.8393999999998</v>
      </c>
      <c r="O234" s="339">
        <v>97191.838780000005</v>
      </c>
      <c r="P234" s="339">
        <v>15.55025</v>
      </c>
      <c r="Q234" s="339">
        <v>9.5358600000000013</v>
      </c>
      <c r="R234" s="340">
        <v>25.086110000000001</v>
      </c>
      <c r="S234" s="7"/>
      <c r="T234" s="7"/>
      <c r="U234" s="7"/>
      <c r="V234" s="7"/>
      <c r="W234" s="7"/>
      <c r="X234" s="7"/>
      <c r="Y234" s="7"/>
      <c r="Z234" s="7"/>
      <c r="AA234" s="7"/>
      <c r="AB234" s="7"/>
    </row>
    <row r="235" spans="1:28" s="315" customFormat="1">
      <c r="A235" s="341"/>
      <c r="B235" s="341"/>
      <c r="C235" s="341"/>
      <c r="D235" s="341"/>
      <c r="E235" s="342">
        <v>378</v>
      </c>
      <c r="F235" s="343">
        <v>48527.221490000004</v>
      </c>
      <c r="G235" s="344">
        <v>15417.297259999999</v>
      </c>
      <c r="H235" s="344">
        <v>63944.518750000003</v>
      </c>
      <c r="I235" s="344">
        <v>87908.08524</v>
      </c>
      <c r="J235" s="344">
        <v>20122.270989999997</v>
      </c>
      <c r="K235" s="344">
        <v>108030.35623</v>
      </c>
      <c r="L235" s="344">
        <v>4794.1398399999998</v>
      </c>
      <c r="M235" s="344">
        <v>1144.41203</v>
      </c>
      <c r="N235" s="344">
        <v>5938.5518700000002</v>
      </c>
      <c r="O235" s="344">
        <v>177913.42684999999</v>
      </c>
      <c r="P235" s="344">
        <v>28.219709999999999</v>
      </c>
      <c r="Q235" s="344">
        <v>14.31034</v>
      </c>
      <c r="R235" s="345">
        <v>42.530050000000003</v>
      </c>
      <c r="S235" s="7"/>
      <c r="T235" s="7"/>
      <c r="U235" s="7"/>
      <c r="V235" s="7"/>
      <c r="W235" s="7"/>
      <c r="X235" s="7"/>
      <c r="Y235" s="7"/>
      <c r="Z235" s="7"/>
      <c r="AA235" s="7"/>
      <c r="AB235" s="7"/>
    </row>
    <row r="236" spans="1:28" s="315" customFormat="1">
      <c r="A236" s="341"/>
      <c r="B236" s="341"/>
      <c r="C236" s="341"/>
      <c r="D236" s="341"/>
      <c r="E236" s="342">
        <v>391</v>
      </c>
      <c r="F236" s="343">
        <v>32249.812190000001</v>
      </c>
      <c r="G236" s="344">
        <v>6759.6961799999999</v>
      </c>
      <c r="H236" s="344">
        <v>39009.508369999996</v>
      </c>
      <c r="I236" s="344">
        <v>130263.58720000001</v>
      </c>
      <c r="J236" s="344">
        <v>23592.59821</v>
      </c>
      <c r="K236" s="344">
        <v>153856.18541000001</v>
      </c>
      <c r="L236" s="344">
        <v>13963.446529999999</v>
      </c>
      <c r="M236" s="344">
        <v>2715.1845899999998</v>
      </c>
      <c r="N236" s="344">
        <v>16678.631119999998</v>
      </c>
      <c r="O236" s="344">
        <v>209544.32490000001</v>
      </c>
      <c r="P236" s="344">
        <v>25.23161</v>
      </c>
      <c r="Q236" s="344">
        <v>5.2118199999999995</v>
      </c>
      <c r="R236" s="345">
        <v>30.443429999999999</v>
      </c>
      <c r="S236" s="7"/>
      <c r="T236" s="7"/>
      <c r="U236" s="7"/>
      <c r="V236" s="7"/>
      <c r="W236" s="7"/>
      <c r="X236" s="7"/>
      <c r="Y236" s="7"/>
      <c r="Z236" s="7"/>
      <c r="AA236" s="7"/>
      <c r="AB236" s="7"/>
    </row>
    <row r="237" spans="1:28" s="315" customFormat="1">
      <c r="A237" s="341"/>
      <c r="B237" s="341"/>
      <c r="C237" s="341"/>
      <c r="D237" s="341"/>
      <c r="E237" s="342">
        <v>545</v>
      </c>
      <c r="F237" s="343">
        <v>26553.977190000001</v>
      </c>
      <c r="G237" s="344">
        <v>5434.6165799999999</v>
      </c>
      <c r="H237" s="344">
        <v>31988.593769999999</v>
      </c>
      <c r="I237" s="344">
        <v>86969.524369999999</v>
      </c>
      <c r="J237" s="344">
        <v>23514.372179999998</v>
      </c>
      <c r="K237" s="344">
        <v>110483.89654999999</v>
      </c>
      <c r="L237" s="344">
        <v>5796.7271799999999</v>
      </c>
      <c r="M237" s="344">
        <v>1979.7664399999999</v>
      </c>
      <c r="N237" s="344">
        <v>7776.4936200000002</v>
      </c>
      <c r="O237" s="344">
        <v>150248.98394000001</v>
      </c>
      <c r="P237" s="344">
        <v>20.099409999999999</v>
      </c>
      <c r="Q237" s="344">
        <v>11.055950000000001</v>
      </c>
      <c r="R237" s="345">
        <v>31.155360000000002</v>
      </c>
      <c r="S237" s="7"/>
      <c r="T237" s="7"/>
      <c r="U237" s="7"/>
      <c r="V237" s="7"/>
      <c r="W237" s="7"/>
      <c r="X237" s="7"/>
      <c r="Y237" s="7"/>
      <c r="Z237" s="7"/>
      <c r="AA237" s="7"/>
      <c r="AB237" s="7"/>
    </row>
    <row r="238" spans="1:28" s="315" customFormat="1">
      <c r="A238" s="341"/>
      <c r="B238" s="341"/>
      <c r="C238" s="341"/>
      <c r="D238" s="336" t="s">
        <v>274</v>
      </c>
      <c r="E238" s="337">
        <v>350</v>
      </c>
      <c r="F238" s="338">
        <v>26325.915219999999</v>
      </c>
      <c r="G238" s="339">
        <v>14794.590970000001</v>
      </c>
      <c r="H238" s="339">
        <v>41120.50619</v>
      </c>
      <c r="I238" s="339">
        <v>99271.640040000013</v>
      </c>
      <c r="J238" s="339">
        <v>28775.35023</v>
      </c>
      <c r="K238" s="339">
        <v>128046.99026999999</v>
      </c>
      <c r="L238" s="339">
        <v>6691.2255300000006</v>
      </c>
      <c r="M238" s="339">
        <v>2394.19715</v>
      </c>
      <c r="N238" s="339">
        <v>9085.4226799999997</v>
      </c>
      <c r="O238" s="339">
        <v>178252.91913999998</v>
      </c>
      <c r="P238" s="339">
        <v>104.95269999999999</v>
      </c>
      <c r="Q238" s="339">
        <v>26.466619999999999</v>
      </c>
      <c r="R238" s="340">
        <v>131.41932</v>
      </c>
      <c r="S238" s="7"/>
      <c r="T238" s="7"/>
      <c r="U238" s="7"/>
      <c r="V238" s="7"/>
      <c r="W238" s="7"/>
      <c r="X238" s="7"/>
      <c r="Y238" s="7"/>
      <c r="Z238" s="7"/>
      <c r="AA238" s="7"/>
      <c r="AB238" s="7"/>
    </row>
    <row r="239" spans="1:28" s="315" customFormat="1">
      <c r="A239" s="341"/>
      <c r="B239" s="341"/>
      <c r="C239" s="341"/>
      <c r="D239" s="341"/>
      <c r="E239" s="342">
        <v>688</v>
      </c>
      <c r="F239" s="343">
        <v>5884.4073099999996</v>
      </c>
      <c r="G239" s="344">
        <v>638.81452000000002</v>
      </c>
      <c r="H239" s="344">
        <v>6523.2218300000004</v>
      </c>
      <c r="I239" s="344">
        <v>64247.489740000005</v>
      </c>
      <c r="J239" s="344">
        <v>12899.88924</v>
      </c>
      <c r="K239" s="344">
        <v>77147.378980000009</v>
      </c>
      <c r="L239" s="344">
        <v>3197.12338</v>
      </c>
      <c r="M239" s="344">
        <v>305.43234999999999</v>
      </c>
      <c r="N239" s="344">
        <v>3502.55573</v>
      </c>
      <c r="O239" s="344">
        <v>87173.156540000011</v>
      </c>
      <c r="P239" s="344">
        <v>5.6059700000000001</v>
      </c>
      <c r="Q239" s="344">
        <v>2.0087199999999998</v>
      </c>
      <c r="R239" s="345">
        <v>7.6146899999999995</v>
      </c>
      <c r="S239" s="7"/>
      <c r="T239" s="7"/>
      <c r="U239" s="7"/>
      <c r="V239" s="7"/>
      <c r="W239" s="7"/>
      <c r="X239" s="7"/>
      <c r="Y239" s="7"/>
      <c r="Z239" s="7"/>
      <c r="AA239" s="7"/>
      <c r="AB239" s="7"/>
    </row>
    <row r="240" spans="1:28" s="315" customFormat="1">
      <c r="A240" s="341"/>
      <c r="B240" s="341"/>
      <c r="C240" s="341"/>
      <c r="D240" s="336" t="s">
        <v>77</v>
      </c>
      <c r="E240" s="337">
        <v>338</v>
      </c>
      <c r="F240" s="338">
        <v>83385.307719999997</v>
      </c>
      <c r="G240" s="339">
        <v>51202.983939999998</v>
      </c>
      <c r="H240" s="339">
        <v>134588.29165999999</v>
      </c>
      <c r="I240" s="339">
        <v>213151.30483000001</v>
      </c>
      <c r="J240" s="339">
        <v>94462.923989999996</v>
      </c>
      <c r="K240" s="339">
        <v>307614.22882000002</v>
      </c>
      <c r="L240" s="339">
        <v>12659.88622</v>
      </c>
      <c r="M240" s="339">
        <v>7996.0542599999999</v>
      </c>
      <c r="N240" s="339">
        <v>20655.940480000001</v>
      </c>
      <c r="O240" s="339">
        <v>462858.46096</v>
      </c>
      <c r="P240" s="339">
        <v>97.230919999999998</v>
      </c>
      <c r="Q240" s="339">
        <v>15.59582</v>
      </c>
      <c r="R240" s="340">
        <v>112.82674</v>
      </c>
      <c r="S240" s="7"/>
      <c r="T240" s="7"/>
      <c r="U240" s="7"/>
      <c r="V240" s="7"/>
      <c r="W240" s="7"/>
      <c r="X240" s="7"/>
      <c r="Y240" s="7"/>
      <c r="Z240" s="7"/>
      <c r="AA240" s="7"/>
      <c r="AB240" s="7"/>
    </row>
    <row r="241" spans="1:28" s="315" customFormat="1">
      <c r="A241" s="341"/>
      <c r="B241" s="341"/>
      <c r="C241" s="341"/>
      <c r="D241" s="341"/>
      <c r="E241" s="342">
        <v>407</v>
      </c>
      <c r="F241" s="343">
        <v>26988.322250000001</v>
      </c>
      <c r="G241" s="344">
        <v>14447.359130000001</v>
      </c>
      <c r="H241" s="344">
        <v>41435.681380000002</v>
      </c>
      <c r="I241" s="344">
        <v>76559.676930000001</v>
      </c>
      <c r="J241" s="344">
        <v>21596.840120000001</v>
      </c>
      <c r="K241" s="344">
        <v>98156.517049999995</v>
      </c>
      <c r="L241" s="344">
        <v>6282.4637599999996</v>
      </c>
      <c r="M241" s="344">
        <v>2258.3306499999999</v>
      </c>
      <c r="N241" s="344">
        <v>8540.7944100000004</v>
      </c>
      <c r="O241" s="344">
        <v>148132.99283999999</v>
      </c>
      <c r="P241" s="344">
        <v>64.129550000000009</v>
      </c>
      <c r="Q241" s="344">
        <v>4.6448199999999993</v>
      </c>
      <c r="R241" s="345">
        <v>68.77436999999999</v>
      </c>
      <c r="S241" s="7"/>
      <c r="T241" s="7"/>
      <c r="U241" s="7"/>
      <c r="V241" s="7"/>
      <c r="W241" s="7"/>
      <c r="X241" s="7"/>
      <c r="Y241" s="7"/>
      <c r="Z241" s="7"/>
      <c r="AA241" s="7"/>
      <c r="AB241" s="7"/>
    </row>
    <row r="242" spans="1:28" s="315" customFormat="1">
      <c r="A242" s="341"/>
      <c r="B242" s="341"/>
      <c r="C242" s="341"/>
      <c r="D242" s="341"/>
      <c r="E242" s="342">
        <v>510</v>
      </c>
      <c r="F242" s="343">
        <v>197654.94102</v>
      </c>
      <c r="G242" s="344">
        <v>85586.698709999997</v>
      </c>
      <c r="H242" s="344">
        <v>283241.63973</v>
      </c>
      <c r="I242" s="344">
        <v>215286.82127000001</v>
      </c>
      <c r="J242" s="344">
        <v>99632.115609999993</v>
      </c>
      <c r="K242" s="344">
        <v>314918.93687999999</v>
      </c>
      <c r="L242" s="344">
        <v>15329.343449999998</v>
      </c>
      <c r="M242" s="344">
        <v>10784.724199999999</v>
      </c>
      <c r="N242" s="344">
        <v>26114.067649999997</v>
      </c>
      <c r="O242" s="344">
        <v>624274.64425999997</v>
      </c>
      <c r="P242" s="344">
        <v>102.38565</v>
      </c>
      <c r="Q242" s="344">
        <v>33.643709999999999</v>
      </c>
      <c r="R242" s="345">
        <v>136.02936</v>
      </c>
      <c r="S242" s="7"/>
      <c r="T242" s="7"/>
      <c r="U242" s="7"/>
      <c r="V242" s="7"/>
      <c r="W242" s="7"/>
      <c r="X242" s="7"/>
      <c r="Y242" s="7"/>
      <c r="Z242" s="7"/>
      <c r="AA242" s="7"/>
      <c r="AB242" s="7"/>
    </row>
    <row r="243" spans="1:28" s="315" customFormat="1">
      <c r="A243" s="341"/>
      <c r="B243" s="341"/>
      <c r="C243" s="341"/>
      <c r="D243" s="341"/>
      <c r="E243" s="342">
        <v>616</v>
      </c>
      <c r="F243" s="343">
        <v>14014.22862</v>
      </c>
      <c r="G243" s="344">
        <v>4380.8529500000004</v>
      </c>
      <c r="H243" s="344">
        <v>18395.081570000002</v>
      </c>
      <c r="I243" s="344">
        <v>33050.119780000001</v>
      </c>
      <c r="J243" s="344">
        <v>10418.10406</v>
      </c>
      <c r="K243" s="344">
        <v>43468.223840000006</v>
      </c>
      <c r="L243" s="344">
        <v>578.05481000000009</v>
      </c>
      <c r="M243" s="344">
        <v>650.18803000000003</v>
      </c>
      <c r="N243" s="344">
        <v>1228.2428400000001</v>
      </c>
      <c r="O243" s="344">
        <v>63091.54825</v>
      </c>
      <c r="P243" s="344">
        <v>7.1768000000000001</v>
      </c>
      <c r="Q243" s="344">
        <v>1.5585599999999999</v>
      </c>
      <c r="R243" s="345">
        <v>8.73536</v>
      </c>
      <c r="S243" s="7"/>
      <c r="T243" s="7"/>
      <c r="U243" s="7"/>
      <c r="V243" s="7"/>
      <c r="W243" s="7"/>
      <c r="X243" s="7"/>
      <c r="Y243" s="7"/>
      <c r="Z243" s="7"/>
      <c r="AA243" s="7"/>
      <c r="AB243" s="7"/>
    </row>
    <row r="244" spans="1:28" s="315" customFormat="1">
      <c r="A244" s="341"/>
      <c r="B244" s="341"/>
      <c r="C244" s="341"/>
      <c r="D244" s="336" t="s">
        <v>81</v>
      </c>
      <c r="E244" s="337">
        <v>577</v>
      </c>
      <c r="F244" s="338">
        <v>16115.331179999999</v>
      </c>
      <c r="G244" s="339">
        <v>6424.9901399999999</v>
      </c>
      <c r="H244" s="339">
        <v>22540.321319999999</v>
      </c>
      <c r="I244" s="339">
        <v>38697.36808</v>
      </c>
      <c r="J244" s="339">
        <v>17942.543579999998</v>
      </c>
      <c r="K244" s="339">
        <v>56639.911659999998</v>
      </c>
      <c r="L244" s="339">
        <v>1368.75956</v>
      </c>
      <c r="M244" s="339">
        <v>336.99903</v>
      </c>
      <c r="N244" s="339">
        <v>1705.7585900000001</v>
      </c>
      <c r="O244" s="339">
        <v>80885.991569999998</v>
      </c>
      <c r="P244" s="339">
        <v>20.68937</v>
      </c>
      <c r="Q244" s="339">
        <v>8.7283200000000001</v>
      </c>
      <c r="R244" s="340">
        <v>29.41769</v>
      </c>
      <c r="S244" s="7"/>
      <c r="T244" s="7"/>
      <c r="U244" s="7"/>
      <c r="V244" s="7"/>
      <c r="W244" s="7"/>
      <c r="X244" s="7"/>
      <c r="Y244" s="7"/>
      <c r="Z244" s="7"/>
      <c r="AA244" s="7"/>
      <c r="AB244" s="7"/>
    </row>
    <row r="245" spans="1:28" s="315" customFormat="1">
      <c r="A245" s="341"/>
      <c r="B245" s="341"/>
      <c r="C245" s="341"/>
      <c r="D245" s="336" t="s">
        <v>53</v>
      </c>
      <c r="E245" s="337">
        <v>166</v>
      </c>
      <c r="F245" s="338">
        <v>61286.803409999993</v>
      </c>
      <c r="G245" s="339">
        <v>31103.63379</v>
      </c>
      <c r="H245" s="339">
        <v>92390.4372</v>
      </c>
      <c r="I245" s="339">
        <v>90078.40681</v>
      </c>
      <c r="J245" s="339">
        <v>53004.433819999998</v>
      </c>
      <c r="K245" s="339">
        <v>143082.84062999999</v>
      </c>
      <c r="L245" s="339">
        <v>3229.08824</v>
      </c>
      <c r="M245" s="339">
        <v>2091.1011100000001</v>
      </c>
      <c r="N245" s="339">
        <v>5320.1893499999996</v>
      </c>
      <c r="O245" s="339">
        <v>240793.46718000001</v>
      </c>
      <c r="P245" s="339">
        <v>50.330280000000002</v>
      </c>
      <c r="Q245" s="339">
        <v>13.071579999999999</v>
      </c>
      <c r="R245" s="340">
        <v>63.401859999999999</v>
      </c>
      <c r="S245" s="7"/>
      <c r="T245" s="7"/>
      <c r="U245" s="7"/>
      <c r="V245" s="7"/>
      <c r="W245" s="7"/>
      <c r="X245" s="7"/>
      <c r="Y245" s="7"/>
      <c r="Z245" s="7"/>
      <c r="AA245" s="7"/>
      <c r="AB245" s="7"/>
    </row>
    <row r="246" spans="1:28" s="315" customFormat="1">
      <c r="A246" s="341"/>
      <c r="B246" s="341"/>
      <c r="C246" s="341"/>
      <c r="D246" s="341"/>
      <c r="E246" s="342">
        <v>548</v>
      </c>
      <c r="F246" s="343">
        <v>11824.18261</v>
      </c>
      <c r="G246" s="344">
        <v>5386.6610599999995</v>
      </c>
      <c r="H246" s="344">
        <v>17210.843670000002</v>
      </c>
      <c r="I246" s="344">
        <v>22198.089540000001</v>
      </c>
      <c r="J246" s="344">
        <v>12231.684359999999</v>
      </c>
      <c r="K246" s="344">
        <v>34429.7739</v>
      </c>
      <c r="L246" s="344">
        <v>881.90287999999998</v>
      </c>
      <c r="M246" s="344">
        <v>633.80534</v>
      </c>
      <c r="N246" s="344">
        <v>1515.70822</v>
      </c>
      <c r="O246" s="344">
        <v>53156.325790000003</v>
      </c>
      <c r="P246" s="344">
        <v>9.3146299999999993</v>
      </c>
      <c r="Q246" s="344">
        <v>2.4602300000000001</v>
      </c>
      <c r="R246" s="345">
        <v>11.77486</v>
      </c>
      <c r="S246" s="7"/>
      <c r="T246" s="7"/>
      <c r="U246" s="7"/>
      <c r="V246" s="7"/>
      <c r="W246" s="7"/>
      <c r="X246" s="7"/>
      <c r="Y246" s="7"/>
      <c r="Z246" s="7"/>
      <c r="AA246" s="7"/>
      <c r="AB246" s="7"/>
    </row>
    <row r="247" spans="1:28" s="315" customFormat="1">
      <c r="A247" s="341"/>
      <c r="B247" s="341"/>
      <c r="C247" s="341"/>
      <c r="D247" s="341"/>
      <c r="E247" s="342">
        <v>634</v>
      </c>
      <c r="F247" s="343">
        <v>27887.762559999999</v>
      </c>
      <c r="G247" s="344">
        <v>25223.008690000002</v>
      </c>
      <c r="H247" s="344">
        <v>53110.771249999998</v>
      </c>
      <c r="I247" s="344">
        <v>68619.60037</v>
      </c>
      <c r="J247" s="344">
        <v>37275.843759999996</v>
      </c>
      <c r="K247" s="344">
        <v>105895.44412999999</v>
      </c>
      <c r="L247" s="344">
        <v>5400.3773899999997</v>
      </c>
      <c r="M247" s="344">
        <v>2954.8760000000002</v>
      </c>
      <c r="N247" s="344">
        <v>8355.2533899999999</v>
      </c>
      <c r="O247" s="344">
        <v>167361.46877000001</v>
      </c>
      <c r="P247" s="344">
        <v>8.4312099999999983</v>
      </c>
      <c r="Q247" s="344">
        <v>5.6216200000000001</v>
      </c>
      <c r="R247" s="345">
        <v>14.05283</v>
      </c>
      <c r="S247" s="7"/>
      <c r="T247" s="7"/>
      <c r="U247" s="7"/>
      <c r="V247" s="7"/>
      <c r="W247" s="7"/>
      <c r="X247" s="7"/>
      <c r="Y247" s="7"/>
      <c r="Z247" s="7"/>
      <c r="AA247" s="7"/>
      <c r="AB247" s="7"/>
    </row>
    <row r="248" spans="1:28" s="315" customFormat="1">
      <c r="A248" s="341"/>
      <c r="B248" s="341"/>
      <c r="C248" s="341"/>
      <c r="D248" s="336" t="s">
        <v>275</v>
      </c>
      <c r="E248" s="337">
        <v>244</v>
      </c>
      <c r="F248" s="338">
        <v>42620.573170000003</v>
      </c>
      <c r="G248" s="339">
        <v>43864.231829999997</v>
      </c>
      <c r="H248" s="339">
        <v>86484.804999999993</v>
      </c>
      <c r="I248" s="339">
        <v>118470.39048</v>
      </c>
      <c r="J248" s="339">
        <v>103252.57895000001</v>
      </c>
      <c r="K248" s="339">
        <v>221722.96943</v>
      </c>
      <c r="L248" s="339">
        <v>8287.7553000000007</v>
      </c>
      <c r="M248" s="339">
        <v>10557.149509999999</v>
      </c>
      <c r="N248" s="339">
        <v>18844.90481</v>
      </c>
      <c r="O248" s="339">
        <v>327052.67924000003</v>
      </c>
      <c r="P248" s="339">
        <v>61.421300000000002</v>
      </c>
      <c r="Q248" s="339">
        <v>21.06109</v>
      </c>
      <c r="R248" s="340">
        <v>82.482389999999995</v>
      </c>
      <c r="S248" s="7"/>
      <c r="T248" s="7"/>
      <c r="U248" s="7"/>
      <c r="V248" s="7"/>
      <c r="W248" s="7"/>
      <c r="X248" s="7"/>
      <c r="Y248" s="7"/>
      <c r="Z248" s="7"/>
      <c r="AA248" s="7"/>
      <c r="AB248" s="7"/>
    </row>
    <row r="249" spans="1:28" s="315" customFormat="1">
      <c r="A249" s="341"/>
      <c r="B249" s="341"/>
      <c r="C249" s="341"/>
      <c r="D249" s="341"/>
      <c r="E249" s="342">
        <v>582</v>
      </c>
      <c r="F249" s="343">
        <v>30688.040379999999</v>
      </c>
      <c r="G249" s="344">
        <v>18942.677540000001</v>
      </c>
      <c r="H249" s="344">
        <v>49630.717920000003</v>
      </c>
      <c r="I249" s="344">
        <v>68696.22576999999</v>
      </c>
      <c r="J249" s="344">
        <v>79858.076109999995</v>
      </c>
      <c r="K249" s="344">
        <v>148554.30187999998</v>
      </c>
      <c r="L249" s="344">
        <v>4307.3717699999997</v>
      </c>
      <c r="M249" s="344">
        <v>6522.5781299999999</v>
      </c>
      <c r="N249" s="344">
        <v>10829.9499</v>
      </c>
      <c r="O249" s="344">
        <v>209014.96969999999</v>
      </c>
      <c r="P249" s="344">
        <v>8.8681000000000001</v>
      </c>
      <c r="Q249" s="344">
        <v>1.81047</v>
      </c>
      <c r="R249" s="345">
        <v>10.678570000000001</v>
      </c>
      <c r="S249" s="7"/>
      <c r="T249" s="7"/>
      <c r="U249" s="7"/>
      <c r="V249" s="7"/>
      <c r="W249" s="7"/>
      <c r="X249" s="7"/>
      <c r="Y249" s="7"/>
      <c r="Z249" s="7"/>
      <c r="AA249" s="7"/>
      <c r="AB249" s="7"/>
    </row>
    <row r="250" spans="1:28" s="315" customFormat="1">
      <c r="A250" s="341"/>
      <c r="B250" s="341"/>
      <c r="C250" s="341"/>
      <c r="D250" s="336" t="s">
        <v>54</v>
      </c>
      <c r="E250" s="337">
        <v>171</v>
      </c>
      <c r="F250" s="338">
        <v>45639.482340000002</v>
      </c>
      <c r="G250" s="339">
        <v>39566.389049999998</v>
      </c>
      <c r="H250" s="339">
        <v>85205.87139</v>
      </c>
      <c r="I250" s="339">
        <v>130431.17388</v>
      </c>
      <c r="J250" s="339">
        <v>79555.417249999999</v>
      </c>
      <c r="K250" s="339">
        <v>209986.59112999999</v>
      </c>
      <c r="L250" s="339">
        <v>4568.2471699999996</v>
      </c>
      <c r="M250" s="339">
        <v>4015.8942200000001</v>
      </c>
      <c r="N250" s="339">
        <v>8584.1413900000007</v>
      </c>
      <c r="O250" s="339">
        <v>303776.60391000001</v>
      </c>
      <c r="P250" s="339">
        <v>75.49114999999999</v>
      </c>
      <c r="Q250" s="339">
        <v>401.87870000000004</v>
      </c>
      <c r="R250" s="340">
        <v>477.36984999999999</v>
      </c>
      <c r="S250" s="7"/>
      <c r="T250" s="7"/>
      <c r="U250" s="7"/>
      <c r="V250" s="7"/>
      <c r="W250" s="7"/>
      <c r="X250" s="7"/>
      <c r="Y250" s="7"/>
      <c r="Z250" s="7"/>
      <c r="AA250" s="7"/>
      <c r="AB250" s="7"/>
    </row>
    <row r="251" spans="1:28" s="315" customFormat="1">
      <c r="A251" s="341"/>
      <c r="B251" s="341"/>
      <c r="C251" s="341"/>
      <c r="D251" s="341"/>
      <c r="E251" s="342">
        <v>395</v>
      </c>
      <c r="F251" s="343">
        <v>2132.4506900000001</v>
      </c>
      <c r="G251" s="344">
        <v>1943.02692</v>
      </c>
      <c r="H251" s="344">
        <v>4075.4776099999999</v>
      </c>
      <c r="I251" s="344">
        <v>14110.03925</v>
      </c>
      <c r="J251" s="344">
        <v>50054.34029</v>
      </c>
      <c r="K251" s="344">
        <v>64164.379540000002</v>
      </c>
      <c r="L251" s="344">
        <v>297.02017999999998</v>
      </c>
      <c r="M251" s="344">
        <v>499.32315</v>
      </c>
      <c r="N251" s="344">
        <v>796.34332999999992</v>
      </c>
      <c r="O251" s="344">
        <v>69036.20048</v>
      </c>
      <c r="P251" s="344">
        <v>0.14082</v>
      </c>
      <c r="Q251" s="344">
        <v>0.38045000000000001</v>
      </c>
      <c r="R251" s="345">
        <v>0.52127000000000001</v>
      </c>
      <c r="S251" s="7"/>
      <c r="T251" s="7"/>
      <c r="U251" s="7"/>
      <c r="V251" s="7"/>
      <c r="W251" s="7"/>
      <c r="X251" s="7"/>
      <c r="Y251" s="7"/>
      <c r="Z251" s="7"/>
      <c r="AA251" s="7"/>
      <c r="AB251" s="7"/>
    </row>
    <row r="252" spans="1:28" s="315" customFormat="1">
      <c r="A252" s="341"/>
      <c r="B252" s="341"/>
      <c r="C252" s="341"/>
      <c r="D252" s="341"/>
      <c r="E252" s="342">
        <v>524</v>
      </c>
      <c r="F252" s="343">
        <v>28525.56337</v>
      </c>
      <c r="G252" s="344">
        <v>14442.876970000001</v>
      </c>
      <c r="H252" s="344">
        <v>42968.440340000001</v>
      </c>
      <c r="I252" s="344">
        <v>69604.069029999999</v>
      </c>
      <c r="J252" s="344">
        <v>39627.019970000001</v>
      </c>
      <c r="K252" s="344">
        <v>109231.08900000001</v>
      </c>
      <c r="L252" s="344">
        <v>2054.82177</v>
      </c>
      <c r="M252" s="344">
        <v>2168.53712</v>
      </c>
      <c r="N252" s="344">
        <v>4223.3588899999995</v>
      </c>
      <c r="O252" s="344">
        <v>156422.88822999998</v>
      </c>
      <c r="P252" s="344">
        <v>12.72082</v>
      </c>
      <c r="Q252" s="344">
        <v>28.98377</v>
      </c>
      <c r="R252" s="345">
        <v>41.704589999999996</v>
      </c>
      <c r="S252" s="7"/>
      <c r="T252" s="7"/>
      <c r="U252" s="7"/>
      <c r="V252" s="7"/>
      <c r="W252" s="7"/>
      <c r="X252" s="7"/>
      <c r="Y252" s="7"/>
      <c r="Z252" s="7"/>
      <c r="AA252" s="7"/>
      <c r="AB252" s="7"/>
    </row>
    <row r="253" spans="1:28" s="315" customFormat="1">
      <c r="A253" s="341"/>
      <c r="B253" s="341"/>
      <c r="C253" s="341"/>
      <c r="D253" s="341"/>
      <c r="E253" s="342">
        <v>527</v>
      </c>
      <c r="F253" s="343">
        <v>14529.338400000001</v>
      </c>
      <c r="G253" s="344">
        <v>17169.752909999999</v>
      </c>
      <c r="H253" s="344">
        <v>31699.09131</v>
      </c>
      <c r="I253" s="344">
        <v>66014.327869999994</v>
      </c>
      <c r="J253" s="344">
        <v>28178.22712</v>
      </c>
      <c r="K253" s="344">
        <v>94192.55498999999</v>
      </c>
      <c r="L253" s="344">
        <v>3848.55305</v>
      </c>
      <c r="M253" s="344">
        <v>1770.8310200000001</v>
      </c>
      <c r="N253" s="344">
        <v>5619.3840700000001</v>
      </c>
      <c r="O253" s="344">
        <v>131511.03036999999</v>
      </c>
      <c r="P253" s="344">
        <v>127.85719</v>
      </c>
      <c r="Q253" s="344">
        <v>8.3009400000000007</v>
      </c>
      <c r="R253" s="345">
        <v>136.15813</v>
      </c>
      <c r="S253" s="7"/>
      <c r="T253" s="7"/>
      <c r="U253" s="7"/>
      <c r="V253" s="7"/>
      <c r="W253" s="7"/>
      <c r="X253" s="7"/>
      <c r="Y253" s="7"/>
      <c r="Z253" s="7"/>
      <c r="AA253" s="7"/>
      <c r="AB253" s="7"/>
    </row>
    <row r="254" spans="1:28" s="315" customFormat="1">
      <c r="A254" s="341"/>
      <c r="B254" s="341"/>
      <c r="C254" s="341"/>
      <c r="D254" s="341"/>
      <c r="E254" s="342">
        <v>670</v>
      </c>
      <c r="F254" s="343">
        <v>15523.98682</v>
      </c>
      <c r="G254" s="344">
        <v>13596.84845</v>
      </c>
      <c r="H254" s="344">
        <v>29120.83527</v>
      </c>
      <c r="I254" s="344">
        <v>52256.916539999998</v>
      </c>
      <c r="J254" s="344">
        <v>28816.271809999998</v>
      </c>
      <c r="K254" s="344">
        <v>81073.188349999997</v>
      </c>
      <c r="L254" s="344">
        <v>3190.36879</v>
      </c>
      <c r="M254" s="344">
        <v>2312.31997</v>
      </c>
      <c r="N254" s="344">
        <v>5502.68876</v>
      </c>
      <c r="O254" s="344">
        <v>115696.71238</v>
      </c>
      <c r="P254" s="344">
        <v>19.027740000000001</v>
      </c>
      <c r="Q254" s="344">
        <v>5.9986300000000004</v>
      </c>
      <c r="R254" s="345">
        <v>25.02637</v>
      </c>
      <c r="S254" s="7"/>
      <c r="T254" s="7"/>
      <c r="U254" s="7"/>
      <c r="V254" s="7"/>
      <c r="W254" s="7"/>
      <c r="X254" s="7"/>
      <c r="Y254" s="7"/>
      <c r="Z254" s="7"/>
      <c r="AA254" s="7"/>
      <c r="AB254" s="7"/>
    </row>
    <row r="255" spans="1:28" s="315" customFormat="1">
      <c r="A255" s="341"/>
      <c r="B255" s="341"/>
      <c r="C255" s="341"/>
      <c r="D255" s="336" t="s">
        <v>276</v>
      </c>
      <c r="E255" s="337">
        <v>198</v>
      </c>
      <c r="F255" s="338">
        <v>156957.92738000001</v>
      </c>
      <c r="G255" s="339">
        <v>32001.65841</v>
      </c>
      <c r="H255" s="339">
        <v>188959.58578999998</v>
      </c>
      <c r="I255" s="339">
        <v>131491.24893</v>
      </c>
      <c r="J255" s="339">
        <v>55145.733390000001</v>
      </c>
      <c r="K255" s="339">
        <v>186636.98231999998</v>
      </c>
      <c r="L255" s="339">
        <v>8916.7485500000003</v>
      </c>
      <c r="M255" s="339">
        <v>7341.9390000000003</v>
      </c>
      <c r="N255" s="339">
        <v>16258.687550000001</v>
      </c>
      <c r="O255" s="339">
        <v>391855.25566000002</v>
      </c>
      <c r="P255" s="339">
        <v>31.984540000000003</v>
      </c>
      <c r="Q255" s="339">
        <v>4.8660800000000002</v>
      </c>
      <c r="R255" s="340">
        <v>36.850619999999999</v>
      </c>
      <c r="S255" s="7"/>
      <c r="T255" s="7"/>
      <c r="U255" s="7"/>
      <c r="V255" s="7"/>
      <c r="W255" s="7"/>
      <c r="X255" s="7"/>
      <c r="Y255" s="7"/>
      <c r="Z255" s="7"/>
      <c r="AA255" s="7"/>
      <c r="AB255" s="7"/>
    </row>
    <row r="256" spans="1:28" s="315" customFormat="1">
      <c r="A256" s="341"/>
      <c r="B256" s="341"/>
      <c r="C256" s="341"/>
      <c r="D256" s="336" t="s">
        <v>52</v>
      </c>
      <c r="E256" s="337">
        <v>205</v>
      </c>
      <c r="F256" s="338">
        <v>74952.962870000003</v>
      </c>
      <c r="G256" s="339">
        <v>62042.548799999997</v>
      </c>
      <c r="H256" s="339">
        <v>136995.51166999998</v>
      </c>
      <c r="I256" s="339">
        <v>102534.68895</v>
      </c>
      <c r="J256" s="339">
        <v>104873.30458</v>
      </c>
      <c r="K256" s="339">
        <v>207407.99353000001</v>
      </c>
      <c r="L256" s="339">
        <v>4225.15013</v>
      </c>
      <c r="M256" s="339">
        <v>3590.2120800000002</v>
      </c>
      <c r="N256" s="339">
        <v>7815.3622100000002</v>
      </c>
      <c r="O256" s="339">
        <v>352218.86741000001</v>
      </c>
      <c r="P256" s="339">
        <v>162.74732999999998</v>
      </c>
      <c r="Q256" s="339">
        <v>19.510099999999998</v>
      </c>
      <c r="R256" s="340">
        <v>182.25743</v>
      </c>
      <c r="S256" s="7"/>
      <c r="T256" s="7"/>
      <c r="U256" s="7"/>
      <c r="V256" s="7"/>
      <c r="W256" s="7"/>
      <c r="X256" s="7"/>
      <c r="Y256" s="7"/>
      <c r="Z256" s="7"/>
      <c r="AA256" s="7"/>
      <c r="AB256" s="7"/>
    </row>
    <row r="257" spans="1:28" s="315" customFormat="1">
      <c r="A257" s="341"/>
      <c r="B257" s="341"/>
      <c r="C257" s="341"/>
      <c r="D257" s="336" t="s">
        <v>76</v>
      </c>
      <c r="E257" s="337">
        <v>448</v>
      </c>
      <c r="F257" s="338">
        <v>21448.96703</v>
      </c>
      <c r="G257" s="339">
        <v>7469.4340499999998</v>
      </c>
      <c r="H257" s="339">
        <v>28918.40108</v>
      </c>
      <c r="I257" s="339">
        <v>82328.506560000009</v>
      </c>
      <c r="J257" s="339">
        <v>22759.880639999999</v>
      </c>
      <c r="K257" s="339">
        <v>105088.3872</v>
      </c>
      <c r="L257" s="339">
        <v>70818.523459999997</v>
      </c>
      <c r="M257" s="339">
        <v>106157.64023999999</v>
      </c>
      <c r="N257" s="339">
        <v>176976.16369999998</v>
      </c>
      <c r="O257" s="339">
        <v>310982.95198000001</v>
      </c>
      <c r="P257" s="339">
        <v>7.1378699999999995</v>
      </c>
      <c r="Q257" s="339">
        <v>5.7703899999999999</v>
      </c>
      <c r="R257" s="340">
        <v>12.90826</v>
      </c>
      <c r="S257" s="7"/>
      <c r="T257" s="7"/>
      <c r="U257" s="7"/>
      <c r="V257" s="7"/>
      <c r="W257" s="7"/>
      <c r="X257" s="7"/>
      <c r="Y257" s="7"/>
      <c r="Z257" s="7"/>
      <c r="AA257" s="7"/>
      <c r="AB257" s="7"/>
    </row>
    <row r="258" spans="1:28" s="315" customFormat="1">
      <c r="A258" s="341"/>
      <c r="B258" s="341"/>
      <c r="C258" s="341"/>
      <c r="D258" s="336" t="s">
        <v>277</v>
      </c>
      <c r="E258" s="337">
        <v>517</v>
      </c>
      <c r="F258" s="338">
        <v>57201.77205</v>
      </c>
      <c r="G258" s="339">
        <v>65009.895380000002</v>
      </c>
      <c r="H258" s="339">
        <v>122211.66743</v>
      </c>
      <c r="I258" s="339">
        <v>74227.805290000004</v>
      </c>
      <c r="J258" s="339">
        <v>42423.823170000003</v>
      </c>
      <c r="K258" s="339">
        <v>116651.62845999999</v>
      </c>
      <c r="L258" s="339">
        <v>5873.10239</v>
      </c>
      <c r="M258" s="339">
        <v>2850.7025899999999</v>
      </c>
      <c r="N258" s="339">
        <v>8723.8049800000008</v>
      </c>
      <c r="O258" s="339">
        <v>247587.10086999999</v>
      </c>
      <c r="P258" s="339">
        <v>34.458309999999997</v>
      </c>
      <c r="Q258" s="339">
        <v>151.83535999999998</v>
      </c>
      <c r="R258" s="340">
        <v>186.29367000000002</v>
      </c>
      <c r="S258" s="7"/>
      <c r="T258" s="7"/>
      <c r="U258" s="7"/>
      <c r="V258" s="7"/>
      <c r="W258" s="7"/>
      <c r="X258" s="7"/>
      <c r="Y258" s="7"/>
      <c r="Z258" s="7"/>
      <c r="AA258" s="7"/>
      <c r="AB258" s="7"/>
    </row>
    <row r="259" spans="1:28" s="315" customFormat="1">
      <c r="A259" s="341"/>
      <c r="B259" s="341"/>
      <c r="C259" s="341"/>
      <c r="D259" s="341"/>
      <c r="E259" s="342">
        <v>590</v>
      </c>
      <c r="F259" s="343">
        <v>46763.095979999998</v>
      </c>
      <c r="G259" s="344">
        <v>30117.588019999999</v>
      </c>
      <c r="H259" s="344">
        <v>76880.683999999994</v>
      </c>
      <c r="I259" s="344">
        <v>87985.223290000009</v>
      </c>
      <c r="J259" s="344">
        <v>75109.968469999993</v>
      </c>
      <c r="K259" s="344">
        <v>163095.19175999999</v>
      </c>
      <c r="L259" s="344">
        <v>5379.0359100000005</v>
      </c>
      <c r="M259" s="344">
        <v>5153.8485499999997</v>
      </c>
      <c r="N259" s="344">
        <v>10532.884460000001</v>
      </c>
      <c r="O259" s="344">
        <v>250508.76022</v>
      </c>
      <c r="P259" s="344">
        <v>51.229169999999996</v>
      </c>
      <c r="Q259" s="344">
        <v>15.006</v>
      </c>
      <c r="R259" s="345">
        <v>66.235169999999997</v>
      </c>
      <c r="S259" s="7"/>
      <c r="T259" s="7"/>
      <c r="U259" s="7"/>
      <c r="V259" s="7"/>
      <c r="W259" s="7"/>
      <c r="X259" s="7"/>
      <c r="Y259" s="7"/>
      <c r="Z259" s="7"/>
      <c r="AA259" s="7"/>
      <c r="AB259" s="7"/>
    </row>
    <row r="260" spans="1:28" s="315" customFormat="1">
      <c r="A260" s="341"/>
      <c r="B260" s="341"/>
      <c r="C260" s="341"/>
      <c r="D260" s="336" t="s">
        <v>70</v>
      </c>
      <c r="E260" s="337">
        <v>217</v>
      </c>
      <c r="F260" s="338">
        <v>105136.05648</v>
      </c>
      <c r="G260" s="339">
        <v>110871.57945999999</v>
      </c>
      <c r="H260" s="339">
        <v>216007.63594000001</v>
      </c>
      <c r="I260" s="339">
        <v>154615.76225999999</v>
      </c>
      <c r="J260" s="339">
        <v>109039.13862</v>
      </c>
      <c r="K260" s="339">
        <v>263654.90087999997</v>
      </c>
      <c r="L260" s="339">
        <v>5807.0246299999999</v>
      </c>
      <c r="M260" s="339">
        <v>3904.11832</v>
      </c>
      <c r="N260" s="339">
        <v>9711.1429499999995</v>
      </c>
      <c r="O260" s="339">
        <v>489373.67976999999</v>
      </c>
      <c r="P260" s="339">
        <v>362.11171999999999</v>
      </c>
      <c r="Q260" s="339">
        <v>171.87687</v>
      </c>
      <c r="R260" s="340">
        <v>533.98858999999993</v>
      </c>
      <c r="S260" s="7"/>
      <c r="T260" s="7"/>
      <c r="U260" s="7"/>
      <c r="V260" s="7"/>
      <c r="W260" s="7"/>
      <c r="X260" s="7"/>
      <c r="Y260" s="7"/>
      <c r="Z260" s="7"/>
      <c r="AA260" s="7"/>
      <c r="AB260" s="7"/>
    </row>
    <row r="261" spans="1:28" s="315" customFormat="1">
      <c r="A261" s="341"/>
      <c r="B261" s="341"/>
      <c r="C261" s="341"/>
      <c r="D261" s="341"/>
      <c r="E261" s="342">
        <v>525</v>
      </c>
      <c r="F261" s="343">
        <v>57479.529310000005</v>
      </c>
      <c r="G261" s="344">
        <v>63916.635009999998</v>
      </c>
      <c r="H261" s="344">
        <v>121396.16432</v>
      </c>
      <c r="I261" s="344">
        <v>69810.044469999993</v>
      </c>
      <c r="J261" s="344">
        <v>62036.403960000003</v>
      </c>
      <c r="K261" s="344">
        <v>131846.44843000002</v>
      </c>
      <c r="L261" s="344">
        <v>4541.5663099999992</v>
      </c>
      <c r="M261" s="344">
        <v>2939.8980200000001</v>
      </c>
      <c r="N261" s="344">
        <v>7481.4643299999998</v>
      </c>
      <c r="O261" s="344">
        <v>260724.07708000002</v>
      </c>
      <c r="P261" s="344">
        <v>97.200159999999997</v>
      </c>
      <c r="Q261" s="344">
        <v>23.055209999999999</v>
      </c>
      <c r="R261" s="345">
        <v>120.25537</v>
      </c>
      <c r="S261" s="7"/>
      <c r="T261" s="7"/>
      <c r="U261" s="7"/>
      <c r="V261" s="7"/>
      <c r="W261" s="7"/>
      <c r="X261" s="7"/>
      <c r="Y261" s="7"/>
      <c r="Z261" s="7"/>
      <c r="AA261" s="7"/>
      <c r="AB261" s="7"/>
    </row>
    <row r="262" spans="1:28" s="315" customFormat="1">
      <c r="A262" s="341"/>
      <c r="B262" s="341"/>
      <c r="C262" s="341"/>
      <c r="D262" s="341"/>
      <c r="E262" s="342">
        <v>643</v>
      </c>
      <c r="F262" s="343">
        <v>20662.99538</v>
      </c>
      <c r="G262" s="344">
        <v>16325.34981</v>
      </c>
      <c r="H262" s="344">
        <v>36988.34519</v>
      </c>
      <c r="I262" s="344">
        <v>62628.317280000003</v>
      </c>
      <c r="J262" s="344">
        <v>57722.426380000004</v>
      </c>
      <c r="K262" s="344">
        <v>120350.74365999999</v>
      </c>
      <c r="L262" s="344">
        <v>2200.57062</v>
      </c>
      <c r="M262" s="344">
        <v>1674.7961499999999</v>
      </c>
      <c r="N262" s="344">
        <v>3875.3667700000001</v>
      </c>
      <c r="O262" s="344">
        <v>161214.45561999999</v>
      </c>
      <c r="P262" s="344">
        <v>10.32714</v>
      </c>
      <c r="Q262" s="344">
        <v>13.673729999999999</v>
      </c>
      <c r="R262" s="345">
        <v>24.000869999999999</v>
      </c>
      <c r="S262" s="7"/>
      <c r="T262" s="7"/>
      <c r="U262" s="7"/>
      <c r="V262" s="7"/>
      <c r="W262" s="7"/>
      <c r="X262" s="7"/>
      <c r="Y262" s="7"/>
      <c r="Z262" s="7"/>
      <c r="AA262" s="7"/>
      <c r="AB262" s="7"/>
    </row>
    <row r="263" spans="1:28" s="315" customFormat="1">
      <c r="A263" s="341"/>
      <c r="B263" s="341"/>
      <c r="C263" s="341"/>
      <c r="D263" s="336" t="s">
        <v>75</v>
      </c>
      <c r="E263" s="337">
        <v>449</v>
      </c>
      <c r="F263" s="338">
        <v>18986.647390000002</v>
      </c>
      <c r="G263" s="339">
        <v>11974.600869999998</v>
      </c>
      <c r="H263" s="339">
        <v>30961.24826</v>
      </c>
      <c r="I263" s="339">
        <v>66585.662320000003</v>
      </c>
      <c r="J263" s="339">
        <v>37397.407780000001</v>
      </c>
      <c r="K263" s="339">
        <v>103983.0701</v>
      </c>
      <c r="L263" s="339">
        <v>4556.2799699999996</v>
      </c>
      <c r="M263" s="339">
        <v>6671.7904699999999</v>
      </c>
      <c r="N263" s="339">
        <v>11228.07044</v>
      </c>
      <c r="O263" s="339">
        <v>146172.38880000002</v>
      </c>
      <c r="P263" s="339">
        <v>13.377930000000001</v>
      </c>
      <c r="Q263" s="339">
        <v>4.1206199999999997</v>
      </c>
      <c r="R263" s="340">
        <v>17.498549999999998</v>
      </c>
      <c r="S263" s="7"/>
      <c r="T263" s="7"/>
      <c r="U263" s="7"/>
      <c r="V263" s="7"/>
      <c r="W263" s="7"/>
      <c r="X263" s="7"/>
      <c r="Y263" s="7"/>
      <c r="Z263" s="7"/>
      <c r="AA263" s="7"/>
      <c r="AB263" s="7"/>
    </row>
    <row r="264" spans="1:28" s="315" customFormat="1">
      <c r="A264" s="341"/>
      <c r="B264" s="336" t="s">
        <v>17</v>
      </c>
      <c r="C264" s="336" t="s">
        <v>278</v>
      </c>
      <c r="D264" s="336" t="s">
        <v>279</v>
      </c>
      <c r="E264" s="337">
        <v>52</v>
      </c>
      <c r="F264" s="338">
        <v>14269.582970000001</v>
      </c>
      <c r="G264" s="339">
        <v>91.392880000000005</v>
      </c>
      <c r="H264" s="339">
        <v>14360.975849999999</v>
      </c>
      <c r="I264" s="339">
        <v>34129.060030000001</v>
      </c>
      <c r="J264" s="339">
        <v>3135.7919100000004</v>
      </c>
      <c r="K264" s="339">
        <v>37264.85194</v>
      </c>
      <c r="L264" s="339">
        <v>555.85397999999998</v>
      </c>
      <c r="M264" s="339">
        <v>37.723399999999998</v>
      </c>
      <c r="N264" s="339">
        <v>593.57737999999995</v>
      </c>
      <c r="O264" s="339">
        <v>52219.405169999998</v>
      </c>
      <c r="P264" s="339">
        <v>55565.458760000001</v>
      </c>
      <c r="Q264" s="339">
        <v>99.088149999999999</v>
      </c>
      <c r="R264" s="340">
        <v>55664.546909999997</v>
      </c>
      <c r="S264" s="7"/>
      <c r="T264" s="7"/>
      <c r="U264" s="7"/>
      <c r="V264" s="7"/>
      <c r="W264" s="7"/>
      <c r="X264" s="7"/>
      <c r="Y264" s="7"/>
      <c r="Z264" s="7"/>
      <c r="AA264" s="7"/>
      <c r="AB264" s="7"/>
    </row>
    <row r="265" spans="1:28" s="315" customFormat="1">
      <c r="A265" s="341"/>
      <c r="B265" s="341"/>
      <c r="C265" s="336" t="s">
        <v>280</v>
      </c>
      <c r="D265" s="336" t="s">
        <v>281</v>
      </c>
      <c r="E265" s="337">
        <v>49</v>
      </c>
      <c r="F265" s="338">
        <v>86308.254690000002</v>
      </c>
      <c r="G265" s="339">
        <v>23883.483059999999</v>
      </c>
      <c r="H265" s="339">
        <v>110191.73775</v>
      </c>
      <c r="I265" s="339">
        <v>97190.251650000006</v>
      </c>
      <c r="J265" s="339">
        <v>25138.674749999998</v>
      </c>
      <c r="K265" s="339">
        <v>122328.92640000001</v>
      </c>
      <c r="L265" s="339">
        <v>4833.8567300000004</v>
      </c>
      <c r="M265" s="339">
        <v>13810.991320000001</v>
      </c>
      <c r="N265" s="339">
        <v>18644.848050000001</v>
      </c>
      <c r="O265" s="339">
        <v>251165.5122</v>
      </c>
      <c r="P265" s="339">
        <v>329389.72555999999</v>
      </c>
      <c r="Q265" s="339">
        <v>21496.982170000003</v>
      </c>
      <c r="R265" s="340">
        <v>350886.70773000002</v>
      </c>
      <c r="S265" s="7"/>
      <c r="T265" s="7"/>
      <c r="U265" s="7"/>
      <c r="V265" s="7"/>
      <c r="W265" s="7"/>
      <c r="X265" s="7"/>
      <c r="Y265" s="7"/>
      <c r="Z265" s="7"/>
      <c r="AA265" s="7"/>
      <c r="AB265" s="7"/>
    </row>
    <row r="266" spans="1:28" s="315" customFormat="1">
      <c r="A266" s="341"/>
      <c r="B266" s="341"/>
      <c r="C266" s="341"/>
      <c r="D266" s="341"/>
      <c r="E266" s="342">
        <v>249</v>
      </c>
      <c r="F266" s="343">
        <v>12003.97632</v>
      </c>
      <c r="G266" s="344">
        <v>608.64104000000009</v>
      </c>
      <c r="H266" s="344">
        <v>12612.61736</v>
      </c>
      <c r="I266" s="344">
        <v>23531.068859999999</v>
      </c>
      <c r="J266" s="344">
        <v>3749.0686700000001</v>
      </c>
      <c r="K266" s="344">
        <v>27280.13753</v>
      </c>
      <c r="L266" s="344">
        <v>144.58957000000001</v>
      </c>
      <c r="M266" s="344">
        <v>85.804220000000001</v>
      </c>
      <c r="N266" s="344">
        <v>230.39379</v>
      </c>
      <c r="O266" s="344">
        <v>40123.148679999998</v>
      </c>
      <c r="P266" s="344">
        <v>30.982230000000001</v>
      </c>
      <c r="Q266" s="344">
        <v>5.89933</v>
      </c>
      <c r="R266" s="345">
        <v>36.88156</v>
      </c>
      <c r="S266" s="7"/>
      <c r="T266" s="7"/>
      <c r="U266" s="7"/>
      <c r="V266" s="7"/>
      <c r="W266" s="7"/>
      <c r="X266" s="7"/>
      <c r="Y266" s="7"/>
      <c r="Z266" s="7"/>
      <c r="AA266" s="7"/>
      <c r="AB266" s="7"/>
    </row>
    <row r="267" spans="1:28" s="315" customFormat="1">
      <c r="A267" s="341"/>
      <c r="B267" s="341"/>
      <c r="C267" s="341"/>
      <c r="D267" s="336" t="s">
        <v>282</v>
      </c>
      <c r="E267" s="337">
        <v>704</v>
      </c>
      <c r="F267" s="338">
        <v>0</v>
      </c>
      <c r="G267" s="339">
        <v>0</v>
      </c>
      <c r="H267" s="339">
        <v>0</v>
      </c>
      <c r="I267" s="339">
        <v>379.07011</v>
      </c>
      <c r="J267" s="339">
        <v>59.665860000000002</v>
      </c>
      <c r="K267" s="339">
        <v>438.73596999999995</v>
      </c>
      <c r="L267" s="339">
        <v>10.772600000000001</v>
      </c>
      <c r="M267" s="339">
        <v>0</v>
      </c>
      <c r="N267" s="339">
        <v>10.772600000000001</v>
      </c>
      <c r="O267" s="339">
        <v>449.50857000000002</v>
      </c>
      <c r="P267" s="339">
        <v>0</v>
      </c>
      <c r="Q267" s="339">
        <v>0</v>
      </c>
      <c r="R267" s="340">
        <v>0</v>
      </c>
      <c r="S267" s="7"/>
      <c r="T267" s="7"/>
      <c r="U267" s="7"/>
      <c r="V267" s="7"/>
      <c r="W267" s="7"/>
      <c r="X267" s="7"/>
      <c r="Y267" s="7"/>
      <c r="Z267" s="7"/>
      <c r="AA267" s="7"/>
      <c r="AB267" s="7"/>
    </row>
    <row r="268" spans="1:28" s="315" customFormat="1">
      <c r="A268" s="341"/>
      <c r="B268" s="336" t="s">
        <v>18</v>
      </c>
      <c r="C268" s="336" t="s">
        <v>283</v>
      </c>
      <c r="D268" s="336" t="s">
        <v>283</v>
      </c>
      <c r="E268" s="337">
        <v>105</v>
      </c>
      <c r="F268" s="338">
        <v>50504.829319999997</v>
      </c>
      <c r="G268" s="339">
        <v>24977.438819999999</v>
      </c>
      <c r="H268" s="339">
        <v>75482.26814</v>
      </c>
      <c r="I268" s="339">
        <v>100225.55493000001</v>
      </c>
      <c r="J268" s="339">
        <v>18779.938129999999</v>
      </c>
      <c r="K268" s="339">
        <v>119005.49306000001</v>
      </c>
      <c r="L268" s="339">
        <v>3722.4437799999996</v>
      </c>
      <c r="M268" s="339">
        <v>518.43281999999999</v>
      </c>
      <c r="N268" s="339">
        <v>4240.8765999999996</v>
      </c>
      <c r="O268" s="339">
        <v>198728.63780000003</v>
      </c>
      <c r="P268" s="339">
        <v>104692.66698000001</v>
      </c>
      <c r="Q268" s="339">
        <v>1006.1429499999999</v>
      </c>
      <c r="R268" s="340">
        <v>105698.80993</v>
      </c>
      <c r="S268" s="7"/>
      <c r="T268" s="7"/>
      <c r="U268" s="7"/>
      <c r="V268" s="7"/>
      <c r="W268" s="7"/>
      <c r="X268" s="7"/>
      <c r="Y268" s="7"/>
      <c r="Z268" s="7"/>
      <c r="AA268" s="7"/>
      <c r="AB268" s="7"/>
    </row>
    <row r="269" spans="1:28" s="315" customFormat="1">
      <c r="A269" s="341"/>
      <c r="B269" s="336" t="s">
        <v>19</v>
      </c>
      <c r="C269" s="336" t="s">
        <v>284</v>
      </c>
      <c r="D269" s="336" t="s">
        <v>284</v>
      </c>
      <c r="E269" s="337">
        <v>122</v>
      </c>
      <c r="F269" s="338">
        <v>33726.743920000001</v>
      </c>
      <c r="G269" s="339">
        <v>12352.98719</v>
      </c>
      <c r="H269" s="339">
        <v>46079.731110000001</v>
      </c>
      <c r="I269" s="339">
        <v>114846.42203</v>
      </c>
      <c r="J269" s="339">
        <v>44933.880140000001</v>
      </c>
      <c r="K269" s="339">
        <v>159780.30216999998</v>
      </c>
      <c r="L269" s="339">
        <v>14597.64278</v>
      </c>
      <c r="M269" s="339">
        <v>6432.5849600000001</v>
      </c>
      <c r="N269" s="339">
        <v>21030.227739999998</v>
      </c>
      <c r="O269" s="339">
        <v>226890.26102000001</v>
      </c>
      <c r="P269" s="339">
        <v>87878.049799999993</v>
      </c>
      <c r="Q269" s="339">
        <v>10270.22271</v>
      </c>
      <c r="R269" s="340">
        <v>98148.27251000001</v>
      </c>
      <c r="S269" s="7"/>
      <c r="T269" s="7"/>
      <c r="U269" s="7"/>
      <c r="V269" s="7"/>
      <c r="W269" s="7"/>
      <c r="X269" s="7"/>
      <c r="Y269" s="7"/>
      <c r="Z269" s="7"/>
      <c r="AA269" s="7"/>
      <c r="AB269" s="7"/>
    </row>
    <row r="270" spans="1:28" s="315" customFormat="1">
      <c r="A270" s="341"/>
      <c r="B270" s="341"/>
      <c r="C270" s="341"/>
      <c r="D270" s="336" t="s">
        <v>285</v>
      </c>
      <c r="E270" s="337">
        <v>121</v>
      </c>
      <c r="F270" s="338">
        <v>16759.93203</v>
      </c>
      <c r="G270" s="339">
        <v>1283.9670000000001</v>
      </c>
      <c r="H270" s="339">
        <v>18043.89903</v>
      </c>
      <c r="I270" s="339">
        <v>60186.667799999996</v>
      </c>
      <c r="J270" s="339">
        <v>30359.963629999998</v>
      </c>
      <c r="K270" s="339">
        <v>90546.631430000009</v>
      </c>
      <c r="L270" s="339">
        <v>7588.4814800000004</v>
      </c>
      <c r="M270" s="339">
        <v>1710.60979</v>
      </c>
      <c r="N270" s="339">
        <v>9299.091269999999</v>
      </c>
      <c r="O270" s="339">
        <v>117889.62173</v>
      </c>
      <c r="P270" s="339">
        <v>3.45072</v>
      </c>
      <c r="Q270" s="339">
        <v>0.39556999999999998</v>
      </c>
      <c r="R270" s="340">
        <v>3.8462899999999998</v>
      </c>
      <c r="S270" s="7"/>
      <c r="T270" s="7"/>
      <c r="U270" s="7"/>
      <c r="V270" s="7"/>
      <c r="W270" s="7"/>
      <c r="X270" s="7"/>
      <c r="Y270" s="7"/>
      <c r="Z270" s="7"/>
      <c r="AA270" s="7"/>
      <c r="AB270" s="7"/>
    </row>
    <row r="271" spans="1:28" s="315" customFormat="1">
      <c r="A271" s="341"/>
      <c r="B271" s="341"/>
      <c r="C271" s="336" t="s">
        <v>286</v>
      </c>
      <c r="D271" s="336" t="s">
        <v>19</v>
      </c>
      <c r="E271" s="337">
        <v>120</v>
      </c>
      <c r="F271" s="338">
        <v>89214.640269999989</v>
      </c>
      <c r="G271" s="339">
        <v>27369.632109999999</v>
      </c>
      <c r="H271" s="339">
        <v>116584.27237999999</v>
      </c>
      <c r="I271" s="339">
        <v>146855.42199</v>
      </c>
      <c r="J271" s="339">
        <v>43298.759380000003</v>
      </c>
      <c r="K271" s="339">
        <v>190154.18137000001</v>
      </c>
      <c r="L271" s="339">
        <v>14500.167529999999</v>
      </c>
      <c r="M271" s="339">
        <v>10307.039699999999</v>
      </c>
      <c r="N271" s="339">
        <v>24807.20723</v>
      </c>
      <c r="O271" s="339">
        <v>331545.66098000004</v>
      </c>
      <c r="P271" s="339">
        <v>90241.248819999993</v>
      </c>
      <c r="Q271" s="339">
        <v>1824.5035600000001</v>
      </c>
      <c r="R271" s="340">
        <v>92065.752379999991</v>
      </c>
      <c r="S271" s="7"/>
      <c r="T271" s="7"/>
      <c r="U271" s="7"/>
      <c r="V271" s="7"/>
      <c r="W271" s="7"/>
      <c r="X271" s="7"/>
      <c r="Y271" s="7"/>
      <c r="Z271" s="7"/>
      <c r="AA271" s="7"/>
      <c r="AB271" s="7"/>
    </row>
    <row r="272" spans="1:28" s="315" customFormat="1">
      <c r="A272" s="341"/>
      <c r="B272" s="341"/>
      <c r="C272" s="341"/>
      <c r="D272" s="336" t="s">
        <v>287</v>
      </c>
      <c r="E272" s="337">
        <v>282</v>
      </c>
      <c r="F272" s="338">
        <v>847.54047000000003</v>
      </c>
      <c r="G272" s="339">
        <v>17.640650000000001</v>
      </c>
      <c r="H272" s="339">
        <v>865.18111999999996</v>
      </c>
      <c r="I272" s="339">
        <v>31411.566800000001</v>
      </c>
      <c r="J272" s="339">
        <v>7328.6670199999999</v>
      </c>
      <c r="K272" s="339">
        <v>38740.233820000001</v>
      </c>
      <c r="L272" s="339">
        <v>1319.1786499999998</v>
      </c>
      <c r="M272" s="339">
        <v>121.49930000000001</v>
      </c>
      <c r="N272" s="339">
        <v>1440.67795</v>
      </c>
      <c r="O272" s="339">
        <v>41046.09289</v>
      </c>
      <c r="P272" s="339">
        <v>0</v>
      </c>
      <c r="Q272" s="339">
        <v>0</v>
      </c>
      <c r="R272" s="340">
        <v>0</v>
      </c>
      <c r="S272" s="7"/>
      <c r="T272" s="7"/>
      <c r="U272" s="7"/>
      <c r="V272" s="7"/>
      <c r="W272" s="7"/>
      <c r="X272" s="7"/>
      <c r="Y272" s="7"/>
      <c r="Z272" s="7"/>
      <c r="AA272" s="7"/>
      <c r="AB272" s="7"/>
    </row>
    <row r="273" spans="1:28" s="315" customFormat="1">
      <c r="A273" s="341"/>
      <c r="B273" s="336" t="s">
        <v>20</v>
      </c>
      <c r="C273" s="336" t="s">
        <v>288</v>
      </c>
      <c r="D273" s="336" t="s">
        <v>288</v>
      </c>
      <c r="E273" s="337">
        <v>267</v>
      </c>
      <c r="F273" s="338">
        <v>10771.76496</v>
      </c>
      <c r="G273" s="339">
        <v>1255.1706499999998</v>
      </c>
      <c r="H273" s="339">
        <v>12026.935609999999</v>
      </c>
      <c r="I273" s="339">
        <v>62635.737580000001</v>
      </c>
      <c r="J273" s="339">
        <v>11670.590829999999</v>
      </c>
      <c r="K273" s="339">
        <v>74306.328410000002</v>
      </c>
      <c r="L273" s="339">
        <v>696.16269</v>
      </c>
      <c r="M273" s="339">
        <v>157.68648000000002</v>
      </c>
      <c r="N273" s="339">
        <v>853.84917000000007</v>
      </c>
      <c r="O273" s="339">
        <v>87187.113190000004</v>
      </c>
      <c r="P273" s="339">
        <v>44555.583020000005</v>
      </c>
      <c r="Q273" s="339">
        <v>340.9</v>
      </c>
      <c r="R273" s="340">
        <v>44896.48302</v>
      </c>
      <c r="S273" s="7"/>
      <c r="T273" s="7"/>
      <c r="U273" s="7"/>
      <c r="V273" s="7"/>
      <c r="W273" s="7"/>
      <c r="X273" s="7"/>
      <c r="Y273" s="7"/>
      <c r="Z273" s="7"/>
      <c r="AA273" s="7"/>
      <c r="AB273" s="7"/>
    </row>
    <row r="274" spans="1:28" s="315" customFormat="1">
      <c r="A274" s="341"/>
      <c r="B274" s="341"/>
      <c r="C274" s="336" t="s">
        <v>20</v>
      </c>
      <c r="D274" s="336" t="s">
        <v>289</v>
      </c>
      <c r="E274" s="337">
        <v>91</v>
      </c>
      <c r="F274" s="338">
        <v>37647.256270000005</v>
      </c>
      <c r="G274" s="339">
        <v>25567.782159999999</v>
      </c>
      <c r="H274" s="339">
        <v>63215.038430000001</v>
      </c>
      <c r="I274" s="339">
        <v>75219.068029999995</v>
      </c>
      <c r="J274" s="339">
        <v>13897.671289999998</v>
      </c>
      <c r="K274" s="339">
        <v>89116.739319999993</v>
      </c>
      <c r="L274" s="339">
        <v>6819.6674999999996</v>
      </c>
      <c r="M274" s="339">
        <v>2152.3051299999997</v>
      </c>
      <c r="N274" s="339">
        <v>8971.9726300000002</v>
      </c>
      <c r="O274" s="339">
        <v>161303.75037999998</v>
      </c>
      <c r="P274" s="339">
        <v>87927.548779999997</v>
      </c>
      <c r="Q274" s="339">
        <v>1289.39168</v>
      </c>
      <c r="R274" s="340">
        <v>89216.940459999998</v>
      </c>
      <c r="S274" s="7"/>
      <c r="T274" s="7"/>
      <c r="U274" s="7"/>
      <c r="V274" s="7"/>
      <c r="W274" s="7"/>
      <c r="X274" s="7"/>
      <c r="Y274" s="7"/>
      <c r="Z274" s="7"/>
      <c r="AA274" s="7"/>
      <c r="AB274" s="7"/>
    </row>
    <row r="275" spans="1:28" s="315" customFormat="1">
      <c r="A275" s="341"/>
      <c r="B275" s="341"/>
      <c r="C275" s="341"/>
      <c r="D275" s="341"/>
      <c r="E275" s="342">
        <v>695</v>
      </c>
      <c r="F275" s="343">
        <v>2255.2791099999999</v>
      </c>
      <c r="G275" s="344">
        <v>1955.6688300000001</v>
      </c>
      <c r="H275" s="344">
        <v>4210.94794</v>
      </c>
      <c r="I275" s="344">
        <v>15716.864619999998</v>
      </c>
      <c r="J275" s="344">
        <v>4150.6220400000002</v>
      </c>
      <c r="K275" s="344">
        <v>19867.486659999999</v>
      </c>
      <c r="L275" s="344">
        <v>813.19315000000006</v>
      </c>
      <c r="M275" s="344">
        <v>99.203749999999999</v>
      </c>
      <c r="N275" s="344">
        <v>912.39690000000007</v>
      </c>
      <c r="O275" s="344">
        <v>24990.8315</v>
      </c>
      <c r="P275" s="344">
        <v>17.630099999999999</v>
      </c>
      <c r="Q275" s="344">
        <v>1.45513</v>
      </c>
      <c r="R275" s="345">
        <v>19.085229999999999</v>
      </c>
      <c r="S275" s="7"/>
      <c r="T275" s="7"/>
      <c r="U275" s="7"/>
      <c r="V275" s="7"/>
      <c r="W275" s="7"/>
      <c r="X275" s="7"/>
      <c r="Y275" s="7"/>
      <c r="Z275" s="7"/>
      <c r="AA275" s="7"/>
      <c r="AB275" s="7"/>
    </row>
    <row r="276" spans="1:28" s="315" customFormat="1">
      <c r="A276" s="341"/>
      <c r="B276" s="336" t="s">
        <v>21</v>
      </c>
      <c r="C276" s="336" t="s">
        <v>290</v>
      </c>
      <c r="D276" s="336" t="s">
        <v>291</v>
      </c>
      <c r="E276" s="337">
        <v>575</v>
      </c>
      <c r="F276" s="338">
        <v>3841.5022599999998</v>
      </c>
      <c r="G276" s="339">
        <v>1361.22459</v>
      </c>
      <c r="H276" s="339">
        <v>5202.72685</v>
      </c>
      <c r="I276" s="339">
        <v>13758.403630000001</v>
      </c>
      <c r="J276" s="339">
        <v>1528.1960900000001</v>
      </c>
      <c r="K276" s="339">
        <v>15286.59972</v>
      </c>
      <c r="L276" s="339">
        <v>145.44132999999999</v>
      </c>
      <c r="M276" s="339">
        <v>148.1327</v>
      </c>
      <c r="N276" s="339">
        <v>293.57403000000005</v>
      </c>
      <c r="O276" s="339">
        <v>20782.900600000001</v>
      </c>
      <c r="P276" s="339">
        <v>1.6978599999999999</v>
      </c>
      <c r="Q276" s="339">
        <v>0.77861999999999998</v>
      </c>
      <c r="R276" s="340">
        <v>2.47648</v>
      </c>
      <c r="S276" s="7"/>
      <c r="T276" s="7"/>
      <c r="U276" s="7"/>
      <c r="V276" s="7"/>
      <c r="W276" s="7"/>
      <c r="X276" s="7"/>
      <c r="Y276" s="7"/>
      <c r="Z276" s="7"/>
      <c r="AA276" s="7"/>
      <c r="AB276" s="7"/>
    </row>
    <row r="277" spans="1:28" s="315" customFormat="1">
      <c r="A277" s="341"/>
      <c r="B277" s="341"/>
      <c r="C277" s="336" t="s">
        <v>292</v>
      </c>
      <c r="D277" s="336" t="s">
        <v>292</v>
      </c>
      <c r="E277" s="337">
        <v>22</v>
      </c>
      <c r="F277" s="338">
        <v>19091.581030000001</v>
      </c>
      <c r="G277" s="339">
        <v>21013.464250000001</v>
      </c>
      <c r="H277" s="339">
        <v>40105.045279999998</v>
      </c>
      <c r="I277" s="339">
        <v>31637.848300000001</v>
      </c>
      <c r="J277" s="339">
        <v>6380.9540999999999</v>
      </c>
      <c r="K277" s="339">
        <v>38018.8024</v>
      </c>
      <c r="L277" s="339">
        <v>1441.3047099999999</v>
      </c>
      <c r="M277" s="339">
        <v>1596.1646899999998</v>
      </c>
      <c r="N277" s="339">
        <v>3037.4694</v>
      </c>
      <c r="O277" s="339">
        <v>81161.317079999993</v>
      </c>
      <c r="P277" s="339">
        <v>42800.78254</v>
      </c>
      <c r="Q277" s="339">
        <v>2929.8506400000001</v>
      </c>
      <c r="R277" s="340">
        <v>45730.633179999997</v>
      </c>
      <c r="S277" s="7"/>
      <c r="T277" s="7"/>
      <c r="U277" s="7"/>
      <c r="V277" s="7"/>
      <c r="W277" s="7"/>
      <c r="X277" s="7"/>
      <c r="Y277" s="7"/>
      <c r="Z277" s="7"/>
      <c r="AA277" s="7"/>
      <c r="AB277" s="7"/>
    </row>
    <row r="278" spans="1:28" s="315" customFormat="1">
      <c r="A278" s="341"/>
      <c r="B278" s="341"/>
      <c r="C278" s="336" t="s">
        <v>21</v>
      </c>
      <c r="D278" s="336" t="s">
        <v>293</v>
      </c>
      <c r="E278" s="337">
        <v>529</v>
      </c>
      <c r="F278" s="338">
        <v>14613.49252</v>
      </c>
      <c r="G278" s="339">
        <v>4620.4295199999997</v>
      </c>
      <c r="H278" s="339">
        <v>19233.922039999998</v>
      </c>
      <c r="I278" s="339">
        <v>33536.253349999999</v>
      </c>
      <c r="J278" s="339">
        <v>11422.196199999998</v>
      </c>
      <c r="K278" s="339">
        <v>44958.449549999998</v>
      </c>
      <c r="L278" s="339">
        <v>1145.2621299999998</v>
      </c>
      <c r="M278" s="339">
        <v>673.84504000000004</v>
      </c>
      <c r="N278" s="339">
        <v>1819.10717</v>
      </c>
      <c r="O278" s="339">
        <v>66011.478759999998</v>
      </c>
      <c r="P278" s="339">
        <v>53.416650000000004</v>
      </c>
      <c r="Q278" s="339">
        <v>0.94064999999999999</v>
      </c>
      <c r="R278" s="340">
        <v>54.357300000000002</v>
      </c>
      <c r="S278" s="7"/>
      <c r="T278" s="7"/>
      <c r="U278" s="7"/>
      <c r="V278" s="7"/>
      <c r="W278" s="7"/>
      <c r="X278" s="7"/>
      <c r="Y278" s="7"/>
      <c r="Z278" s="7"/>
      <c r="AA278" s="7"/>
      <c r="AB278" s="7"/>
    </row>
    <row r="279" spans="1:28" s="315" customFormat="1">
      <c r="A279" s="341"/>
      <c r="B279" s="341"/>
      <c r="C279" s="341"/>
      <c r="D279" s="336" t="s">
        <v>21</v>
      </c>
      <c r="E279" s="337">
        <v>17</v>
      </c>
      <c r="F279" s="338">
        <v>254667.34747000001</v>
      </c>
      <c r="G279" s="339">
        <v>90980.299939999997</v>
      </c>
      <c r="H279" s="339">
        <v>345647.64741000003</v>
      </c>
      <c r="I279" s="339">
        <v>374956.01562000002</v>
      </c>
      <c r="J279" s="339">
        <v>106644.28484000001</v>
      </c>
      <c r="K279" s="339">
        <v>481600.30046</v>
      </c>
      <c r="L279" s="339">
        <v>19326.045539999999</v>
      </c>
      <c r="M279" s="339">
        <v>8550.0021099999994</v>
      </c>
      <c r="N279" s="339">
        <v>27876.047649999997</v>
      </c>
      <c r="O279" s="339">
        <v>855123.99552</v>
      </c>
      <c r="P279" s="339">
        <v>803327.93952000001</v>
      </c>
      <c r="Q279" s="339">
        <v>149423.75805999999</v>
      </c>
      <c r="R279" s="340">
        <v>952751.69758000004</v>
      </c>
      <c r="S279" s="7"/>
      <c r="T279" s="7"/>
      <c r="U279" s="7"/>
      <c r="V279" s="7"/>
      <c r="W279" s="7"/>
      <c r="X279" s="7"/>
      <c r="Y279" s="7"/>
      <c r="Z279" s="7"/>
      <c r="AA279" s="7"/>
      <c r="AB279" s="7"/>
    </row>
    <row r="280" spans="1:28" s="315" customFormat="1">
      <c r="A280" s="341"/>
      <c r="B280" s="341"/>
      <c r="C280" s="341"/>
      <c r="D280" s="341"/>
      <c r="E280" s="342">
        <v>18</v>
      </c>
      <c r="F280" s="343">
        <v>23695.10384</v>
      </c>
      <c r="G280" s="344">
        <v>16721.453379999999</v>
      </c>
      <c r="H280" s="344">
        <v>40416.557220000002</v>
      </c>
      <c r="I280" s="344">
        <v>53215.945909999995</v>
      </c>
      <c r="J280" s="344">
        <v>7049.0107900000003</v>
      </c>
      <c r="K280" s="344">
        <v>60264.956700000002</v>
      </c>
      <c r="L280" s="344">
        <v>1466.6683799999998</v>
      </c>
      <c r="M280" s="344">
        <v>350.99336999999997</v>
      </c>
      <c r="N280" s="344">
        <v>1817.66175</v>
      </c>
      <c r="O280" s="344">
        <v>102499.17567</v>
      </c>
      <c r="P280" s="344">
        <v>54.71519</v>
      </c>
      <c r="Q280" s="344">
        <v>46.738080000000004</v>
      </c>
      <c r="R280" s="345">
        <v>101.45327</v>
      </c>
      <c r="S280" s="7"/>
      <c r="T280" s="7"/>
      <c r="U280" s="7"/>
      <c r="V280" s="7"/>
      <c r="W280" s="7"/>
      <c r="X280" s="7"/>
      <c r="Y280" s="7"/>
      <c r="Z280" s="7"/>
      <c r="AA280" s="7"/>
      <c r="AB280" s="7"/>
    </row>
    <row r="281" spans="1:28" s="315" customFormat="1">
      <c r="A281" s="341"/>
      <c r="B281" s="341"/>
      <c r="C281" s="341"/>
      <c r="D281" s="341"/>
      <c r="E281" s="342">
        <v>635</v>
      </c>
      <c r="F281" s="343">
        <v>14827.98113</v>
      </c>
      <c r="G281" s="344">
        <v>11966.60958</v>
      </c>
      <c r="H281" s="344">
        <v>26794.59071</v>
      </c>
      <c r="I281" s="344">
        <v>41634.503920000003</v>
      </c>
      <c r="J281" s="344">
        <v>31124.646350000003</v>
      </c>
      <c r="K281" s="344">
        <v>72759.150269999998</v>
      </c>
      <c r="L281" s="344">
        <v>5222.9035899999999</v>
      </c>
      <c r="M281" s="344">
        <v>1224.42535</v>
      </c>
      <c r="N281" s="344">
        <v>6447.3289400000003</v>
      </c>
      <c r="O281" s="344">
        <v>106001.06992000001</v>
      </c>
      <c r="P281" s="344">
        <v>23.346730000000001</v>
      </c>
      <c r="Q281" s="344">
        <v>10.33549</v>
      </c>
      <c r="R281" s="345">
        <v>33.682220000000001</v>
      </c>
      <c r="S281" s="7"/>
      <c r="T281" s="7"/>
      <c r="U281" s="7"/>
      <c r="V281" s="7"/>
      <c r="W281" s="7"/>
      <c r="X281" s="7"/>
      <c r="Y281" s="7"/>
      <c r="Z281" s="7"/>
      <c r="AA281" s="7"/>
      <c r="AB281" s="7"/>
    </row>
    <row r="282" spans="1:28" s="315" customFormat="1">
      <c r="A282" s="341"/>
      <c r="B282" s="341"/>
      <c r="C282" s="341"/>
      <c r="D282" s="336" t="s">
        <v>294</v>
      </c>
      <c r="E282" s="337">
        <v>644</v>
      </c>
      <c r="F282" s="338">
        <v>4122.6272399999998</v>
      </c>
      <c r="G282" s="339">
        <v>1260.5617199999999</v>
      </c>
      <c r="H282" s="339">
        <v>5383.1889600000004</v>
      </c>
      <c r="I282" s="339">
        <v>15773.22819</v>
      </c>
      <c r="J282" s="339">
        <v>1978.6422299999999</v>
      </c>
      <c r="K282" s="339">
        <v>17751.870420000003</v>
      </c>
      <c r="L282" s="339">
        <v>7.8206999999999995</v>
      </c>
      <c r="M282" s="339">
        <v>0</v>
      </c>
      <c r="N282" s="339">
        <v>7.8206999999999995</v>
      </c>
      <c r="O282" s="339">
        <v>23142.880079999999</v>
      </c>
      <c r="P282" s="339">
        <v>0.72932000000000008</v>
      </c>
      <c r="Q282" s="339">
        <v>1.8873499999999999</v>
      </c>
      <c r="R282" s="340">
        <v>2.6166700000000001</v>
      </c>
      <c r="S282" s="7"/>
      <c r="T282" s="7"/>
      <c r="U282" s="7"/>
      <c r="V282" s="7"/>
      <c r="W282" s="7"/>
      <c r="X282" s="7"/>
      <c r="Y282" s="7"/>
      <c r="Z282" s="7"/>
      <c r="AA282" s="7"/>
      <c r="AB282" s="7"/>
    </row>
    <row r="283" spans="1:28" s="315" customFormat="1">
      <c r="A283" s="341"/>
      <c r="B283" s="341"/>
      <c r="C283" s="336" t="s">
        <v>295</v>
      </c>
      <c r="D283" s="336" t="s">
        <v>295</v>
      </c>
      <c r="E283" s="337">
        <v>543</v>
      </c>
      <c r="F283" s="338">
        <v>19714.65137</v>
      </c>
      <c r="G283" s="339">
        <v>7928.8857400000006</v>
      </c>
      <c r="H283" s="339">
        <v>27643.537110000001</v>
      </c>
      <c r="I283" s="339">
        <v>30842.598320000001</v>
      </c>
      <c r="J283" s="339">
        <v>5747.9815899999994</v>
      </c>
      <c r="K283" s="339">
        <v>36590.579909999993</v>
      </c>
      <c r="L283" s="339">
        <v>11378.970369999999</v>
      </c>
      <c r="M283" s="339">
        <v>38.533379999999994</v>
      </c>
      <c r="N283" s="339">
        <v>11417.50375</v>
      </c>
      <c r="O283" s="339">
        <v>75651.620769999994</v>
      </c>
      <c r="P283" s="339">
        <v>14.75867</v>
      </c>
      <c r="Q283" s="339">
        <v>4.4210399999999996</v>
      </c>
      <c r="R283" s="340">
        <v>19.17971</v>
      </c>
      <c r="S283" s="7"/>
      <c r="T283" s="7"/>
      <c r="U283" s="7"/>
      <c r="V283" s="7"/>
      <c r="W283" s="7"/>
      <c r="X283" s="7"/>
      <c r="Y283" s="7"/>
      <c r="Z283" s="7"/>
      <c r="AA283" s="7"/>
      <c r="AB283" s="7"/>
    </row>
    <row r="284" spans="1:28" s="315" customFormat="1">
      <c r="A284" s="341"/>
      <c r="B284" s="341"/>
      <c r="C284" s="336" t="s">
        <v>296</v>
      </c>
      <c r="D284" s="336" t="s">
        <v>296</v>
      </c>
      <c r="E284" s="337">
        <v>23</v>
      </c>
      <c r="F284" s="338">
        <v>37029.996319999998</v>
      </c>
      <c r="G284" s="339">
        <v>13777.271650000001</v>
      </c>
      <c r="H284" s="339">
        <v>50807.267970000001</v>
      </c>
      <c r="I284" s="339">
        <v>92823.09470999999</v>
      </c>
      <c r="J284" s="339">
        <v>19765.341510000002</v>
      </c>
      <c r="K284" s="339">
        <v>112588.43622</v>
      </c>
      <c r="L284" s="339">
        <v>4211.3754100000006</v>
      </c>
      <c r="M284" s="339">
        <v>1764.4625700000001</v>
      </c>
      <c r="N284" s="339">
        <v>5975.8379800000002</v>
      </c>
      <c r="O284" s="339">
        <v>169371.54217</v>
      </c>
      <c r="P284" s="339">
        <v>234204.27696000002</v>
      </c>
      <c r="Q284" s="339">
        <v>2501.2664500000001</v>
      </c>
      <c r="R284" s="340">
        <v>236705.54340999998</v>
      </c>
      <c r="S284" s="7"/>
      <c r="T284" s="7"/>
      <c r="U284" s="7"/>
      <c r="V284" s="7"/>
      <c r="W284" s="7"/>
      <c r="X284" s="7"/>
      <c r="Y284" s="7"/>
      <c r="Z284" s="7"/>
      <c r="AA284" s="7"/>
      <c r="AB284" s="7"/>
    </row>
    <row r="285" spans="1:28" s="315" customFormat="1">
      <c r="A285" s="341"/>
      <c r="B285" s="341"/>
      <c r="C285" s="336" t="s">
        <v>297</v>
      </c>
      <c r="D285" s="336" t="s">
        <v>298</v>
      </c>
      <c r="E285" s="337">
        <v>24</v>
      </c>
      <c r="F285" s="338">
        <v>19693.05473</v>
      </c>
      <c r="G285" s="339">
        <v>41554.898099999999</v>
      </c>
      <c r="H285" s="339">
        <v>61247.952829999995</v>
      </c>
      <c r="I285" s="339">
        <v>48120.092420000001</v>
      </c>
      <c r="J285" s="339">
        <v>21445.425999999999</v>
      </c>
      <c r="K285" s="339">
        <v>69565.518420000008</v>
      </c>
      <c r="L285" s="339">
        <v>2472.72957</v>
      </c>
      <c r="M285" s="339">
        <v>3505.5657299999998</v>
      </c>
      <c r="N285" s="339">
        <v>5978.2952999999998</v>
      </c>
      <c r="O285" s="339">
        <v>136791.76655</v>
      </c>
      <c r="P285" s="339">
        <v>59488.409890000003</v>
      </c>
      <c r="Q285" s="339">
        <v>2349.2381099999998</v>
      </c>
      <c r="R285" s="340">
        <v>61837.648000000001</v>
      </c>
      <c r="S285" s="7"/>
      <c r="T285" s="7"/>
      <c r="U285" s="7"/>
      <c r="V285" s="7"/>
      <c r="W285" s="7"/>
      <c r="X285" s="7"/>
      <c r="Y285" s="7"/>
      <c r="Z285" s="7"/>
      <c r="AA285" s="7"/>
      <c r="AB285" s="7"/>
    </row>
    <row r="286" spans="1:28" s="315" customFormat="1">
      <c r="A286" s="341"/>
      <c r="B286" s="336" t="s">
        <v>22</v>
      </c>
      <c r="C286" s="336" t="s">
        <v>22</v>
      </c>
      <c r="D286" s="336" t="s">
        <v>22</v>
      </c>
      <c r="E286" s="337">
        <v>127</v>
      </c>
      <c r="F286" s="338">
        <v>34321.183380000002</v>
      </c>
      <c r="G286" s="339">
        <v>12870.779480000001</v>
      </c>
      <c r="H286" s="339">
        <v>47191.96286</v>
      </c>
      <c r="I286" s="339">
        <v>119968.95518</v>
      </c>
      <c r="J286" s="339">
        <v>30377.183249999998</v>
      </c>
      <c r="K286" s="339">
        <v>150346.13843000002</v>
      </c>
      <c r="L286" s="339">
        <v>5375.8742999999995</v>
      </c>
      <c r="M286" s="339">
        <v>5365.4636399999999</v>
      </c>
      <c r="N286" s="339">
        <v>10741.337939999999</v>
      </c>
      <c r="O286" s="339">
        <v>208279.43922999999</v>
      </c>
      <c r="P286" s="339">
        <v>112176.30001000001</v>
      </c>
      <c r="Q286" s="339">
        <v>7887.4136399999998</v>
      </c>
      <c r="R286" s="340">
        <v>120063.71365000001</v>
      </c>
      <c r="S286" s="7"/>
      <c r="T286" s="7"/>
      <c r="U286" s="7"/>
      <c r="V286" s="7"/>
      <c r="W286" s="7"/>
      <c r="X286" s="7"/>
      <c r="Y286" s="7"/>
      <c r="Z286" s="7"/>
      <c r="AA286" s="7"/>
      <c r="AB286" s="7"/>
    </row>
    <row r="287" spans="1:28" s="315" customFormat="1">
      <c r="A287" s="341"/>
      <c r="B287" s="341"/>
      <c r="C287" s="336" t="s">
        <v>299</v>
      </c>
      <c r="D287" s="336" t="s">
        <v>300</v>
      </c>
      <c r="E287" s="337">
        <v>129</v>
      </c>
      <c r="F287" s="338">
        <v>129430.06143999999</v>
      </c>
      <c r="G287" s="339">
        <v>77853.315359999993</v>
      </c>
      <c r="H287" s="339">
        <v>207283.3768</v>
      </c>
      <c r="I287" s="339">
        <v>166947.43011000002</v>
      </c>
      <c r="J287" s="339">
        <v>48049.937509999996</v>
      </c>
      <c r="K287" s="339">
        <v>214997.36762</v>
      </c>
      <c r="L287" s="339">
        <v>13872.090829999999</v>
      </c>
      <c r="M287" s="339">
        <v>6583.4596099999999</v>
      </c>
      <c r="N287" s="339">
        <v>20455.550440000003</v>
      </c>
      <c r="O287" s="339">
        <v>442736.29486000002</v>
      </c>
      <c r="P287" s="339">
        <v>354084.12920999998</v>
      </c>
      <c r="Q287" s="339">
        <v>12058.70766</v>
      </c>
      <c r="R287" s="340">
        <v>366142.83687</v>
      </c>
      <c r="S287" s="7"/>
      <c r="T287" s="7"/>
      <c r="U287" s="7"/>
      <c r="V287" s="7"/>
      <c r="W287" s="7"/>
      <c r="X287" s="7"/>
      <c r="Y287" s="7"/>
      <c r="Z287" s="7"/>
      <c r="AA287" s="7"/>
      <c r="AB287" s="7"/>
    </row>
    <row r="288" spans="1:28" s="315" customFormat="1">
      <c r="A288" s="341"/>
      <c r="B288" s="341"/>
      <c r="C288" s="341"/>
      <c r="D288" s="341"/>
      <c r="E288" s="342">
        <v>458</v>
      </c>
      <c r="F288" s="343">
        <v>18486.255949999999</v>
      </c>
      <c r="G288" s="344">
        <v>9637.9937599999994</v>
      </c>
      <c r="H288" s="344">
        <v>28124.24971</v>
      </c>
      <c r="I288" s="344">
        <v>41530.976999999999</v>
      </c>
      <c r="J288" s="344">
        <v>6488.7732800000003</v>
      </c>
      <c r="K288" s="344">
        <v>48019.75028</v>
      </c>
      <c r="L288" s="344">
        <v>588.36779000000001</v>
      </c>
      <c r="M288" s="344">
        <v>476.22523999999999</v>
      </c>
      <c r="N288" s="344">
        <v>1064.59303</v>
      </c>
      <c r="O288" s="344">
        <v>77208.59302</v>
      </c>
      <c r="P288" s="344">
        <v>30.445979999999999</v>
      </c>
      <c r="Q288" s="344">
        <v>4.3134899999999998</v>
      </c>
      <c r="R288" s="345">
        <v>34.75947</v>
      </c>
      <c r="S288" s="7"/>
      <c r="T288" s="7"/>
      <c r="U288" s="7"/>
      <c r="V288" s="7"/>
      <c r="W288" s="7"/>
      <c r="X288" s="7"/>
      <c r="Y288" s="7"/>
      <c r="Z288" s="7"/>
      <c r="AA288" s="7"/>
      <c r="AB288" s="7"/>
    </row>
    <row r="289" spans="1:28" s="315" customFormat="1">
      <c r="A289" s="341"/>
      <c r="B289" s="341"/>
      <c r="C289" s="341"/>
      <c r="D289" s="341"/>
      <c r="E289" s="342">
        <v>696</v>
      </c>
      <c r="F289" s="343">
        <v>15723.04269</v>
      </c>
      <c r="G289" s="344">
        <v>19051.05039</v>
      </c>
      <c r="H289" s="344">
        <v>34774.093079999999</v>
      </c>
      <c r="I289" s="344">
        <v>36550.2448</v>
      </c>
      <c r="J289" s="344">
        <v>9141.8158299999996</v>
      </c>
      <c r="K289" s="344">
        <v>45692.06063</v>
      </c>
      <c r="L289" s="344">
        <v>2120.2859500000004</v>
      </c>
      <c r="M289" s="344">
        <v>2.3528099999999998</v>
      </c>
      <c r="N289" s="344">
        <v>2122.6387599999998</v>
      </c>
      <c r="O289" s="344">
        <v>82588.79247</v>
      </c>
      <c r="P289" s="344">
        <v>8.1639999999999997</v>
      </c>
      <c r="Q289" s="344">
        <v>4.8875799999999998</v>
      </c>
      <c r="R289" s="345">
        <v>13.05158</v>
      </c>
      <c r="S289" s="7"/>
      <c r="T289" s="7"/>
      <c r="U289" s="7"/>
      <c r="V289" s="7"/>
      <c r="W289" s="7"/>
      <c r="X289" s="7"/>
      <c r="Y289" s="7"/>
      <c r="Z289" s="7"/>
      <c r="AA289" s="7"/>
      <c r="AB289" s="7"/>
    </row>
    <row r="290" spans="1:28" s="315" customFormat="1">
      <c r="A290" s="341"/>
      <c r="B290" s="336" t="s">
        <v>301</v>
      </c>
      <c r="C290" s="336" t="s">
        <v>302</v>
      </c>
      <c r="D290" s="336" t="s">
        <v>303</v>
      </c>
      <c r="E290" s="337">
        <v>408</v>
      </c>
      <c r="F290" s="338">
        <v>10216.108279999999</v>
      </c>
      <c r="G290" s="339">
        <v>1573.9994099999999</v>
      </c>
      <c r="H290" s="339">
        <v>11790.107689999999</v>
      </c>
      <c r="I290" s="339">
        <v>23777.482100000001</v>
      </c>
      <c r="J290" s="339">
        <v>1509.10366</v>
      </c>
      <c r="K290" s="339">
        <v>25286.585760000002</v>
      </c>
      <c r="L290" s="339">
        <v>100.68922000000001</v>
      </c>
      <c r="M290" s="339">
        <v>7.1999999999999994E-4</v>
      </c>
      <c r="N290" s="339">
        <v>100.68994000000001</v>
      </c>
      <c r="O290" s="339">
        <v>37177.383390000003</v>
      </c>
      <c r="P290" s="339">
        <v>17315.748829999997</v>
      </c>
      <c r="Q290" s="339">
        <v>43.224040000000002</v>
      </c>
      <c r="R290" s="340">
        <v>17358.972870000001</v>
      </c>
      <c r="S290" s="7"/>
      <c r="T290" s="7"/>
      <c r="U290" s="7"/>
      <c r="V290" s="7"/>
      <c r="W290" s="7"/>
      <c r="X290" s="7"/>
      <c r="Y290" s="7"/>
      <c r="Z290" s="7"/>
      <c r="AA290" s="7"/>
      <c r="AB290" s="7"/>
    </row>
    <row r="291" spans="1:28" s="315" customFormat="1">
      <c r="A291" s="341"/>
      <c r="B291" s="341"/>
      <c r="C291" s="336" t="s">
        <v>304</v>
      </c>
      <c r="D291" s="336" t="s">
        <v>304</v>
      </c>
      <c r="E291" s="337">
        <v>53</v>
      </c>
      <c r="F291" s="338">
        <v>55595.495430000003</v>
      </c>
      <c r="G291" s="339">
        <v>4774.7601599999998</v>
      </c>
      <c r="H291" s="339">
        <v>60370.255590000001</v>
      </c>
      <c r="I291" s="339">
        <v>68940.004019999993</v>
      </c>
      <c r="J291" s="339">
        <v>7895.0859600000003</v>
      </c>
      <c r="K291" s="339">
        <v>76835.089980000004</v>
      </c>
      <c r="L291" s="339">
        <v>2754.5646900000002</v>
      </c>
      <c r="M291" s="339">
        <v>798.62810999999999</v>
      </c>
      <c r="N291" s="339">
        <v>3553.1927999999998</v>
      </c>
      <c r="O291" s="339">
        <v>140758.53836999999</v>
      </c>
      <c r="P291" s="339">
        <v>212941.40875</v>
      </c>
      <c r="Q291" s="339">
        <v>3083.0402999999997</v>
      </c>
      <c r="R291" s="340">
        <v>216024.44905000002</v>
      </c>
      <c r="S291" s="7"/>
      <c r="T291" s="7"/>
      <c r="U291" s="7"/>
      <c r="V291" s="7"/>
      <c r="W291" s="7"/>
      <c r="X291" s="7"/>
      <c r="Y291" s="7"/>
      <c r="Z291" s="7"/>
      <c r="AA291" s="7"/>
      <c r="AB291" s="7"/>
    </row>
    <row r="292" spans="1:28" s="315" customFormat="1">
      <c r="A292" s="341"/>
      <c r="B292" s="341"/>
      <c r="C292" s="336" t="s">
        <v>305</v>
      </c>
      <c r="D292" s="336" t="s">
        <v>306</v>
      </c>
      <c r="E292" s="337">
        <v>579</v>
      </c>
      <c r="F292" s="338">
        <v>9789.0378800000017</v>
      </c>
      <c r="G292" s="339">
        <v>308.58615999999995</v>
      </c>
      <c r="H292" s="339">
        <v>10097.624039999999</v>
      </c>
      <c r="I292" s="339">
        <v>33213.473729999998</v>
      </c>
      <c r="J292" s="339">
        <v>857.47281000000009</v>
      </c>
      <c r="K292" s="339">
        <v>34070.946539999997</v>
      </c>
      <c r="L292" s="339">
        <v>194.50694000000001</v>
      </c>
      <c r="M292" s="339">
        <v>2.6000000000000003E-4</v>
      </c>
      <c r="N292" s="339">
        <v>194.50720000000001</v>
      </c>
      <c r="O292" s="339">
        <v>44363.07778</v>
      </c>
      <c r="P292" s="339">
        <v>4.8528700000000002</v>
      </c>
      <c r="Q292" s="339">
        <v>1.9599999999999999E-3</v>
      </c>
      <c r="R292" s="340">
        <v>4.8548299999999998</v>
      </c>
      <c r="S292" s="7"/>
      <c r="T292" s="7"/>
      <c r="U292" s="7"/>
      <c r="V292" s="7"/>
      <c r="W292" s="7"/>
      <c r="X292" s="7"/>
      <c r="Y292" s="7"/>
      <c r="Z292" s="7"/>
      <c r="AA292" s="7"/>
      <c r="AB292" s="7"/>
    </row>
    <row r="293" spans="1:28" s="315" customFormat="1">
      <c r="A293" s="341"/>
      <c r="B293" s="341"/>
      <c r="C293" s="341"/>
      <c r="D293" s="336" t="s">
        <v>305</v>
      </c>
      <c r="E293" s="337">
        <v>54</v>
      </c>
      <c r="F293" s="338">
        <v>14426.85051</v>
      </c>
      <c r="G293" s="339">
        <v>1949.84392</v>
      </c>
      <c r="H293" s="339">
        <v>16376.69443</v>
      </c>
      <c r="I293" s="339">
        <v>18121.28371</v>
      </c>
      <c r="J293" s="339">
        <v>2062.4950899999999</v>
      </c>
      <c r="K293" s="339">
        <v>20183.7788</v>
      </c>
      <c r="L293" s="339">
        <v>85.406000000000006</v>
      </c>
      <c r="M293" s="339">
        <v>66.271419999999992</v>
      </c>
      <c r="N293" s="339">
        <v>151.67742000000001</v>
      </c>
      <c r="O293" s="339">
        <v>36712.150649999996</v>
      </c>
      <c r="P293" s="339">
        <v>5.9451999999999998</v>
      </c>
      <c r="Q293" s="339">
        <v>0.23749999999999999</v>
      </c>
      <c r="R293" s="340">
        <v>6.1826999999999996</v>
      </c>
      <c r="S293" s="7"/>
      <c r="T293" s="7"/>
      <c r="U293" s="7"/>
      <c r="V293" s="7"/>
      <c r="W293" s="7"/>
      <c r="X293" s="7"/>
      <c r="Y293" s="7"/>
      <c r="Z293" s="7"/>
      <c r="AA293" s="7"/>
      <c r="AB293" s="7"/>
    </row>
    <row r="294" spans="1:28" s="315" customFormat="1">
      <c r="A294" s="341"/>
      <c r="B294" s="341"/>
      <c r="C294" s="336" t="s">
        <v>301</v>
      </c>
      <c r="D294" s="336" t="s">
        <v>307</v>
      </c>
      <c r="E294" s="337">
        <v>56</v>
      </c>
      <c r="F294" s="338">
        <v>97318.996169999999</v>
      </c>
      <c r="G294" s="339">
        <v>19534.044730000001</v>
      </c>
      <c r="H294" s="339">
        <v>116853.04090000001</v>
      </c>
      <c r="I294" s="339">
        <v>110377.28439</v>
      </c>
      <c r="J294" s="339">
        <v>22007.762489999997</v>
      </c>
      <c r="K294" s="339">
        <v>132385.04688000001</v>
      </c>
      <c r="L294" s="339">
        <v>5076.1208499999993</v>
      </c>
      <c r="M294" s="339">
        <v>1293.86763</v>
      </c>
      <c r="N294" s="339">
        <v>6369.9884800000009</v>
      </c>
      <c r="O294" s="339">
        <v>255608.07626</v>
      </c>
      <c r="P294" s="339">
        <v>392039.91529999999</v>
      </c>
      <c r="Q294" s="339">
        <v>6174.3250099999996</v>
      </c>
      <c r="R294" s="340">
        <v>398214.24031000002</v>
      </c>
      <c r="S294" s="7"/>
      <c r="T294" s="7"/>
      <c r="U294" s="7"/>
      <c r="V294" s="7"/>
      <c r="W294" s="7"/>
      <c r="X294" s="7"/>
      <c r="Y294" s="7"/>
      <c r="Z294" s="7"/>
      <c r="AA294" s="7"/>
      <c r="AB294" s="7"/>
    </row>
    <row r="295" spans="1:28" s="315" customFormat="1">
      <c r="A295" s="341"/>
      <c r="B295" s="341"/>
      <c r="C295" s="341"/>
      <c r="D295" s="341"/>
      <c r="E295" s="342">
        <v>444</v>
      </c>
      <c r="F295" s="343">
        <v>12799.503050000001</v>
      </c>
      <c r="G295" s="344">
        <v>285.03153000000003</v>
      </c>
      <c r="H295" s="344">
        <v>13084.53458</v>
      </c>
      <c r="I295" s="344">
        <v>34021.126700000001</v>
      </c>
      <c r="J295" s="344">
        <v>4464.4460899999995</v>
      </c>
      <c r="K295" s="344">
        <v>38485.572789999998</v>
      </c>
      <c r="L295" s="344">
        <v>75.961939999999998</v>
      </c>
      <c r="M295" s="344">
        <v>1.6280000000000003E-2</v>
      </c>
      <c r="N295" s="344">
        <v>75.978220000000007</v>
      </c>
      <c r="O295" s="344">
        <v>51646.085590000002</v>
      </c>
      <c r="P295" s="344">
        <v>35.599580000000003</v>
      </c>
      <c r="Q295" s="344">
        <v>1.3268599999999999</v>
      </c>
      <c r="R295" s="345">
        <v>36.926439999999999</v>
      </c>
      <c r="S295" s="7"/>
      <c r="T295" s="7"/>
      <c r="U295" s="7"/>
      <c r="V295" s="7"/>
      <c r="W295" s="7"/>
      <c r="X295" s="7"/>
      <c r="Y295" s="7"/>
      <c r="Z295" s="7"/>
      <c r="AA295" s="7"/>
      <c r="AB295" s="7"/>
    </row>
    <row r="296" spans="1:28" s="315" customFormat="1">
      <c r="A296" s="341"/>
      <c r="B296" s="336" t="s">
        <v>24</v>
      </c>
      <c r="C296" s="336" t="s">
        <v>24</v>
      </c>
      <c r="D296" s="336" t="s">
        <v>24</v>
      </c>
      <c r="E296" s="337">
        <v>123</v>
      </c>
      <c r="F296" s="338">
        <v>88496.748170000006</v>
      </c>
      <c r="G296" s="339">
        <v>58383.561219999996</v>
      </c>
      <c r="H296" s="339">
        <v>146880.30938999998</v>
      </c>
      <c r="I296" s="339">
        <v>198368.39291</v>
      </c>
      <c r="J296" s="339">
        <v>95346.510490000001</v>
      </c>
      <c r="K296" s="339">
        <v>293714.90339999995</v>
      </c>
      <c r="L296" s="339">
        <v>13127.787119999999</v>
      </c>
      <c r="M296" s="339">
        <v>11143.49157</v>
      </c>
      <c r="N296" s="339">
        <v>24271.278690000003</v>
      </c>
      <c r="O296" s="339">
        <v>464866.49148000003</v>
      </c>
      <c r="P296" s="339">
        <v>395040.41570999997</v>
      </c>
      <c r="Q296" s="339">
        <v>33347.5622</v>
      </c>
      <c r="R296" s="340">
        <v>428387.97791000002</v>
      </c>
      <c r="S296" s="7"/>
      <c r="T296" s="7"/>
      <c r="U296" s="7"/>
      <c r="V296" s="7"/>
      <c r="W296" s="7"/>
      <c r="X296" s="7"/>
      <c r="Y296" s="7"/>
      <c r="Z296" s="7"/>
      <c r="AA296" s="7"/>
      <c r="AB296" s="7"/>
    </row>
    <row r="297" spans="1:28" s="315" customFormat="1">
      <c r="A297" s="341"/>
      <c r="B297" s="341"/>
      <c r="C297" s="341"/>
      <c r="D297" s="341"/>
      <c r="E297" s="342">
        <v>125</v>
      </c>
      <c r="F297" s="343">
        <v>14430.779109999999</v>
      </c>
      <c r="G297" s="344">
        <v>9372.2113100000006</v>
      </c>
      <c r="H297" s="344">
        <v>23802.990420000002</v>
      </c>
      <c r="I297" s="344">
        <v>48955.278979999995</v>
      </c>
      <c r="J297" s="344">
        <v>24101.110909999999</v>
      </c>
      <c r="K297" s="344">
        <v>73056.389890000006</v>
      </c>
      <c r="L297" s="344">
        <v>1365.76866</v>
      </c>
      <c r="M297" s="344">
        <v>613.8297</v>
      </c>
      <c r="N297" s="344">
        <v>1979.5983600000002</v>
      </c>
      <c r="O297" s="344">
        <v>98838.978669999997</v>
      </c>
      <c r="P297" s="344">
        <v>20.421529999999997</v>
      </c>
      <c r="Q297" s="344">
        <v>15.062209999999999</v>
      </c>
      <c r="R297" s="345">
        <v>35.483739999999997</v>
      </c>
      <c r="S297" s="7"/>
      <c r="T297" s="7"/>
      <c r="U297" s="7"/>
      <c r="V297" s="7"/>
      <c r="W297" s="7"/>
      <c r="X297" s="7"/>
      <c r="Y297" s="7"/>
      <c r="Z297" s="7"/>
      <c r="AA297" s="7"/>
      <c r="AB297" s="7"/>
    </row>
    <row r="298" spans="1:28" s="315" customFormat="1">
      <c r="A298" s="341"/>
      <c r="B298" s="341"/>
      <c r="C298" s="341"/>
      <c r="D298" s="341"/>
      <c r="E298" s="342">
        <v>572</v>
      </c>
      <c r="F298" s="343">
        <v>10260.319619999998</v>
      </c>
      <c r="G298" s="344">
        <v>7676.7433600000004</v>
      </c>
      <c r="H298" s="344">
        <v>17937.062979999999</v>
      </c>
      <c r="I298" s="344">
        <v>27726.186309999997</v>
      </c>
      <c r="J298" s="344">
        <v>4780.7293799999998</v>
      </c>
      <c r="K298" s="344">
        <v>32506.915690000002</v>
      </c>
      <c r="L298" s="344">
        <v>3069.1423799999998</v>
      </c>
      <c r="M298" s="344">
        <v>1670.74548</v>
      </c>
      <c r="N298" s="344">
        <v>4739.8878600000007</v>
      </c>
      <c r="O298" s="344">
        <v>55183.866529999999</v>
      </c>
      <c r="P298" s="344">
        <v>8.8859200000000005</v>
      </c>
      <c r="Q298" s="344">
        <v>2.4657100000000001</v>
      </c>
      <c r="R298" s="345">
        <v>11.351629999999998</v>
      </c>
      <c r="S298" s="7"/>
      <c r="T298" s="7"/>
      <c r="U298" s="7"/>
      <c r="V298" s="7"/>
      <c r="W298" s="7"/>
      <c r="X298" s="7"/>
      <c r="Y298" s="7"/>
      <c r="Z298" s="7"/>
      <c r="AA298" s="7"/>
      <c r="AB298" s="7"/>
    </row>
    <row r="299" spans="1:28" s="315" customFormat="1">
      <c r="A299" s="341"/>
      <c r="B299" s="341"/>
      <c r="C299" s="336" t="s">
        <v>308</v>
      </c>
      <c r="D299" s="336" t="s">
        <v>309</v>
      </c>
      <c r="E299" s="337">
        <v>126</v>
      </c>
      <c r="F299" s="338">
        <v>8957.3432599999996</v>
      </c>
      <c r="G299" s="339">
        <v>749.35143000000005</v>
      </c>
      <c r="H299" s="339">
        <v>9706.6946900000003</v>
      </c>
      <c r="I299" s="339">
        <v>64971.917310000004</v>
      </c>
      <c r="J299" s="339">
        <v>13689.101869999999</v>
      </c>
      <c r="K299" s="339">
        <v>78661.019180000003</v>
      </c>
      <c r="L299" s="339">
        <v>5702.2499299999999</v>
      </c>
      <c r="M299" s="339">
        <v>263.10309000000001</v>
      </c>
      <c r="N299" s="339">
        <v>5965.3530199999996</v>
      </c>
      <c r="O299" s="339">
        <v>94333.066890000002</v>
      </c>
      <c r="P299" s="339">
        <v>2142.8883799999999</v>
      </c>
      <c r="Q299" s="339">
        <v>57.277339999999995</v>
      </c>
      <c r="R299" s="340">
        <v>2200.1657200000004</v>
      </c>
      <c r="S299" s="7"/>
      <c r="T299" s="7"/>
      <c r="U299" s="7"/>
      <c r="V299" s="7"/>
      <c r="W299" s="7"/>
      <c r="X299" s="7"/>
      <c r="Y299" s="7"/>
      <c r="Z299" s="7"/>
      <c r="AA299" s="7"/>
      <c r="AB299" s="7"/>
    </row>
    <row r="300" spans="1:28" s="315" customFormat="1">
      <c r="A300" s="341"/>
      <c r="B300" s="336" t="s">
        <v>25</v>
      </c>
      <c r="C300" s="336" t="s">
        <v>25</v>
      </c>
      <c r="D300" s="336" t="s">
        <v>25</v>
      </c>
      <c r="E300" s="337">
        <v>27</v>
      </c>
      <c r="F300" s="338">
        <v>17231.033719999999</v>
      </c>
      <c r="G300" s="339">
        <v>11365.34597</v>
      </c>
      <c r="H300" s="339">
        <v>28596.379690000002</v>
      </c>
      <c r="I300" s="339">
        <v>63217.705259999995</v>
      </c>
      <c r="J300" s="339">
        <v>14432.356019999999</v>
      </c>
      <c r="K300" s="339">
        <v>77650.061279999994</v>
      </c>
      <c r="L300" s="339">
        <v>1592.5748600000002</v>
      </c>
      <c r="M300" s="339">
        <v>1665.3536200000001</v>
      </c>
      <c r="N300" s="339">
        <v>3257.92848</v>
      </c>
      <c r="O300" s="339">
        <v>109504.36945</v>
      </c>
      <c r="P300" s="339">
        <v>107742.52834</v>
      </c>
      <c r="Q300" s="339">
        <v>6521.6792400000004</v>
      </c>
      <c r="R300" s="340">
        <v>114264.20758</v>
      </c>
      <c r="S300" s="7"/>
      <c r="T300" s="7"/>
      <c r="U300" s="7"/>
      <c r="V300" s="7"/>
      <c r="W300" s="7"/>
      <c r="X300" s="7"/>
      <c r="Y300" s="7"/>
      <c r="Z300" s="7"/>
      <c r="AA300" s="7"/>
      <c r="AB300" s="7"/>
    </row>
    <row r="301" spans="1:28" s="315" customFormat="1">
      <c r="A301" s="341"/>
      <c r="B301" s="336" t="s">
        <v>26</v>
      </c>
      <c r="C301" s="336" t="s">
        <v>310</v>
      </c>
      <c r="D301" s="336" t="s">
        <v>311</v>
      </c>
      <c r="E301" s="337">
        <v>629</v>
      </c>
      <c r="F301" s="338">
        <v>5317.1824000000006</v>
      </c>
      <c r="G301" s="339">
        <v>881.90872000000002</v>
      </c>
      <c r="H301" s="339">
        <v>6199.09112</v>
      </c>
      <c r="I301" s="339">
        <v>21410.406899999998</v>
      </c>
      <c r="J301" s="339">
        <v>1821.58404</v>
      </c>
      <c r="K301" s="339">
        <v>23231.99094</v>
      </c>
      <c r="L301" s="339">
        <v>1230.19065</v>
      </c>
      <c r="M301" s="339">
        <v>8.8897999999999993</v>
      </c>
      <c r="N301" s="339">
        <v>1239.0804499999999</v>
      </c>
      <c r="O301" s="339">
        <v>30670.162510000002</v>
      </c>
      <c r="P301" s="339">
        <v>4.0354099999999997</v>
      </c>
      <c r="Q301" s="339">
        <v>1.23719</v>
      </c>
      <c r="R301" s="340">
        <v>5.2726000000000006</v>
      </c>
      <c r="S301" s="7"/>
      <c r="T301" s="7"/>
      <c r="U301" s="7"/>
      <c r="V301" s="7"/>
      <c r="W301" s="7"/>
      <c r="X301" s="7"/>
      <c r="Y301" s="7"/>
      <c r="Z301" s="7"/>
      <c r="AA301" s="7"/>
      <c r="AB301" s="7"/>
    </row>
    <row r="302" spans="1:28" s="315" customFormat="1">
      <c r="A302" s="341"/>
      <c r="B302" s="341"/>
      <c r="C302" s="341"/>
      <c r="D302" s="336" t="s">
        <v>312</v>
      </c>
      <c r="E302" s="337">
        <v>58</v>
      </c>
      <c r="F302" s="338">
        <v>111413.88176</v>
      </c>
      <c r="G302" s="339">
        <v>27592.21846</v>
      </c>
      <c r="H302" s="339">
        <v>139006.10021999999</v>
      </c>
      <c r="I302" s="339">
        <v>130755.30069</v>
      </c>
      <c r="J302" s="339">
        <v>24893.663210000002</v>
      </c>
      <c r="K302" s="339">
        <v>155648.9639</v>
      </c>
      <c r="L302" s="339">
        <v>4821.9570100000001</v>
      </c>
      <c r="M302" s="339">
        <v>6741.84638</v>
      </c>
      <c r="N302" s="339">
        <v>11563.803390000001</v>
      </c>
      <c r="O302" s="339">
        <v>306218.86751000001</v>
      </c>
      <c r="P302" s="339">
        <v>367224.62776</v>
      </c>
      <c r="Q302" s="339">
        <v>16967.84635</v>
      </c>
      <c r="R302" s="340">
        <v>384192.47411000001</v>
      </c>
      <c r="S302" s="7"/>
      <c r="T302" s="7"/>
      <c r="U302" s="7"/>
      <c r="V302" s="7"/>
      <c r="W302" s="7"/>
      <c r="X302" s="7"/>
      <c r="Y302" s="7"/>
      <c r="Z302" s="7"/>
      <c r="AA302" s="7"/>
      <c r="AB302" s="7"/>
    </row>
    <row r="303" spans="1:28" s="315" customFormat="1">
      <c r="A303" s="341"/>
      <c r="B303" s="341"/>
      <c r="C303" s="341"/>
      <c r="D303" s="341"/>
      <c r="E303" s="342">
        <v>394</v>
      </c>
      <c r="F303" s="343">
        <v>16631.95809</v>
      </c>
      <c r="G303" s="344">
        <v>2228.3181500000001</v>
      </c>
      <c r="H303" s="344">
        <v>18860.276239999999</v>
      </c>
      <c r="I303" s="344">
        <v>28287.382129999998</v>
      </c>
      <c r="J303" s="344">
        <v>3648.0737400000003</v>
      </c>
      <c r="K303" s="344">
        <v>31935.455870000002</v>
      </c>
      <c r="L303" s="344">
        <v>987.94176000000004</v>
      </c>
      <c r="M303" s="344">
        <v>16.49098</v>
      </c>
      <c r="N303" s="344">
        <v>1004.43274</v>
      </c>
      <c r="O303" s="344">
        <v>51800.164850000001</v>
      </c>
      <c r="P303" s="344">
        <v>42.890209999999996</v>
      </c>
      <c r="Q303" s="344">
        <v>7.6937899999999999</v>
      </c>
      <c r="R303" s="345">
        <v>50.584000000000003</v>
      </c>
      <c r="S303" s="7"/>
      <c r="T303" s="7"/>
      <c r="U303" s="7"/>
      <c r="V303" s="7"/>
      <c r="W303" s="7"/>
      <c r="X303" s="7"/>
      <c r="Y303" s="7"/>
      <c r="Z303" s="7"/>
      <c r="AA303" s="7"/>
      <c r="AB303" s="7"/>
    </row>
    <row r="304" spans="1:28" s="315" customFormat="1">
      <c r="A304" s="341"/>
      <c r="B304" s="336" t="s">
        <v>313</v>
      </c>
      <c r="C304" s="336" t="s">
        <v>313</v>
      </c>
      <c r="D304" s="336" t="s">
        <v>313</v>
      </c>
      <c r="E304" s="337">
        <v>334</v>
      </c>
      <c r="F304" s="338">
        <v>0</v>
      </c>
      <c r="G304" s="339">
        <v>105251.88068</v>
      </c>
      <c r="H304" s="339">
        <v>105251.88068</v>
      </c>
      <c r="I304" s="339">
        <v>0</v>
      </c>
      <c r="J304" s="339">
        <v>0</v>
      </c>
      <c r="K304" s="339">
        <v>0</v>
      </c>
      <c r="L304" s="339">
        <v>0</v>
      </c>
      <c r="M304" s="339">
        <v>199973.72365</v>
      </c>
      <c r="N304" s="339">
        <v>199973.72365</v>
      </c>
      <c r="O304" s="339">
        <v>305225.60433</v>
      </c>
      <c r="P304" s="339">
        <v>0</v>
      </c>
      <c r="Q304" s="339">
        <v>619562.18399000005</v>
      </c>
      <c r="R304" s="340">
        <v>619562.18399000005</v>
      </c>
      <c r="S304" s="7"/>
      <c r="T304" s="7"/>
      <c r="U304" s="7"/>
      <c r="V304" s="7"/>
      <c r="W304" s="7"/>
      <c r="X304" s="7"/>
      <c r="Y304" s="7"/>
      <c r="Z304" s="7"/>
      <c r="AA304" s="7"/>
      <c r="AB304" s="7"/>
    </row>
    <row r="305" spans="1:28" s="315" customFormat="1">
      <c r="A305" s="341"/>
      <c r="B305" s="341"/>
      <c r="C305" s="341"/>
      <c r="D305" s="341"/>
      <c r="E305" s="342">
        <v>336</v>
      </c>
      <c r="F305" s="343">
        <v>0</v>
      </c>
      <c r="G305" s="344">
        <v>1280365.8409200001</v>
      </c>
      <c r="H305" s="344">
        <v>1280365.8409200001</v>
      </c>
      <c r="I305" s="344">
        <v>0</v>
      </c>
      <c r="J305" s="344">
        <v>0</v>
      </c>
      <c r="K305" s="344">
        <v>0</v>
      </c>
      <c r="L305" s="344">
        <v>0</v>
      </c>
      <c r="M305" s="344">
        <v>158400.61116999999</v>
      </c>
      <c r="N305" s="344">
        <v>158400.61116999999</v>
      </c>
      <c r="O305" s="344">
        <v>1438766.4520899998</v>
      </c>
      <c r="P305" s="344">
        <v>0</v>
      </c>
      <c r="Q305" s="344">
        <v>169.56053</v>
      </c>
      <c r="R305" s="345">
        <v>169.56053</v>
      </c>
      <c r="S305" s="7"/>
      <c r="T305" s="7"/>
      <c r="U305" s="7"/>
      <c r="V305" s="7"/>
      <c r="W305" s="7"/>
      <c r="X305" s="7"/>
      <c r="Y305" s="7"/>
      <c r="Z305" s="7"/>
      <c r="AA305" s="7"/>
      <c r="AB305" s="7"/>
    </row>
    <row r="306" spans="1:28" s="315" customFormat="1">
      <c r="A306" s="336" t="s">
        <v>314</v>
      </c>
      <c r="B306" s="336" t="s">
        <v>3</v>
      </c>
      <c r="C306" s="336" t="s">
        <v>198</v>
      </c>
      <c r="D306" s="336" t="s">
        <v>198</v>
      </c>
      <c r="E306" s="337">
        <v>63</v>
      </c>
      <c r="F306" s="338">
        <v>1656.2805000000001</v>
      </c>
      <c r="G306" s="339">
        <v>15.502190000000001</v>
      </c>
      <c r="H306" s="339">
        <v>1671.78269</v>
      </c>
      <c r="I306" s="339">
        <v>50085.242479999994</v>
      </c>
      <c r="J306" s="339">
        <v>7026.3012900000003</v>
      </c>
      <c r="K306" s="339">
        <v>57111.543770000004</v>
      </c>
      <c r="L306" s="339">
        <v>28374.219280000001</v>
      </c>
      <c r="M306" s="339">
        <v>4374.5727000000006</v>
      </c>
      <c r="N306" s="339">
        <v>32748.791980000002</v>
      </c>
      <c r="O306" s="339">
        <v>91532.118439999991</v>
      </c>
      <c r="P306" s="339">
        <v>88617.029030000005</v>
      </c>
      <c r="Q306" s="339">
        <v>43.856529999999999</v>
      </c>
      <c r="R306" s="340">
        <v>88660.885559999995</v>
      </c>
      <c r="S306" s="7"/>
      <c r="T306" s="7"/>
      <c r="U306" s="7"/>
      <c r="V306" s="7"/>
      <c r="W306" s="7"/>
      <c r="X306" s="7"/>
      <c r="Y306" s="7"/>
      <c r="Z306" s="7"/>
      <c r="AA306" s="7"/>
      <c r="AB306" s="7"/>
    </row>
    <row r="307" spans="1:28" s="315" customFormat="1">
      <c r="A307" s="341"/>
      <c r="B307" s="341"/>
      <c r="C307" s="336" t="s">
        <v>201</v>
      </c>
      <c r="D307" s="336" t="s">
        <v>202</v>
      </c>
      <c r="E307" s="337">
        <v>66</v>
      </c>
      <c r="F307" s="338">
        <v>3124.4419900000003</v>
      </c>
      <c r="G307" s="339">
        <v>6978.4977600000002</v>
      </c>
      <c r="H307" s="339">
        <v>10102.93975</v>
      </c>
      <c r="I307" s="339">
        <v>39795.592929999999</v>
      </c>
      <c r="J307" s="339">
        <v>5707.0528400000003</v>
      </c>
      <c r="K307" s="339">
        <v>45502.645770000003</v>
      </c>
      <c r="L307" s="339">
        <v>36031.474090000003</v>
      </c>
      <c r="M307" s="339">
        <v>8547.5978699999996</v>
      </c>
      <c r="N307" s="339">
        <v>44579.071960000001</v>
      </c>
      <c r="O307" s="339">
        <v>100184.65748000001</v>
      </c>
      <c r="P307" s="339">
        <v>66915.277549999999</v>
      </c>
      <c r="Q307" s="339">
        <v>44.794719999999998</v>
      </c>
      <c r="R307" s="340">
        <v>66960.072270000004</v>
      </c>
      <c r="S307" s="7"/>
      <c r="T307" s="7"/>
      <c r="U307" s="7"/>
      <c r="V307" s="7"/>
      <c r="W307" s="7"/>
      <c r="X307" s="7"/>
      <c r="Y307" s="7"/>
      <c r="Z307" s="7"/>
      <c r="AA307" s="7"/>
      <c r="AB307" s="7"/>
    </row>
    <row r="308" spans="1:28" s="315" customFormat="1">
      <c r="A308" s="341"/>
      <c r="B308" s="336" t="s">
        <v>5</v>
      </c>
      <c r="C308" s="336" t="s">
        <v>5</v>
      </c>
      <c r="D308" s="336" t="s">
        <v>5</v>
      </c>
      <c r="E308" s="337">
        <v>125</v>
      </c>
      <c r="F308" s="338">
        <v>7043.0138699999998</v>
      </c>
      <c r="G308" s="339">
        <v>2411.97039</v>
      </c>
      <c r="H308" s="339">
        <v>9454.9842599999993</v>
      </c>
      <c r="I308" s="339">
        <v>60752.341619999999</v>
      </c>
      <c r="J308" s="339">
        <v>20174.755850000001</v>
      </c>
      <c r="K308" s="339">
        <v>80927.097469999993</v>
      </c>
      <c r="L308" s="339">
        <v>32559.559949999999</v>
      </c>
      <c r="M308" s="339">
        <v>18269.827649999999</v>
      </c>
      <c r="N308" s="339">
        <v>50829.387600000002</v>
      </c>
      <c r="O308" s="339">
        <v>141211.46933000002</v>
      </c>
      <c r="P308" s="339">
        <v>92137.002890000003</v>
      </c>
      <c r="Q308" s="339">
        <v>136.71335000000002</v>
      </c>
      <c r="R308" s="340">
        <v>92273.716239999994</v>
      </c>
      <c r="S308" s="7"/>
      <c r="T308" s="7"/>
      <c r="U308" s="7"/>
      <c r="V308" s="7"/>
      <c r="W308" s="7"/>
      <c r="X308" s="7"/>
      <c r="Y308" s="7"/>
      <c r="Z308" s="7"/>
      <c r="AA308" s="7"/>
      <c r="AB308" s="7"/>
    </row>
    <row r="309" spans="1:28" s="315" customFormat="1">
      <c r="A309" s="341"/>
      <c r="B309" s="336" t="s">
        <v>7</v>
      </c>
      <c r="C309" s="336" t="s">
        <v>7</v>
      </c>
      <c r="D309" s="336" t="s">
        <v>7</v>
      </c>
      <c r="E309" s="337">
        <v>56</v>
      </c>
      <c r="F309" s="338">
        <v>3197.0067200000003</v>
      </c>
      <c r="G309" s="339">
        <v>21.949570000000001</v>
      </c>
      <c r="H309" s="339">
        <v>3218.9562900000001</v>
      </c>
      <c r="I309" s="339">
        <v>34701.384789999996</v>
      </c>
      <c r="J309" s="339">
        <v>4652.4205099999999</v>
      </c>
      <c r="K309" s="339">
        <v>39353.8053</v>
      </c>
      <c r="L309" s="339">
        <v>27447.259899999997</v>
      </c>
      <c r="M309" s="339">
        <v>1824.47936</v>
      </c>
      <c r="N309" s="339">
        <v>29271.739260000002</v>
      </c>
      <c r="O309" s="339">
        <v>71844.500849999997</v>
      </c>
      <c r="P309" s="339">
        <v>181073.01219000001</v>
      </c>
      <c r="Q309" s="339">
        <v>141.06565000000001</v>
      </c>
      <c r="R309" s="340">
        <v>181214.07784000001</v>
      </c>
      <c r="S309" s="7"/>
      <c r="T309" s="7"/>
      <c r="U309" s="7"/>
      <c r="V309" s="7"/>
      <c r="W309" s="7"/>
      <c r="X309" s="7"/>
      <c r="Y309" s="7"/>
      <c r="Z309" s="7"/>
      <c r="AA309" s="7"/>
      <c r="AB309" s="7"/>
    </row>
    <row r="310" spans="1:28" s="315" customFormat="1">
      <c r="A310" s="341"/>
      <c r="B310" s="341"/>
      <c r="C310" s="336" t="s">
        <v>221</v>
      </c>
      <c r="D310" s="336" t="s">
        <v>221</v>
      </c>
      <c r="E310" s="337">
        <v>159</v>
      </c>
      <c r="F310" s="338">
        <v>1.01E-3</v>
      </c>
      <c r="G310" s="339">
        <v>0</v>
      </c>
      <c r="H310" s="339">
        <v>1.01E-3</v>
      </c>
      <c r="I310" s="339">
        <v>160.30216000000001</v>
      </c>
      <c r="J310" s="339">
        <v>4.1090299999999997</v>
      </c>
      <c r="K310" s="339">
        <v>164.41119</v>
      </c>
      <c r="L310" s="339">
        <v>48</v>
      </c>
      <c r="M310" s="339">
        <v>0</v>
      </c>
      <c r="N310" s="339">
        <v>48</v>
      </c>
      <c r="O310" s="339">
        <v>212.41220000000001</v>
      </c>
      <c r="P310" s="339">
        <v>34220.118490000001</v>
      </c>
      <c r="Q310" s="339">
        <v>6.2429999999999999E-2</v>
      </c>
      <c r="R310" s="340">
        <v>34220.180919999999</v>
      </c>
      <c r="S310" s="7"/>
      <c r="T310" s="7"/>
      <c r="U310" s="7"/>
      <c r="V310" s="7"/>
      <c r="W310" s="7"/>
      <c r="X310" s="7"/>
      <c r="Y310" s="7"/>
      <c r="Z310" s="7"/>
      <c r="AA310" s="7"/>
      <c r="AB310" s="7"/>
    </row>
    <row r="311" spans="1:28" s="315" customFormat="1">
      <c r="A311" s="341"/>
      <c r="B311" s="336" t="s">
        <v>8</v>
      </c>
      <c r="C311" s="336" t="s">
        <v>222</v>
      </c>
      <c r="D311" s="336" t="s">
        <v>8</v>
      </c>
      <c r="E311" s="337">
        <v>1</v>
      </c>
      <c r="F311" s="338">
        <v>40.507889999999996</v>
      </c>
      <c r="G311" s="339">
        <v>507.28733</v>
      </c>
      <c r="H311" s="339">
        <v>547.79521999999997</v>
      </c>
      <c r="I311" s="339">
        <v>82793.971489999996</v>
      </c>
      <c r="J311" s="339">
        <v>15479.587599999999</v>
      </c>
      <c r="K311" s="339">
        <v>98273.55909000001</v>
      </c>
      <c r="L311" s="339">
        <v>34243.113229999995</v>
      </c>
      <c r="M311" s="339">
        <v>13653.80674</v>
      </c>
      <c r="N311" s="339">
        <v>47896.919969999995</v>
      </c>
      <c r="O311" s="339">
        <v>146718.27428000001</v>
      </c>
      <c r="P311" s="339">
        <v>17445.819239999997</v>
      </c>
      <c r="Q311" s="339">
        <v>189.31667999999999</v>
      </c>
      <c r="R311" s="340">
        <v>17635.135920000001</v>
      </c>
      <c r="S311" s="7"/>
      <c r="T311" s="7"/>
      <c r="U311" s="7"/>
      <c r="V311" s="7"/>
      <c r="W311" s="7"/>
      <c r="X311" s="7"/>
      <c r="Y311" s="7"/>
      <c r="Z311" s="7"/>
      <c r="AA311" s="7"/>
      <c r="AB311" s="7"/>
    </row>
    <row r="312" spans="1:28" s="315" customFormat="1">
      <c r="A312" s="341"/>
      <c r="B312" s="336" t="s">
        <v>9</v>
      </c>
      <c r="C312" s="336" t="s">
        <v>9</v>
      </c>
      <c r="D312" s="336" t="s">
        <v>226</v>
      </c>
      <c r="E312" s="337">
        <v>153</v>
      </c>
      <c r="F312" s="338">
        <v>279.84886999999998</v>
      </c>
      <c r="G312" s="339">
        <v>490.53944000000001</v>
      </c>
      <c r="H312" s="339">
        <v>770.38831000000005</v>
      </c>
      <c r="I312" s="339">
        <v>23524.885750000001</v>
      </c>
      <c r="J312" s="339">
        <v>8536.4712400000008</v>
      </c>
      <c r="K312" s="339">
        <v>32061.356989999997</v>
      </c>
      <c r="L312" s="339">
        <v>9493.0529000000006</v>
      </c>
      <c r="M312" s="339">
        <v>5084.94265</v>
      </c>
      <c r="N312" s="339">
        <v>14577.995550000001</v>
      </c>
      <c r="O312" s="339">
        <v>47409.740850000002</v>
      </c>
      <c r="P312" s="339">
        <v>55506.478210000001</v>
      </c>
      <c r="Q312" s="339">
        <v>79.875110000000006</v>
      </c>
      <c r="R312" s="340">
        <v>55586.353320000002</v>
      </c>
      <c r="S312" s="7"/>
      <c r="T312" s="7"/>
      <c r="U312" s="7"/>
      <c r="V312" s="7"/>
      <c r="W312" s="7"/>
      <c r="X312" s="7"/>
      <c r="Y312" s="7"/>
      <c r="Z312" s="7"/>
      <c r="AA312" s="7"/>
      <c r="AB312" s="7"/>
    </row>
    <row r="313" spans="1:28" s="315" customFormat="1">
      <c r="A313" s="341"/>
      <c r="B313" s="336" t="s">
        <v>12</v>
      </c>
      <c r="C313" s="336" t="s">
        <v>234</v>
      </c>
      <c r="D313" s="336" t="s">
        <v>235</v>
      </c>
      <c r="E313" s="337">
        <v>89</v>
      </c>
      <c r="F313" s="338">
        <v>0</v>
      </c>
      <c r="G313" s="339">
        <v>0</v>
      </c>
      <c r="H313" s="339">
        <v>0</v>
      </c>
      <c r="I313" s="339">
        <v>7999.5853399999996</v>
      </c>
      <c r="J313" s="339">
        <v>797.60077000000001</v>
      </c>
      <c r="K313" s="339">
        <v>8797.1861099999987</v>
      </c>
      <c r="L313" s="339">
        <v>1648.2331899999999</v>
      </c>
      <c r="M313" s="339">
        <v>683.28483999999992</v>
      </c>
      <c r="N313" s="339">
        <v>2331.5180299999997</v>
      </c>
      <c r="O313" s="339">
        <v>11128.70414</v>
      </c>
      <c r="P313" s="339">
        <v>10430.7093</v>
      </c>
      <c r="Q313" s="339">
        <v>6.2421699999999998</v>
      </c>
      <c r="R313" s="340">
        <v>10436.95147</v>
      </c>
      <c r="S313" s="7"/>
      <c r="T313" s="7"/>
      <c r="U313" s="7"/>
      <c r="V313" s="7"/>
      <c r="W313" s="7"/>
      <c r="X313" s="7"/>
      <c r="Y313" s="7"/>
      <c r="Z313" s="7"/>
      <c r="AA313" s="7"/>
      <c r="AB313" s="7"/>
    </row>
    <row r="314" spans="1:28" s="315" customFormat="1">
      <c r="A314" s="341"/>
      <c r="B314" s="341"/>
      <c r="C314" s="336" t="s">
        <v>12</v>
      </c>
      <c r="D314" s="336" t="s">
        <v>12</v>
      </c>
      <c r="E314" s="337">
        <v>155</v>
      </c>
      <c r="F314" s="338">
        <v>239.62389999999999</v>
      </c>
      <c r="G314" s="339">
        <v>89.981189999999998</v>
      </c>
      <c r="H314" s="339">
        <v>329.60509000000002</v>
      </c>
      <c r="I314" s="339">
        <v>18595.728059999998</v>
      </c>
      <c r="J314" s="339">
        <v>3175.8219100000001</v>
      </c>
      <c r="K314" s="339">
        <v>21771.54997</v>
      </c>
      <c r="L314" s="339">
        <v>13025.76787</v>
      </c>
      <c r="M314" s="339">
        <v>2359.4698399999997</v>
      </c>
      <c r="N314" s="339">
        <v>15385.237710000001</v>
      </c>
      <c r="O314" s="339">
        <v>37486.392770000006</v>
      </c>
      <c r="P314" s="339">
        <v>120888.86774</v>
      </c>
      <c r="Q314" s="339">
        <v>20.357290000000003</v>
      </c>
      <c r="R314" s="340">
        <v>120909.22503</v>
      </c>
      <c r="S314" s="7"/>
      <c r="T314" s="7"/>
      <c r="U314" s="7"/>
      <c r="V314" s="7"/>
      <c r="W314" s="7"/>
      <c r="X314" s="7"/>
      <c r="Y314" s="7"/>
      <c r="Z314" s="7"/>
      <c r="AA314" s="7"/>
      <c r="AB314" s="7"/>
    </row>
    <row r="315" spans="1:28" s="315" customFormat="1">
      <c r="A315" s="341"/>
      <c r="B315" s="336" t="s">
        <v>239</v>
      </c>
      <c r="C315" s="336" t="s">
        <v>240</v>
      </c>
      <c r="D315" s="336" t="s">
        <v>240</v>
      </c>
      <c r="E315" s="337">
        <v>158</v>
      </c>
      <c r="F315" s="338">
        <v>0</v>
      </c>
      <c r="G315" s="339">
        <v>0</v>
      </c>
      <c r="H315" s="339">
        <v>0</v>
      </c>
      <c r="I315" s="339">
        <v>149.45704000000001</v>
      </c>
      <c r="J315" s="339">
        <v>13.923879999999999</v>
      </c>
      <c r="K315" s="339">
        <v>163.38092</v>
      </c>
      <c r="L315" s="339">
        <v>4</v>
      </c>
      <c r="M315" s="339">
        <v>55.389600000000002</v>
      </c>
      <c r="N315" s="339">
        <v>59.389600000000002</v>
      </c>
      <c r="O315" s="339">
        <v>222.77051999999998</v>
      </c>
      <c r="P315" s="339">
        <v>17976.197070000002</v>
      </c>
      <c r="Q315" s="339">
        <v>0.11914</v>
      </c>
      <c r="R315" s="340">
        <v>17976.316210000001</v>
      </c>
      <c r="S315" s="7"/>
      <c r="T315" s="7"/>
      <c r="U315" s="7"/>
      <c r="V315" s="7"/>
      <c r="W315" s="7"/>
      <c r="X315" s="7"/>
      <c r="Y315" s="7"/>
      <c r="Z315" s="7"/>
      <c r="AA315" s="7"/>
      <c r="AB315" s="7"/>
    </row>
    <row r="316" spans="1:28" s="315" customFormat="1">
      <c r="A316" s="341"/>
      <c r="B316" s="341"/>
      <c r="C316" s="336" t="s">
        <v>242</v>
      </c>
      <c r="D316" s="336" t="s">
        <v>242</v>
      </c>
      <c r="E316" s="337">
        <v>62</v>
      </c>
      <c r="F316" s="338">
        <v>3126.2622900000001</v>
      </c>
      <c r="G316" s="339">
        <v>121.20752</v>
      </c>
      <c r="H316" s="339">
        <v>3247.4698100000001</v>
      </c>
      <c r="I316" s="339">
        <v>39132.305469999999</v>
      </c>
      <c r="J316" s="339">
        <v>7261.0153099999998</v>
      </c>
      <c r="K316" s="339">
        <v>46393.320780000002</v>
      </c>
      <c r="L316" s="339">
        <v>23340.262350000001</v>
      </c>
      <c r="M316" s="339">
        <v>6104.2377999999999</v>
      </c>
      <c r="N316" s="339">
        <v>29444.50015</v>
      </c>
      <c r="O316" s="339">
        <v>79085.290739999997</v>
      </c>
      <c r="P316" s="339">
        <v>142220.75218000001</v>
      </c>
      <c r="Q316" s="339">
        <v>58.823740000000001</v>
      </c>
      <c r="R316" s="340">
        <v>142279.57591999997</v>
      </c>
      <c r="S316" s="7"/>
      <c r="T316" s="7"/>
      <c r="U316" s="7"/>
      <c r="V316" s="7"/>
      <c r="W316" s="7"/>
      <c r="X316" s="7"/>
      <c r="Y316" s="7"/>
      <c r="Z316" s="7"/>
      <c r="AA316" s="7"/>
      <c r="AB316" s="7"/>
    </row>
    <row r="317" spans="1:28" s="315" customFormat="1">
      <c r="A317" s="341"/>
      <c r="B317" s="336" t="s">
        <v>14</v>
      </c>
      <c r="C317" s="336" t="s">
        <v>253</v>
      </c>
      <c r="D317" s="336" t="s">
        <v>253</v>
      </c>
      <c r="E317" s="337">
        <v>60</v>
      </c>
      <c r="F317" s="338">
        <v>11560.23148</v>
      </c>
      <c r="G317" s="339">
        <v>6920.4010099999996</v>
      </c>
      <c r="H317" s="339">
        <v>18480.63249</v>
      </c>
      <c r="I317" s="339">
        <v>59488.569179999999</v>
      </c>
      <c r="J317" s="339">
        <v>12045.609910000001</v>
      </c>
      <c r="K317" s="339">
        <v>71534.179090000005</v>
      </c>
      <c r="L317" s="339">
        <v>29351.336729999999</v>
      </c>
      <c r="M317" s="339">
        <v>10357.1206</v>
      </c>
      <c r="N317" s="339">
        <v>39708.457329999997</v>
      </c>
      <c r="O317" s="339">
        <v>129723.26891</v>
      </c>
      <c r="P317" s="339">
        <v>189028.21187</v>
      </c>
      <c r="Q317" s="339">
        <v>662.81885</v>
      </c>
      <c r="R317" s="340">
        <v>189691.03072000001</v>
      </c>
      <c r="S317" s="7"/>
      <c r="T317" s="7"/>
      <c r="U317" s="7"/>
      <c r="V317" s="7"/>
      <c r="W317" s="7"/>
      <c r="X317" s="7"/>
      <c r="Y317" s="7"/>
      <c r="Z317" s="7"/>
      <c r="AA317" s="7"/>
      <c r="AB317" s="7"/>
    </row>
    <row r="318" spans="1:28" s="315" customFormat="1">
      <c r="A318" s="341"/>
      <c r="B318" s="336" t="s">
        <v>15</v>
      </c>
      <c r="C318" s="336" t="s">
        <v>256</v>
      </c>
      <c r="D318" s="336" t="s">
        <v>256</v>
      </c>
      <c r="E318" s="337">
        <v>45</v>
      </c>
      <c r="F318" s="338">
        <v>3423.4415800000002</v>
      </c>
      <c r="G318" s="339">
        <v>5008.2369200000003</v>
      </c>
      <c r="H318" s="339">
        <v>8431.6785</v>
      </c>
      <c r="I318" s="339">
        <v>47796.825830000002</v>
      </c>
      <c r="J318" s="339">
        <v>7926.3448600000002</v>
      </c>
      <c r="K318" s="339">
        <v>55723.170689999999</v>
      </c>
      <c r="L318" s="339">
        <v>32003.405139999999</v>
      </c>
      <c r="M318" s="339">
        <v>11584.826419999999</v>
      </c>
      <c r="N318" s="339">
        <v>43588.23156</v>
      </c>
      <c r="O318" s="339">
        <v>107743.08074999999</v>
      </c>
      <c r="P318" s="339">
        <v>225417.87593000001</v>
      </c>
      <c r="Q318" s="339">
        <v>499.06635999999997</v>
      </c>
      <c r="R318" s="340">
        <v>225916.94228999998</v>
      </c>
      <c r="S318" s="7"/>
      <c r="T318" s="7"/>
      <c r="U318" s="7"/>
      <c r="V318" s="7"/>
      <c r="W318" s="7"/>
      <c r="X318" s="7"/>
      <c r="Y318" s="7"/>
      <c r="Z318" s="7"/>
      <c r="AA318" s="7"/>
      <c r="AB318" s="7"/>
    </row>
    <row r="319" spans="1:28" s="315" customFormat="1">
      <c r="A319" s="341"/>
      <c r="B319" s="336" t="s">
        <v>16</v>
      </c>
      <c r="C319" s="336" t="s">
        <v>266</v>
      </c>
      <c r="D319" s="336" t="s">
        <v>267</v>
      </c>
      <c r="E319" s="337">
        <v>157</v>
      </c>
      <c r="F319" s="338">
        <v>0</v>
      </c>
      <c r="G319" s="339">
        <v>0</v>
      </c>
      <c r="H319" s="339">
        <v>0</v>
      </c>
      <c r="I319" s="339">
        <v>1384.47398</v>
      </c>
      <c r="J319" s="339">
        <v>158.79344</v>
      </c>
      <c r="K319" s="339">
        <v>1543.2674199999999</v>
      </c>
      <c r="L319" s="339">
        <v>146.2773</v>
      </c>
      <c r="M319" s="339">
        <v>47.823560000000001</v>
      </c>
      <c r="N319" s="339">
        <v>194.10085999999998</v>
      </c>
      <c r="O319" s="339">
        <v>1737.3682800000001</v>
      </c>
      <c r="P319" s="339">
        <v>44325.691039999998</v>
      </c>
      <c r="Q319" s="339">
        <v>0.50229999999999997</v>
      </c>
      <c r="R319" s="340">
        <v>44326.193340000005</v>
      </c>
      <c r="S319" s="7"/>
      <c r="T319" s="7"/>
      <c r="U319" s="7"/>
      <c r="V319" s="7"/>
      <c r="W319" s="7"/>
      <c r="X319" s="7"/>
      <c r="Y319" s="7"/>
      <c r="Z319" s="7"/>
      <c r="AA319" s="7"/>
      <c r="AB319" s="7"/>
    </row>
    <row r="320" spans="1:28" s="315" customFormat="1">
      <c r="A320" s="341"/>
      <c r="B320" s="341"/>
      <c r="C320" s="336" t="s">
        <v>16</v>
      </c>
      <c r="D320" s="336" t="s">
        <v>73</v>
      </c>
      <c r="E320" s="337">
        <v>53</v>
      </c>
      <c r="F320" s="338">
        <v>0.46355000000000002</v>
      </c>
      <c r="G320" s="339">
        <v>18.306099999999997</v>
      </c>
      <c r="H320" s="339">
        <v>18.769650000000002</v>
      </c>
      <c r="I320" s="339">
        <v>56905.680359999998</v>
      </c>
      <c r="J320" s="339">
        <v>10385.53023</v>
      </c>
      <c r="K320" s="339">
        <v>67291.210590000002</v>
      </c>
      <c r="L320" s="339">
        <v>48214.213630000006</v>
      </c>
      <c r="M320" s="339">
        <v>7051.2109</v>
      </c>
      <c r="N320" s="339">
        <v>55265.424530000004</v>
      </c>
      <c r="O320" s="339">
        <v>122575.40476999999</v>
      </c>
      <c r="P320" s="339">
        <v>34126.000700000004</v>
      </c>
      <c r="Q320" s="339">
        <v>54.446750000000002</v>
      </c>
      <c r="R320" s="340">
        <v>34180.44745</v>
      </c>
      <c r="S320" s="7"/>
      <c r="T320" s="7"/>
      <c r="U320" s="7"/>
      <c r="V320" s="7"/>
      <c r="W320" s="7"/>
      <c r="X320" s="7"/>
      <c r="Y320" s="7"/>
      <c r="Z320" s="7"/>
      <c r="AA320" s="7"/>
      <c r="AB320" s="7"/>
    </row>
    <row r="321" spans="1:28" s="315" customFormat="1">
      <c r="A321" s="341"/>
      <c r="B321" s="341"/>
      <c r="C321" s="341"/>
      <c r="D321" s="336" t="s">
        <v>269</v>
      </c>
      <c r="E321" s="337">
        <v>13</v>
      </c>
      <c r="F321" s="338">
        <v>3277.5332699999999</v>
      </c>
      <c r="G321" s="339">
        <v>206.94873999999999</v>
      </c>
      <c r="H321" s="339">
        <v>3484.4820099999997</v>
      </c>
      <c r="I321" s="339">
        <v>51847.38192</v>
      </c>
      <c r="J321" s="339">
        <v>23761.66374</v>
      </c>
      <c r="K321" s="339">
        <v>75609.045660000003</v>
      </c>
      <c r="L321" s="339">
        <v>74053.574489999999</v>
      </c>
      <c r="M321" s="339">
        <v>48988.30646</v>
      </c>
      <c r="N321" s="339">
        <v>123041.88095000001</v>
      </c>
      <c r="O321" s="339">
        <v>202135.40862</v>
      </c>
      <c r="P321" s="339">
        <v>12926.47709</v>
      </c>
      <c r="Q321" s="339">
        <v>256.57290999999998</v>
      </c>
      <c r="R321" s="340">
        <v>13183.05</v>
      </c>
      <c r="S321" s="7"/>
      <c r="T321" s="7"/>
      <c r="U321" s="7"/>
      <c r="V321" s="7"/>
      <c r="W321" s="7"/>
      <c r="X321" s="7"/>
      <c r="Y321" s="7"/>
      <c r="Z321" s="7"/>
      <c r="AA321" s="7"/>
      <c r="AB321" s="7"/>
    </row>
    <row r="322" spans="1:28" s="315" customFormat="1">
      <c r="A322" s="341"/>
      <c r="B322" s="341"/>
      <c r="C322" s="341"/>
      <c r="D322" s="341"/>
      <c r="E322" s="342">
        <v>38</v>
      </c>
      <c r="F322" s="343">
        <v>98.273529999999994</v>
      </c>
      <c r="G322" s="344">
        <v>0.35437999999999997</v>
      </c>
      <c r="H322" s="344">
        <v>98.62791</v>
      </c>
      <c r="I322" s="344">
        <v>86659.870269999999</v>
      </c>
      <c r="J322" s="344">
        <v>29528.450739999997</v>
      </c>
      <c r="K322" s="344">
        <v>116188.32101</v>
      </c>
      <c r="L322" s="344">
        <v>84339.800069999998</v>
      </c>
      <c r="M322" s="344">
        <v>33029.193950000001</v>
      </c>
      <c r="N322" s="344">
        <v>117368.99402</v>
      </c>
      <c r="O322" s="344">
        <v>233655.94294000001</v>
      </c>
      <c r="P322" s="344">
        <v>38473.07099</v>
      </c>
      <c r="Q322" s="344">
        <v>347.80761999999999</v>
      </c>
      <c r="R322" s="345">
        <v>38820.87861</v>
      </c>
      <c r="S322" s="7"/>
      <c r="T322" s="7"/>
      <c r="U322" s="7"/>
      <c r="V322" s="7"/>
      <c r="W322" s="7"/>
      <c r="X322" s="7"/>
      <c r="Y322" s="7"/>
      <c r="Z322" s="7"/>
      <c r="AA322" s="7"/>
      <c r="AB322" s="7"/>
    </row>
    <row r="323" spans="1:28" s="315" customFormat="1">
      <c r="A323" s="341"/>
      <c r="B323" s="341"/>
      <c r="C323" s="341"/>
      <c r="D323" s="336" t="s">
        <v>78</v>
      </c>
      <c r="E323" s="337">
        <v>61</v>
      </c>
      <c r="F323" s="338">
        <v>124.34464</v>
      </c>
      <c r="G323" s="339">
        <v>231.14123999999998</v>
      </c>
      <c r="H323" s="339">
        <v>355.48588000000001</v>
      </c>
      <c r="I323" s="339">
        <v>84007.962200000009</v>
      </c>
      <c r="J323" s="339">
        <v>42169.77693</v>
      </c>
      <c r="K323" s="339">
        <v>126177.73913</v>
      </c>
      <c r="L323" s="339">
        <v>84299.141749999995</v>
      </c>
      <c r="M323" s="339">
        <v>58113.478689999996</v>
      </c>
      <c r="N323" s="339">
        <v>142412.62044</v>
      </c>
      <c r="O323" s="339">
        <v>268945.84544999996</v>
      </c>
      <c r="P323" s="339">
        <v>11709.58884</v>
      </c>
      <c r="Q323" s="339">
        <v>492.07333</v>
      </c>
      <c r="R323" s="340">
        <v>12201.66217</v>
      </c>
      <c r="S323" s="7"/>
      <c r="T323" s="7"/>
      <c r="U323" s="7"/>
      <c r="V323" s="7"/>
      <c r="W323" s="7"/>
      <c r="X323" s="7"/>
      <c r="Y323" s="7"/>
      <c r="Z323" s="7"/>
      <c r="AA323" s="7"/>
      <c r="AB323" s="7"/>
    </row>
    <row r="324" spans="1:28" s="315" customFormat="1">
      <c r="A324" s="341"/>
      <c r="B324" s="341"/>
      <c r="C324" s="341"/>
      <c r="D324" s="336" t="s">
        <v>16</v>
      </c>
      <c r="E324" s="337">
        <v>8</v>
      </c>
      <c r="F324" s="338">
        <v>18957.672839999999</v>
      </c>
      <c r="G324" s="339">
        <v>2577.2923100000003</v>
      </c>
      <c r="H324" s="339">
        <v>21534.96515</v>
      </c>
      <c r="I324" s="339">
        <v>97389.594069999992</v>
      </c>
      <c r="J324" s="339">
        <v>64907.926180000002</v>
      </c>
      <c r="K324" s="339">
        <v>162297.52025</v>
      </c>
      <c r="L324" s="339">
        <v>123499.60262999999</v>
      </c>
      <c r="M324" s="339">
        <v>55655.5262</v>
      </c>
      <c r="N324" s="339">
        <v>179155.12883</v>
      </c>
      <c r="O324" s="339">
        <v>362987.61423000001</v>
      </c>
      <c r="P324" s="339">
        <v>40745.873610000002</v>
      </c>
      <c r="Q324" s="339">
        <v>902.92259000000001</v>
      </c>
      <c r="R324" s="340">
        <v>41648.796200000004</v>
      </c>
      <c r="S324" s="7"/>
      <c r="T324" s="7"/>
      <c r="U324" s="7"/>
      <c r="V324" s="7"/>
      <c r="W324" s="7"/>
      <c r="X324" s="7"/>
      <c r="Y324" s="7"/>
      <c r="Z324" s="7"/>
      <c r="AA324" s="7"/>
      <c r="AB324" s="7"/>
    </row>
    <row r="325" spans="1:28" s="315" customFormat="1">
      <c r="A325" s="341"/>
      <c r="B325" s="341"/>
      <c r="C325" s="341"/>
      <c r="D325" s="336" t="s">
        <v>57</v>
      </c>
      <c r="E325" s="337">
        <v>11</v>
      </c>
      <c r="F325" s="338">
        <v>57780.259039999997</v>
      </c>
      <c r="G325" s="339">
        <v>80209.722450000001</v>
      </c>
      <c r="H325" s="339">
        <v>137989.98149000001</v>
      </c>
      <c r="I325" s="339">
        <v>61197.7212</v>
      </c>
      <c r="J325" s="339">
        <v>24568.158179999999</v>
      </c>
      <c r="K325" s="339">
        <v>85765.879379999998</v>
      </c>
      <c r="L325" s="339">
        <v>62316.641899999995</v>
      </c>
      <c r="M325" s="339">
        <v>38890.608529999998</v>
      </c>
      <c r="N325" s="339">
        <v>101207.25043</v>
      </c>
      <c r="O325" s="339">
        <v>324963.11129999999</v>
      </c>
      <c r="P325" s="339">
        <v>41355.681969999998</v>
      </c>
      <c r="Q325" s="339">
        <v>389.62097999999997</v>
      </c>
      <c r="R325" s="340">
        <v>41745.302950000005</v>
      </c>
      <c r="S325" s="7"/>
      <c r="T325" s="7"/>
      <c r="U325" s="7"/>
      <c r="V325" s="7"/>
      <c r="W325" s="7"/>
      <c r="X325" s="7"/>
      <c r="Y325" s="7"/>
      <c r="Z325" s="7"/>
      <c r="AA325" s="7"/>
      <c r="AB325" s="7"/>
    </row>
    <row r="326" spans="1:28" s="315" customFormat="1">
      <c r="A326" s="341"/>
      <c r="B326" s="341"/>
      <c r="C326" s="341"/>
      <c r="D326" s="336" t="s">
        <v>272</v>
      </c>
      <c r="E326" s="337">
        <v>146</v>
      </c>
      <c r="F326" s="338">
        <v>442.72628000000003</v>
      </c>
      <c r="G326" s="339">
        <v>906.30295999999998</v>
      </c>
      <c r="H326" s="339">
        <v>1349.0292400000001</v>
      </c>
      <c r="I326" s="339">
        <v>45022.836350000005</v>
      </c>
      <c r="J326" s="339">
        <v>34062.628929999999</v>
      </c>
      <c r="K326" s="339">
        <v>79085.465280000004</v>
      </c>
      <c r="L326" s="339">
        <v>59739.342729999997</v>
      </c>
      <c r="M326" s="339">
        <v>49102.19859</v>
      </c>
      <c r="N326" s="339">
        <v>108841.54131999999</v>
      </c>
      <c r="O326" s="339">
        <v>189276.03584</v>
      </c>
      <c r="P326" s="339">
        <v>19325.564109999999</v>
      </c>
      <c r="Q326" s="339">
        <v>602.77973999999995</v>
      </c>
      <c r="R326" s="340">
        <v>19928.343850000001</v>
      </c>
      <c r="S326" s="7"/>
      <c r="T326" s="7"/>
      <c r="U326" s="7"/>
      <c r="V326" s="7"/>
      <c r="W326" s="7"/>
      <c r="X326" s="7"/>
      <c r="Y326" s="7"/>
      <c r="Z326" s="7"/>
      <c r="AA326" s="7"/>
      <c r="AB326" s="7"/>
    </row>
    <row r="327" spans="1:28" s="315" customFormat="1">
      <c r="A327" s="341"/>
      <c r="B327" s="341"/>
      <c r="C327" s="341"/>
      <c r="D327" s="336" t="s">
        <v>60</v>
      </c>
      <c r="E327" s="337">
        <v>5</v>
      </c>
      <c r="F327" s="338">
        <v>237821.06728999998</v>
      </c>
      <c r="G327" s="339">
        <v>137834.54772999999</v>
      </c>
      <c r="H327" s="339">
        <v>375655.61501999997</v>
      </c>
      <c r="I327" s="339">
        <v>1058404.20318</v>
      </c>
      <c r="J327" s="339">
        <v>280928.10051000002</v>
      </c>
      <c r="K327" s="339">
        <v>1339332.30369</v>
      </c>
      <c r="L327" s="339">
        <v>558098.99869000004</v>
      </c>
      <c r="M327" s="339">
        <v>419504.55024000001</v>
      </c>
      <c r="N327" s="339">
        <v>977603.54892999993</v>
      </c>
      <c r="O327" s="339">
        <v>2692591.4676399999</v>
      </c>
      <c r="P327" s="339">
        <v>4047071.1629299996</v>
      </c>
      <c r="Q327" s="339">
        <v>1730079.16166</v>
      </c>
      <c r="R327" s="340">
        <v>5777150.3245900003</v>
      </c>
      <c r="S327" s="7"/>
      <c r="T327" s="7"/>
      <c r="U327" s="7"/>
      <c r="V327" s="7"/>
      <c r="W327" s="7"/>
      <c r="X327" s="7"/>
      <c r="Y327" s="7"/>
      <c r="Z327" s="7"/>
      <c r="AA327" s="7"/>
      <c r="AB327" s="7"/>
    </row>
    <row r="328" spans="1:28" s="315" customFormat="1">
      <c r="A328" s="341"/>
      <c r="B328" s="341"/>
      <c r="C328" s="341"/>
      <c r="D328" s="336" t="s">
        <v>67</v>
      </c>
      <c r="E328" s="337">
        <v>31</v>
      </c>
      <c r="F328" s="338">
        <v>442.50968</v>
      </c>
      <c r="G328" s="339">
        <v>318.89411000000001</v>
      </c>
      <c r="H328" s="339">
        <v>761.40379000000007</v>
      </c>
      <c r="I328" s="339">
        <v>127937.02287</v>
      </c>
      <c r="J328" s="339">
        <v>61228.468930000003</v>
      </c>
      <c r="K328" s="339">
        <v>189165.49180000002</v>
      </c>
      <c r="L328" s="339">
        <v>134132.30050000001</v>
      </c>
      <c r="M328" s="339">
        <v>95924.849279999995</v>
      </c>
      <c r="N328" s="339">
        <v>230057.14978000001</v>
      </c>
      <c r="O328" s="339">
        <v>419984.04537000001</v>
      </c>
      <c r="P328" s="339">
        <v>24189.072319999999</v>
      </c>
      <c r="Q328" s="339">
        <v>559.88015000000007</v>
      </c>
      <c r="R328" s="340">
        <v>24748.95247</v>
      </c>
      <c r="S328" s="7"/>
      <c r="T328" s="7"/>
      <c r="U328" s="7"/>
      <c r="V328" s="7"/>
      <c r="W328" s="7"/>
      <c r="X328" s="7"/>
      <c r="Y328" s="7"/>
      <c r="Z328" s="7"/>
      <c r="AA328" s="7"/>
      <c r="AB328" s="7"/>
    </row>
    <row r="329" spans="1:28" s="315" customFormat="1">
      <c r="A329" s="341"/>
      <c r="B329" s="341"/>
      <c r="C329" s="341"/>
      <c r="D329" s="336" t="s">
        <v>64</v>
      </c>
      <c r="E329" s="337">
        <v>127</v>
      </c>
      <c r="F329" s="338">
        <v>444.92447999999996</v>
      </c>
      <c r="G329" s="339">
        <v>3.986E-2</v>
      </c>
      <c r="H329" s="339">
        <v>444.96434000000005</v>
      </c>
      <c r="I329" s="339">
        <v>78111.003280000004</v>
      </c>
      <c r="J329" s="339">
        <v>14129.689839999999</v>
      </c>
      <c r="K329" s="339">
        <v>92240.693120000011</v>
      </c>
      <c r="L329" s="339">
        <v>78239.228690000004</v>
      </c>
      <c r="M329" s="339">
        <v>22284.60454</v>
      </c>
      <c r="N329" s="339">
        <v>100523.83323</v>
      </c>
      <c r="O329" s="339">
        <v>193209.49069000001</v>
      </c>
      <c r="P329" s="339">
        <v>21358.33222</v>
      </c>
      <c r="Q329" s="339">
        <v>262.73639000000003</v>
      </c>
      <c r="R329" s="340">
        <v>21621.068609999998</v>
      </c>
      <c r="S329" s="7"/>
      <c r="T329" s="7"/>
      <c r="U329" s="7"/>
      <c r="V329" s="7"/>
      <c r="W329" s="7"/>
      <c r="X329" s="7"/>
      <c r="Y329" s="7"/>
      <c r="Z329" s="7"/>
      <c r="AA329" s="7"/>
      <c r="AB329" s="7"/>
    </row>
    <row r="330" spans="1:28" s="315" customFormat="1">
      <c r="A330" s="341"/>
      <c r="B330" s="341"/>
      <c r="C330" s="341"/>
      <c r="D330" s="336" t="s">
        <v>84</v>
      </c>
      <c r="E330" s="337">
        <v>48</v>
      </c>
      <c r="F330" s="338">
        <v>896.85828000000004</v>
      </c>
      <c r="G330" s="339">
        <v>2323.1456000000003</v>
      </c>
      <c r="H330" s="339">
        <v>3220.0038799999998</v>
      </c>
      <c r="I330" s="339">
        <v>79953.032229999997</v>
      </c>
      <c r="J330" s="339">
        <v>14492.767739999999</v>
      </c>
      <c r="K330" s="339">
        <v>94445.799969999993</v>
      </c>
      <c r="L330" s="339">
        <v>62794.602709999999</v>
      </c>
      <c r="M330" s="339">
        <v>15733.241199999999</v>
      </c>
      <c r="N330" s="339">
        <v>78527.843909999996</v>
      </c>
      <c r="O330" s="339">
        <v>176193.64775999999</v>
      </c>
      <c r="P330" s="339">
        <v>40800.113859999998</v>
      </c>
      <c r="Q330" s="339">
        <v>541.37370999999996</v>
      </c>
      <c r="R330" s="340">
        <v>41341.487569999998</v>
      </c>
      <c r="S330" s="7"/>
      <c r="T330" s="7"/>
      <c r="U330" s="7"/>
      <c r="V330" s="7"/>
      <c r="W330" s="7"/>
      <c r="X330" s="7"/>
      <c r="Y330" s="7"/>
      <c r="Z330" s="7"/>
      <c r="AA330" s="7"/>
      <c r="AB330" s="7"/>
    </row>
    <row r="331" spans="1:28" s="315" customFormat="1">
      <c r="A331" s="341"/>
      <c r="B331" s="341"/>
      <c r="C331" s="341"/>
      <c r="D331" s="336" t="s">
        <v>273</v>
      </c>
      <c r="E331" s="337">
        <v>50</v>
      </c>
      <c r="F331" s="338">
        <v>359.56592999999998</v>
      </c>
      <c r="G331" s="339">
        <v>860.18871999999999</v>
      </c>
      <c r="H331" s="339">
        <v>1219.7546499999999</v>
      </c>
      <c r="I331" s="339">
        <v>110620.39065999999</v>
      </c>
      <c r="J331" s="339">
        <v>23791.171109999999</v>
      </c>
      <c r="K331" s="339">
        <v>134411.56177</v>
      </c>
      <c r="L331" s="339">
        <v>117475.49135</v>
      </c>
      <c r="M331" s="339">
        <v>35786.668590000001</v>
      </c>
      <c r="N331" s="339">
        <v>153262.15993999998</v>
      </c>
      <c r="O331" s="339">
        <v>288893.47636000003</v>
      </c>
      <c r="P331" s="339">
        <v>31933.581850000002</v>
      </c>
      <c r="Q331" s="339">
        <v>208.74758</v>
      </c>
      <c r="R331" s="340">
        <v>32142.329429999998</v>
      </c>
      <c r="S331" s="7"/>
      <c r="T331" s="7"/>
      <c r="U331" s="7"/>
      <c r="V331" s="7"/>
      <c r="W331" s="7"/>
      <c r="X331" s="7"/>
      <c r="Y331" s="7"/>
      <c r="Z331" s="7"/>
      <c r="AA331" s="7"/>
      <c r="AB331" s="7"/>
    </row>
    <row r="332" spans="1:28" s="315" customFormat="1">
      <c r="A332" s="341"/>
      <c r="B332" s="341"/>
      <c r="C332" s="341"/>
      <c r="D332" s="336" t="s">
        <v>68</v>
      </c>
      <c r="E332" s="337">
        <v>59</v>
      </c>
      <c r="F332" s="338">
        <v>123.10937</v>
      </c>
      <c r="G332" s="339">
        <v>69.498910000000009</v>
      </c>
      <c r="H332" s="339">
        <v>192.60828000000001</v>
      </c>
      <c r="I332" s="339">
        <v>93770.16764</v>
      </c>
      <c r="J332" s="339">
        <v>32198.28888</v>
      </c>
      <c r="K332" s="339">
        <v>125968.45651999999</v>
      </c>
      <c r="L332" s="339">
        <v>93928.261840000006</v>
      </c>
      <c r="M332" s="339">
        <v>33922.57447</v>
      </c>
      <c r="N332" s="339">
        <v>127850.83631</v>
      </c>
      <c r="O332" s="339">
        <v>254011.90111000001</v>
      </c>
      <c r="P332" s="339">
        <v>23948.343760000003</v>
      </c>
      <c r="Q332" s="339">
        <v>344.53627</v>
      </c>
      <c r="R332" s="340">
        <v>24292.88003</v>
      </c>
      <c r="S332" s="7"/>
      <c r="T332" s="7"/>
      <c r="U332" s="7"/>
      <c r="V332" s="7"/>
      <c r="W332" s="7"/>
      <c r="X332" s="7"/>
      <c r="Y332" s="7"/>
      <c r="Z332" s="7"/>
      <c r="AA332" s="7"/>
      <c r="AB332" s="7"/>
    </row>
    <row r="333" spans="1:28" s="315" customFormat="1">
      <c r="A333" s="341"/>
      <c r="B333" s="341"/>
      <c r="C333" s="341"/>
      <c r="D333" s="336" t="s">
        <v>83</v>
      </c>
      <c r="E333" s="337">
        <v>32</v>
      </c>
      <c r="F333" s="338">
        <v>928.50957999999991</v>
      </c>
      <c r="G333" s="339">
        <v>471.35482000000002</v>
      </c>
      <c r="H333" s="339">
        <v>1399.8643999999999</v>
      </c>
      <c r="I333" s="339">
        <v>73854.642849999989</v>
      </c>
      <c r="J333" s="339">
        <v>16404.546699999999</v>
      </c>
      <c r="K333" s="339">
        <v>90259.189549999996</v>
      </c>
      <c r="L333" s="339">
        <v>57317.274490000003</v>
      </c>
      <c r="M333" s="339">
        <v>15924.268109999999</v>
      </c>
      <c r="N333" s="339">
        <v>73241.542600000001</v>
      </c>
      <c r="O333" s="339">
        <v>164900.59655000002</v>
      </c>
      <c r="P333" s="339">
        <v>25481.317660000001</v>
      </c>
      <c r="Q333" s="339">
        <v>160.49299999999999</v>
      </c>
      <c r="R333" s="340">
        <v>25641.810659999999</v>
      </c>
      <c r="S333" s="7"/>
      <c r="T333" s="7"/>
      <c r="U333" s="7"/>
      <c r="V333" s="7"/>
      <c r="W333" s="7"/>
      <c r="X333" s="7"/>
      <c r="Y333" s="7"/>
      <c r="Z333" s="7"/>
      <c r="AA333" s="7"/>
      <c r="AB333" s="7"/>
    </row>
    <row r="334" spans="1:28" s="315" customFormat="1">
      <c r="A334" s="341"/>
      <c r="B334" s="341"/>
      <c r="C334" s="341"/>
      <c r="D334" s="336" t="s">
        <v>69</v>
      </c>
      <c r="E334" s="337">
        <v>22</v>
      </c>
      <c r="F334" s="338">
        <v>149.81457</v>
      </c>
      <c r="G334" s="339">
        <v>30.040220000000001</v>
      </c>
      <c r="H334" s="339">
        <v>179.85479000000001</v>
      </c>
      <c r="I334" s="339">
        <v>58752.383979999999</v>
      </c>
      <c r="J334" s="339">
        <v>19809.436389999999</v>
      </c>
      <c r="K334" s="339">
        <v>78561.820370000001</v>
      </c>
      <c r="L334" s="339">
        <v>83468.999530000001</v>
      </c>
      <c r="M334" s="339">
        <v>40218.816469999998</v>
      </c>
      <c r="N334" s="339">
        <v>123687.81600000001</v>
      </c>
      <c r="O334" s="339">
        <v>202429.49116000001</v>
      </c>
      <c r="P334" s="339">
        <v>16321.939400000001</v>
      </c>
      <c r="Q334" s="339">
        <v>613.21839</v>
      </c>
      <c r="R334" s="340">
        <v>16935.157789999997</v>
      </c>
      <c r="S334" s="7"/>
      <c r="T334" s="7"/>
      <c r="U334" s="7"/>
      <c r="V334" s="7"/>
      <c r="W334" s="7"/>
      <c r="X334" s="7"/>
      <c r="Y334" s="7"/>
      <c r="Z334" s="7"/>
      <c r="AA334" s="7"/>
      <c r="AB334" s="7"/>
    </row>
    <row r="335" spans="1:28" s="315" customFormat="1">
      <c r="A335" s="341"/>
      <c r="B335" s="341"/>
      <c r="C335" s="341"/>
      <c r="D335" s="341"/>
      <c r="E335" s="342">
        <v>30</v>
      </c>
      <c r="F335" s="343">
        <v>1627.8889899999999</v>
      </c>
      <c r="G335" s="344">
        <v>144.65664999999998</v>
      </c>
      <c r="H335" s="344">
        <v>1772.5456399999998</v>
      </c>
      <c r="I335" s="344">
        <v>103663.81271</v>
      </c>
      <c r="J335" s="344">
        <v>47322.388140000003</v>
      </c>
      <c r="K335" s="344">
        <v>150986.20084999999</v>
      </c>
      <c r="L335" s="344">
        <v>127867.52936</v>
      </c>
      <c r="M335" s="344">
        <v>76308.34143</v>
      </c>
      <c r="N335" s="344">
        <v>204175.87078999999</v>
      </c>
      <c r="O335" s="344">
        <v>356934.61727999995</v>
      </c>
      <c r="P335" s="344">
        <v>26212.629579999997</v>
      </c>
      <c r="Q335" s="344">
        <v>1023.79147</v>
      </c>
      <c r="R335" s="345">
        <v>27236.421050000001</v>
      </c>
      <c r="S335" s="7"/>
      <c r="T335" s="7"/>
      <c r="U335" s="7"/>
      <c r="V335" s="7"/>
      <c r="W335" s="7"/>
      <c r="X335" s="7"/>
      <c r="Y335" s="7"/>
      <c r="Z335" s="7"/>
      <c r="AA335" s="7"/>
      <c r="AB335" s="7"/>
    </row>
    <row r="336" spans="1:28" s="315" customFormat="1">
      <c r="A336" s="341"/>
      <c r="B336" s="341"/>
      <c r="C336" s="341"/>
      <c r="D336" s="336" t="s">
        <v>275</v>
      </c>
      <c r="E336" s="337">
        <v>17</v>
      </c>
      <c r="F336" s="338">
        <v>6859.3208399999994</v>
      </c>
      <c r="G336" s="339">
        <v>28.31232</v>
      </c>
      <c r="H336" s="339">
        <v>6887.6331600000003</v>
      </c>
      <c r="I336" s="339">
        <v>68086.645140000008</v>
      </c>
      <c r="J336" s="339">
        <v>28598.811600000001</v>
      </c>
      <c r="K336" s="339">
        <v>96685.456739999994</v>
      </c>
      <c r="L336" s="339">
        <v>76401.317949999997</v>
      </c>
      <c r="M336" s="339">
        <v>41027.448859999997</v>
      </c>
      <c r="N336" s="339">
        <v>117428.76681</v>
      </c>
      <c r="O336" s="339">
        <v>221001.85671000002</v>
      </c>
      <c r="P336" s="339">
        <v>18991.882309999997</v>
      </c>
      <c r="Q336" s="339">
        <v>701.69481000000007</v>
      </c>
      <c r="R336" s="340">
        <v>19693.577120000002</v>
      </c>
      <c r="S336" s="7"/>
      <c r="T336" s="7"/>
      <c r="U336" s="7"/>
      <c r="V336" s="7"/>
      <c r="W336" s="7"/>
      <c r="X336" s="7"/>
      <c r="Y336" s="7"/>
      <c r="Z336" s="7"/>
      <c r="AA336" s="7"/>
      <c r="AB336" s="7"/>
    </row>
    <row r="337" spans="1:28" s="315" customFormat="1">
      <c r="A337" s="341"/>
      <c r="B337" s="341"/>
      <c r="C337" s="341"/>
      <c r="D337" s="336" t="s">
        <v>54</v>
      </c>
      <c r="E337" s="337">
        <v>55</v>
      </c>
      <c r="F337" s="338">
        <v>201.58529000000001</v>
      </c>
      <c r="G337" s="339">
        <v>836.02274999999997</v>
      </c>
      <c r="H337" s="339">
        <v>1037.6080400000001</v>
      </c>
      <c r="I337" s="339">
        <v>85420.381590000005</v>
      </c>
      <c r="J337" s="339">
        <v>31924.3138</v>
      </c>
      <c r="K337" s="339">
        <v>117344.69538999999</v>
      </c>
      <c r="L337" s="339">
        <v>78441.590920000002</v>
      </c>
      <c r="M337" s="339">
        <v>29697.578410000002</v>
      </c>
      <c r="N337" s="339">
        <v>108139.16933</v>
      </c>
      <c r="O337" s="339">
        <v>226521.47276</v>
      </c>
      <c r="P337" s="339">
        <v>17162.580999999998</v>
      </c>
      <c r="Q337" s="339">
        <v>174.39802</v>
      </c>
      <c r="R337" s="340">
        <v>17336.979019999999</v>
      </c>
      <c r="S337" s="7"/>
      <c r="T337" s="7"/>
      <c r="U337" s="7"/>
      <c r="V337" s="7"/>
      <c r="W337" s="7"/>
      <c r="X337" s="7"/>
      <c r="Y337" s="7"/>
      <c r="Z337" s="7"/>
      <c r="AA337" s="7"/>
      <c r="AB337" s="7"/>
    </row>
    <row r="338" spans="1:28" s="315" customFormat="1">
      <c r="A338" s="341"/>
      <c r="B338" s="336" t="s">
        <v>17</v>
      </c>
      <c r="C338" s="336" t="s">
        <v>280</v>
      </c>
      <c r="D338" s="336" t="s">
        <v>281</v>
      </c>
      <c r="E338" s="337">
        <v>112</v>
      </c>
      <c r="F338" s="338">
        <v>142.42823999999999</v>
      </c>
      <c r="G338" s="339">
        <v>0</v>
      </c>
      <c r="H338" s="339">
        <v>142.42823999999999</v>
      </c>
      <c r="I338" s="339">
        <v>6819.6252500000001</v>
      </c>
      <c r="J338" s="339">
        <v>375.42883</v>
      </c>
      <c r="K338" s="339">
        <v>7195.0540799999999</v>
      </c>
      <c r="L338" s="339">
        <v>2941.5884900000001</v>
      </c>
      <c r="M338" s="339">
        <v>831.01724999999999</v>
      </c>
      <c r="N338" s="339">
        <v>3772.6057400000004</v>
      </c>
      <c r="O338" s="339">
        <v>11110.08806</v>
      </c>
      <c r="P338" s="339">
        <v>40425.686880000001</v>
      </c>
      <c r="Q338" s="339">
        <v>6.15618</v>
      </c>
      <c r="R338" s="340">
        <v>40431.843059999999</v>
      </c>
      <c r="S338" s="7"/>
      <c r="T338" s="7"/>
      <c r="U338" s="7"/>
      <c r="V338" s="7"/>
      <c r="W338" s="7"/>
      <c r="X338" s="7"/>
      <c r="Y338" s="7"/>
      <c r="Z338" s="7"/>
      <c r="AA338" s="7"/>
      <c r="AB338" s="7"/>
    </row>
    <row r="339" spans="1:28" s="315" customFormat="1">
      <c r="A339" s="341"/>
      <c r="B339" s="336" t="s">
        <v>21</v>
      </c>
      <c r="C339" s="336" t="s">
        <v>21</v>
      </c>
      <c r="D339" s="336" t="s">
        <v>21</v>
      </c>
      <c r="E339" s="337">
        <v>28</v>
      </c>
      <c r="F339" s="338">
        <v>5578.8259200000002</v>
      </c>
      <c r="G339" s="339">
        <v>2577.5382799999998</v>
      </c>
      <c r="H339" s="339">
        <v>8156.3642</v>
      </c>
      <c r="I339" s="339">
        <v>25942.334079999997</v>
      </c>
      <c r="J339" s="339">
        <v>4380.4090999999999</v>
      </c>
      <c r="K339" s="339">
        <v>30322.743180000001</v>
      </c>
      <c r="L339" s="339">
        <v>28363.518519999998</v>
      </c>
      <c r="M339" s="339">
        <v>13348.444390000001</v>
      </c>
      <c r="N339" s="339">
        <v>41711.962909999995</v>
      </c>
      <c r="O339" s="339">
        <v>80191.070290000003</v>
      </c>
      <c r="P339" s="339">
        <v>354969.76624999999</v>
      </c>
      <c r="Q339" s="339">
        <v>502.51218</v>
      </c>
      <c r="R339" s="340">
        <v>355472.27843000001</v>
      </c>
      <c r="S339" s="7"/>
      <c r="T339" s="7"/>
      <c r="U339" s="7"/>
      <c r="V339" s="7"/>
      <c r="W339" s="7"/>
      <c r="X339" s="7"/>
      <c r="Y339" s="7"/>
      <c r="Z339" s="7"/>
      <c r="AA339" s="7"/>
      <c r="AB339" s="7"/>
    </row>
    <row r="340" spans="1:28" s="315" customFormat="1">
      <c r="A340" s="341"/>
      <c r="B340" s="341"/>
      <c r="C340" s="336" t="s">
        <v>296</v>
      </c>
      <c r="D340" s="336" t="s">
        <v>296</v>
      </c>
      <c r="E340" s="337">
        <v>46</v>
      </c>
      <c r="F340" s="338">
        <v>3449.2453700000001</v>
      </c>
      <c r="G340" s="339">
        <v>1634.5760500000001</v>
      </c>
      <c r="H340" s="339">
        <v>5083.8214200000002</v>
      </c>
      <c r="I340" s="339">
        <v>13762.793310000001</v>
      </c>
      <c r="J340" s="339">
        <v>4895.03485</v>
      </c>
      <c r="K340" s="339">
        <v>18657.828160000001</v>
      </c>
      <c r="L340" s="339">
        <v>6106.9038700000001</v>
      </c>
      <c r="M340" s="339">
        <v>1903.0103000000001</v>
      </c>
      <c r="N340" s="339">
        <v>8009.91417</v>
      </c>
      <c r="O340" s="339">
        <v>31751.563750000001</v>
      </c>
      <c r="P340" s="339">
        <v>158982.49635</v>
      </c>
      <c r="Q340" s="339">
        <v>16.748270000000002</v>
      </c>
      <c r="R340" s="340">
        <v>158999.24462000001</v>
      </c>
      <c r="S340" s="7"/>
      <c r="T340" s="7"/>
      <c r="U340" s="7"/>
      <c r="V340" s="7"/>
      <c r="W340" s="7"/>
      <c r="X340" s="7"/>
      <c r="Y340" s="7"/>
      <c r="Z340" s="7"/>
      <c r="AA340" s="7"/>
      <c r="AB340" s="7"/>
    </row>
    <row r="341" spans="1:28" s="315" customFormat="1">
      <c r="A341" s="341"/>
      <c r="B341" s="336" t="s">
        <v>22</v>
      </c>
      <c r="C341" s="336" t="s">
        <v>22</v>
      </c>
      <c r="D341" s="336" t="s">
        <v>22</v>
      </c>
      <c r="E341" s="337">
        <v>152</v>
      </c>
      <c r="F341" s="338">
        <v>0.15199000000000001</v>
      </c>
      <c r="G341" s="339">
        <v>0</v>
      </c>
      <c r="H341" s="339">
        <v>0.15199000000000001</v>
      </c>
      <c r="I341" s="339">
        <v>23696.2065</v>
      </c>
      <c r="J341" s="339">
        <v>2328.2657200000003</v>
      </c>
      <c r="K341" s="339">
        <v>26024.47222</v>
      </c>
      <c r="L341" s="339">
        <v>4457.5064900000007</v>
      </c>
      <c r="M341" s="339">
        <v>1356.00035</v>
      </c>
      <c r="N341" s="339">
        <v>5813.50684</v>
      </c>
      <c r="O341" s="339">
        <v>31838.13105</v>
      </c>
      <c r="P341" s="339">
        <v>15665.51417</v>
      </c>
      <c r="Q341" s="339">
        <v>13.52234</v>
      </c>
      <c r="R341" s="340">
        <v>15679.03651</v>
      </c>
      <c r="S341" s="7"/>
      <c r="T341" s="7"/>
      <c r="U341" s="7"/>
      <c r="V341" s="7"/>
      <c r="W341" s="7"/>
      <c r="X341" s="7"/>
      <c r="Y341" s="7"/>
      <c r="Z341" s="7"/>
      <c r="AA341" s="7"/>
      <c r="AB341" s="7"/>
    </row>
    <row r="342" spans="1:28" s="315" customFormat="1">
      <c r="A342" s="341"/>
      <c r="B342" s="341"/>
      <c r="C342" s="336" t="s">
        <v>299</v>
      </c>
      <c r="D342" s="336" t="s">
        <v>300</v>
      </c>
      <c r="E342" s="337">
        <v>85</v>
      </c>
      <c r="F342" s="338">
        <v>3.7979099999999999</v>
      </c>
      <c r="G342" s="339">
        <v>7.9802799999999996</v>
      </c>
      <c r="H342" s="339">
        <v>11.77819</v>
      </c>
      <c r="I342" s="339">
        <v>17264.965329999999</v>
      </c>
      <c r="J342" s="339">
        <v>1862.13986</v>
      </c>
      <c r="K342" s="339">
        <v>19127.105190000002</v>
      </c>
      <c r="L342" s="339">
        <v>2994.0491099999999</v>
      </c>
      <c r="M342" s="339">
        <v>953.88681999999994</v>
      </c>
      <c r="N342" s="339">
        <v>3947.9359300000001</v>
      </c>
      <c r="O342" s="339">
        <v>23086.819309999999</v>
      </c>
      <c r="P342" s="339">
        <v>37397.681549999994</v>
      </c>
      <c r="Q342" s="339">
        <v>14.578610000000001</v>
      </c>
      <c r="R342" s="340">
        <v>37412.260159999998</v>
      </c>
      <c r="S342" s="7"/>
      <c r="T342" s="7"/>
      <c r="U342" s="7"/>
      <c r="V342" s="7"/>
      <c r="W342" s="7"/>
      <c r="X342" s="7"/>
      <c r="Y342" s="7"/>
      <c r="Z342" s="7"/>
      <c r="AA342" s="7"/>
      <c r="AB342" s="7"/>
    </row>
    <row r="343" spans="1:28" s="315" customFormat="1">
      <c r="A343" s="341"/>
      <c r="B343" s="336" t="s">
        <v>301</v>
      </c>
      <c r="C343" s="336" t="s">
        <v>301</v>
      </c>
      <c r="D343" s="336" t="s">
        <v>307</v>
      </c>
      <c r="E343" s="337">
        <v>114</v>
      </c>
      <c r="F343" s="338">
        <v>4.2399999999999998E-3</v>
      </c>
      <c r="G343" s="339">
        <v>0</v>
      </c>
      <c r="H343" s="339">
        <v>4.2399999999999998E-3</v>
      </c>
      <c r="I343" s="339">
        <v>3364.70165</v>
      </c>
      <c r="J343" s="339">
        <v>309.23621000000003</v>
      </c>
      <c r="K343" s="339">
        <v>3673.93786</v>
      </c>
      <c r="L343" s="339">
        <v>1487.8584599999999</v>
      </c>
      <c r="M343" s="339">
        <v>329.78721999999999</v>
      </c>
      <c r="N343" s="339">
        <v>1817.6456799999999</v>
      </c>
      <c r="O343" s="339">
        <v>5491.5877799999998</v>
      </c>
      <c r="P343" s="339">
        <v>38361.161840000001</v>
      </c>
      <c r="Q343" s="339">
        <v>1.96271</v>
      </c>
      <c r="R343" s="340">
        <v>38363.12455</v>
      </c>
      <c r="S343" s="7"/>
      <c r="T343" s="7"/>
      <c r="U343" s="7"/>
      <c r="V343" s="7"/>
      <c r="W343" s="7"/>
      <c r="X343" s="7"/>
      <c r="Y343" s="7"/>
      <c r="Z343" s="7"/>
      <c r="AA343" s="7"/>
      <c r="AB343" s="7"/>
    </row>
    <row r="344" spans="1:28" s="315" customFormat="1">
      <c r="A344" s="341"/>
      <c r="B344" s="336" t="s">
        <v>24</v>
      </c>
      <c r="C344" s="336" t="s">
        <v>24</v>
      </c>
      <c r="D344" s="336" t="s">
        <v>24</v>
      </c>
      <c r="E344" s="337">
        <v>64</v>
      </c>
      <c r="F344" s="338">
        <v>587.53089</v>
      </c>
      <c r="G344" s="339">
        <v>27.77637</v>
      </c>
      <c r="H344" s="339">
        <v>615.30726000000004</v>
      </c>
      <c r="I344" s="339">
        <v>18818.399510000003</v>
      </c>
      <c r="J344" s="339">
        <v>3469.5038500000001</v>
      </c>
      <c r="K344" s="339">
        <v>22287.90336</v>
      </c>
      <c r="L344" s="339">
        <v>9534.5081399999999</v>
      </c>
      <c r="M344" s="339">
        <v>2481.85185</v>
      </c>
      <c r="N344" s="339">
        <v>12016.359990000001</v>
      </c>
      <c r="O344" s="339">
        <v>34919.570610000002</v>
      </c>
      <c r="P344" s="339">
        <v>32378.275249999999</v>
      </c>
      <c r="Q344" s="339">
        <v>24.89386</v>
      </c>
      <c r="R344" s="340">
        <v>32403.169109999999</v>
      </c>
      <c r="S344" s="7"/>
      <c r="T344" s="7"/>
      <c r="U344" s="7"/>
      <c r="V344" s="7"/>
      <c r="W344" s="7"/>
      <c r="X344" s="7"/>
      <c r="Y344" s="7"/>
      <c r="Z344" s="7"/>
      <c r="AA344" s="7"/>
      <c r="AB344" s="7"/>
    </row>
    <row r="345" spans="1:28" s="315" customFormat="1">
      <c r="A345" s="341"/>
      <c r="B345" s="336" t="s">
        <v>25</v>
      </c>
      <c r="C345" s="336" t="s">
        <v>25</v>
      </c>
      <c r="D345" s="336" t="s">
        <v>25</v>
      </c>
      <c r="E345" s="337">
        <v>47</v>
      </c>
      <c r="F345" s="338">
        <v>585.93455000000006</v>
      </c>
      <c r="G345" s="339">
        <v>3539.49298</v>
      </c>
      <c r="H345" s="339">
        <v>4125.4275299999999</v>
      </c>
      <c r="I345" s="339">
        <v>9393.4959799999997</v>
      </c>
      <c r="J345" s="339">
        <v>3504.9200299999998</v>
      </c>
      <c r="K345" s="339">
        <v>12898.416009999999</v>
      </c>
      <c r="L345" s="339">
        <v>4388.3120399999998</v>
      </c>
      <c r="M345" s="339">
        <v>1004.42268</v>
      </c>
      <c r="N345" s="339">
        <v>5392.7347199999995</v>
      </c>
      <c r="O345" s="339">
        <v>22416.578260000002</v>
      </c>
      <c r="P345" s="339">
        <v>17276.54723</v>
      </c>
      <c r="Q345" s="339">
        <v>18.141389999999998</v>
      </c>
      <c r="R345" s="340">
        <v>17294.688620000001</v>
      </c>
      <c r="S345" s="7"/>
      <c r="T345" s="7"/>
      <c r="U345" s="7"/>
      <c r="V345" s="7"/>
      <c r="W345" s="7"/>
      <c r="X345" s="7"/>
      <c r="Y345" s="7"/>
      <c r="Z345" s="7"/>
      <c r="AA345" s="7"/>
      <c r="AB345" s="7"/>
    </row>
    <row r="346" spans="1:28" s="315" customFormat="1">
      <c r="A346" s="341"/>
      <c r="B346" s="336" t="s">
        <v>26</v>
      </c>
      <c r="C346" s="336" t="s">
        <v>310</v>
      </c>
      <c r="D346" s="336" t="s">
        <v>312</v>
      </c>
      <c r="E346" s="337">
        <v>121</v>
      </c>
      <c r="F346" s="338">
        <v>0</v>
      </c>
      <c r="G346" s="339">
        <v>0</v>
      </c>
      <c r="H346" s="339">
        <v>0</v>
      </c>
      <c r="I346" s="339">
        <v>304.38835</v>
      </c>
      <c r="J346" s="339">
        <v>33.035779999999995</v>
      </c>
      <c r="K346" s="339">
        <v>337.42412999999999</v>
      </c>
      <c r="L346" s="339">
        <v>1</v>
      </c>
      <c r="M346" s="339">
        <v>29.729520000000001</v>
      </c>
      <c r="N346" s="339">
        <v>30.729520000000001</v>
      </c>
      <c r="O346" s="339">
        <v>368.15365000000003</v>
      </c>
      <c r="P346" s="339">
        <v>34263.594789999996</v>
      </c>
      <c r="Q346" s="339">
        <v>0.24997</v>
      </c>
      <c r="R346" s="340">
        <v>34263.84476</v>
      </c>
      <c r="S346" s="7"/>
      <c r="T346" s="7"/>
      <c r="U346" s="7"/>
      <c r="V346" s="7"/>
      <c r="W346" s="7"/>
      <c r="X346" s="7"/>
      <c r="Y346" s="7"/>
      <c r="Z346" s="7"/>
      <c r="AA346" s="7"/>
      <c r="AB346" s="7"/>
    </row>
    <row r="347" spans="1:28" s="315" customFormat="1">
      <c r="A347" s="336" t="s">
        <v>315</v>
      </c>
      <c r="B347" s="336" t="s">
        <v>3</v>
      </c>
      <c r="C347" s="336" t="s">
        <v>201</v>
      </c>
      <c r="D347" s="336" t="s">
        <v>202</v>
      </c>
      <c r="E347" s="337">
        <v>79</v>
      </c>
      <c r="F347" s="338">
        <v>8399.8036199999988</v>
      </c>
      <c r="G347" s="339">
        <v>883.40779000000009</v>
      </c>
      <c r="H347" s="339">
        <v>9283.2114099999999</v>
      </c>
      <c r="I347" s="339">
        <v>15839.99813</v>
      </c>
      <c r="J347" s="339">
        <v>3995.3727200000003</v>
      </c>
      <c r="K347" s="339">
        <v>19835.370850000003</v>
      </c>
      <c r="L347" s="339">
        <v>10752.253060000001</v>
      </c>
      <c r="M347" s="339">
        <v>3961.2666400000003</v>
      </c>
      <c r="N347" s="339">
        <v>14713.519699999999</v>
      </c>
      <c r="O347" s="339">
        <v>43832.10196</v>
      </c>
      <c r="P347" s="339">
        <v>8739.7436300000008</v>
      </c>
      <c r="Q347" s="339">
        <v>4176.4178599999996</v>
      </c>
      <c r="R347" s="340">
        <v>12916.16149</v>
      </c>
      <c r="S347" s="7"/>
      <c r="T347" s="7"/>
      <c r="U347" s="7"/>
      <c r="V347" s="7"/>
      <c r="W347" s="7"/>
      <c r="X347" s="7"/>
      <c r="Y347" s="7"/>
      <c r="Z347" s="7"/>
      <c r="AA347" s="7"/>
      <c r="AB347" s="7"/>
    </row>
    <row r="348" spans="1:28" s="315" customFormat="1">
      <c r="A348" s="341"/>
      <c r="B348" s="336" t="s">
        <v>5</v>
      </c>
      <c r="C348" s="336" t="s">
        <v>5</v>
      </c>
      <c r="D348" s="336" t="s">
        <v>5</v>
      </c>
      <c r="E348" s="337">
        <v>89</v>
      </c>
      <c r="F348" s="338">
        <v>263724.43819999998</v>
      </c>
      <c r="G348" s="339">
        <v>11735.19398</v>
      </c>
      <c r="H348" s="339">
        <v>275459.63218000002</v>
      </c>
      <c r="I348" s="339">
        <v>28750.55428</v>
      </c>
      <c r="J348" s="339">
        <v>7512.6972400000004</v>
      </c>
      <c r="K348" s="339">
        <v>36263.251520000005</v>
      </c>
      <c r="L348" s="339">
        <v>18978.07548</v>
      </c>
      <c r="M348" s="339">
        <v>19856.337019999999</v>
      </c>
      <c r="N348" s="339">
        <v>38834.412499999999</v>
      </c>
      <c r="O348" s="339">
        <v>350557.29619999998</v>
      </c>
      <c r="P348" s="339">
        <v>14693.75734</v>
      </c>
      <c r="Q348" s="339">
        <v>573.83885999999995</v>
      </c>
      <c r="R348" s="340">
        <v>15267.5962</v>
      </c>
      <c r="S348" s="7"/>
      <c r="T348" s="7"/>
      <c r="U348" s="7"/>
      <c r="V348" s="7"/>
      <c r="W348" s="7"/>
      <c r="X348" s="7"/>
      <c r="Y348" s="7"/>
      <c r="Z348" s="7"/>
      <c r="AA348" s="7"/>
      <c r="AB348" s="7"/>
    </row>
    <row r="349" spans="1:28" s="315" customFormat="1">
      <c r="A349" s="341"/>
      <c r="B349" s="341"/>
      <c r="C349" s="341"/>
      <c r="D349" s="336" t="s">
        <v>206</v>
      </c>
      <c r="E349" s="337">
        <v>55</v>
      </c>
      <c r="F349" s="338">
        <v>13486.354880000001</v>
      </c>
      <c r="G349" s="339">
        <v>12483.000840000001</v>
      </c>
      <c r="H349" s="339">
        <v>25969.35572</v>
      </c>
      <c r="I349" s="339">
        <v>27031.849899999997</v>
      </c>
      <c r="J349" s="339">
        <v>11073.36735</v>
      </c>
      <c r="K349" s="339">
        <v>38105.217250000002</v>
      </c>
      <c r="L349" s="339">
        <v>20971.506309999997</v>
      </c>
      <c r="M349" s="339">
        <v>13523.50243</v>
      </c>
      <c r="N349" s="339">
        <v>34495.008740000005</v>
      </c>
      <c r="O349" s="339">
        <v>98569.581709999999</v>
      </c>
      <c r="P349" s="339">
        <v>21286.97221</v>
      </c>
      <c r="Q349" s="339">
        <v>459.81321999999994</v>
      </c>
      <c r="R349" s="340">
        <v>21746.78543</v>
      </c>
      <c r="S349" s="7"/>
      <c r="T349" s="7"/>
      <c r="U349" s="7"/>
      <c r="V349" s="7"/>
      <c r="W349" s="7"/>
      <c r="X349" s="7"/>
      <c r="Y349" s="7"/>
      <c r="Z349" s="7"/>
      <c r="AA349" s="7"/>
      <c r="AB349" s="7"/>
    </row>
    <row r="350" spans="1:28" s="315" customFormat="1">
      <c r="A350" s="341"/>
      <c r="B350" s="336" t="s">
        <v>7</v>
      </c>
      <c r="C350" s="336" t="s">
        <v>7</v>
      </c>
      <c r="D350" s="336" t="s">
        <v>7</v>
      </c>
      <c r="E350" s="337">
        <v>47</v>
      </c>
      <c r="F350" s="338">
        <v>4518.8115900000003</v>
      </c>
      <c r="G350" s="339">
        <v>649.9280500000001</v>
      </c>
      <c r="H350" s="339">
        <v>5168.7396399999998</v>
      </c>
      <c r="I350" s="339">
        <v>15545.835849999999</v>
      </c>
      <c r="J350" s="339">
        <v>1502.8893700000001</v>
      </c>
      <c r="K350" s="339">
        <v>17048.72522</v>
      </c>
      <c r="L350" s="339">
        <v>14749.98568</v>
      </c>
      <c r="M350" s="339">
        <v>3077.1517400000002</v>
      </c>
      <c r="N350" s="339">
        <v>17827.137420000003</v>
      </c>
      <c r="O350" s="339">
        <v>40044.602279999999</v>
      </c>
      <c r="P350" s="339">
        <v>48675.826489999999</v>
      </c>
      <c r="Q350" s="339">
        <v>2.6035700000000004</v>
      </c>
      <c r="R350" s="340">
        <v>48678.430059999999</v>
      </c>
      <c r="S350" s="7"/>
      <c r="T350" s="7"/>
      <c r="U350" s="7"/>
      <c r="V350" s="7"/>
      <c r="W350" s="7"/>
      <c r="X350" s="7"/>
      <c r="Y350" s="7"/>
      <c r="Z350" s="7"/>
      <c r="AA350" s="7"/>
      <c r="AB350" s="7"/>
    </row>
    <row r="351" spans="1:28" s="315" customFormat="1">
      <c r="A351" s="341"/>
      <c r="B351" s="336" t="s">
        <v>8</v>
      </c>
      <c r="C351" s="336" t="s">
        <v>222</v>
      </c>
      <c r="D351" s="336" t="s">
        <v>8</v>
      </c>
      <c r="E351" s="337">
        <v>62</v>
      </c>
      <c r="F351" s="338">
        <v>3153.9087100000002</v>
      </c>
      <c r="G351" s="339">
        <v>3417.28658</v>
      </c>
      <c r="H351" s="339">
        <v>6571.1952899999997</v>
      </c>
      <c r="I351" s="339">
        <v>23195.090339999999</v>
      </c>
      <c r="J351" s="339">
        <v>6506.8608600000007</v>
      </c>
      <c r="K351" s="339">
        <v>29701.9512</v>
      </c>
      <c r="L351" s="339">
        <v>17432.341579999997</v>
      </c>
      <c r="M351" s="339">
        <v>5320.5987100000002</v>
      </c>
      <c r="N351" s="339">
        <v>22752.940289999999</v>
      </c>
      <c r="O351" s="339">
        <v>59026.086779999998</v>
      </c>
      <c r="P351" s="339">
        <v>9786.9892799999998</v>
      </c>
      <c r="Q351" s="339">
        <v>1255.05565</v>
      </c>
      <c r="R351" s="340">
        <v>11042.04493</v>
      </c>
      <c r="S351" s="7"/>
      <c r="T351" s="7"/>
      <c r="U351" s="7"/>
      <c r="V351" s="7"/>
      <c r="W351" s="7"/>
      <c r="X351" s="7"/>
      <c r="Y351" s="7"/>
      <c r="Z351" s="7"/>
      <c r="AA351" s="7"/>
      <c r="AB351" s="7"/>
    </row>
    <row r="352" spans="1:28" s="315" customFormat="1">
      <c r="A352" s="341"/>
      <c r="B352" s="341"/>
      <c r="C352" s="341"/>
      <c r="D352" s="336" t="s">
        <v>223</v>
      </c>
      <c r="E352" s="337">
        <v>5</v>
      </c>
      <c r="F352" s="338">
        <v>139101.35663999998</v>
      </c>
      <c r="G352" s="339">
        <v>21424.38868</v>
      </c>
      <c r="H352" s="339">
        <v>160525.74531999999</v>
      </c>
      <c r="I352" s="339">
        <v>22014.197510000002</v>
      </c>
      <c r="J352" s="339">
        <v>34450.421950000004</v>
      </c>
      <c r="K352" s="339">
        <v>56464.619460000002</v>
      </c>
      <c r="L352" s="339">
        <v>19523.882829999999</v>
      </c>
      <c r="M352" s="339">
        <v>26155.592350000003</v>
      </c>
      <c r="N352" s="339">
        <v>45679.475180000001</v>
      </c>
      <c r="O352" s="339">
        <v>262669.83996000001</v>
      </c>
      <c r="P352" s="339">
        <v>52791.368900000001</v>
      </c>
      <c r="Q352" s="339">
        <v>5259.4210000000003</v>
      </c>
      <c r="R352" s="340">
        <v>58050.789899999996</v>
      </c>
      <c r="S352" s="7"/>
      <c r="T352" s="7"/>
      <c r="U352" s="7"/>
      <c r="V352" s="7"/>
      <c r="W352" s="7"/>
      <c r="X352" s="7"/>
      <c r="Y352" s="7"/>
      <c r="Z352" s="7"/>
      <c r="AA352" s="7"/>
      <c r="AB352" s="7"/>
    </row>
    <row r="353" spans="1:28" s="315" customFormat="1">
      <c r="A353" s="341"/>
      <c r="B353" s="336" t="s">
        <v>9</v>
      </c>
      <c r="C353" s="336" t="s">
        <v>9</v>
      </c>
      <c r="D353" s="336" t="s">
        <v>9</v>
      </c>
      <c r="E353" s="337">
        <v>98</v>
      </c>
      <c r="F353" s="338">
        <v>6988.8676299999997</v>
      </c>
      <c r="G353" s="339">
        <v>1675.94129</v>
      </c>
      <c r="H353" s="339">
        <v>8664.8089199999995</v>
      </c>
      <c r="I353" s="339">
        <v>21207.72075</v>
      </c>
      <c r="J353" s="339">
        <v>9990.8349299999991</v>
      </c>
      <c r="K353" s="339">
        <v>31198.555680000001</v>
      </c>
      <c r="L353" s="339">
        <v>41799.108100000005</v>
      </c>
      <c r="M353" s="339">
        <v>6139.3745999999992</v>
      </c>
      <c r="N353" s="339">
        <v>47938.4827</v>
      </c>
      <c r="O353" s="339">
        <v>87801.847299999994</v>
      </c>
      <c r="P353" s="339">
        <v>374.99142000000001</v>
      </c>
      <c r="Q353" s="339">
        <v>735.43619999999999</v>
      </c>
      <c r="R353" s="340">
        <v>1110.4276200000002</v>
      </c>
      <c r="S353" s="7"/>
      <c r="T353" s="7"/>
      <c r="U353" s="7"/>
      <c r="V353" s="7"/>
      <c r="W353" s="7"/>
      <c r="X353" s="7"/>
      <c r="Y353" s="7"/>
      <c r="Z353" s="7"/>
      <c r="AA353" s="7"/>
      <c r="AB353" s="7"/>
    </row>
    <row r="354" spans="1:28" s="315" customFormat="1">
      <c r="A354" s="341"/>
      <c r="B354" s="341"/>
      <c r="C354" s="341"/>
      <c r="D354" s="336" t="s">
        <v>226</v>
      </c>
      <c r="E354" s="337">
        <v>93</v>
      </c>
      <c r="F354" s="338">
        <v>4606.3945700000004</v>
      </c>
      <c r="G354" s="339">
        <v>1628.9728300000002</v>
      </c>
      <c r="H354" s="339">
        <v>6235.3674000000001</v>
      </c>
      <c r="I354" s="339">
        <v>26017.814160000002</v>
      </c>
      <c r="J354" s="339">
        <v>10786.994259999999</v>
      </c>
      <c r="K354" s="339">
        <v>36804.808420000001</v>
      </c>
      <c r="L354" s="339">
        <v>16178.19623</v>
      </c>
      <c r="M354" s="339">
        <v>13937.101269999999</v>
      </c>
      <c r="N354" s="339">
        <v>30115.297500000001</v>
      </c>
      <c r="O354" s="339">
        <v>73155.47331999999</v>
      </c>
      <c r="P354" s="339">
        <v>6518.4200300000002</v>
      </c>
      <c r="Q354" s="339">
        <v>0.23741999999999999</v>
      </c>
      <c r="R354" s="340">
        <v>6518.6574500000006</v>
      </c>
      <c r="S354" s="7"/>
      <c r="T354" s="7"/>
      <c r="U354" s="7"/>
      <c r="V354" s="7"/>
      <c r="W354" s="7"/>
      <c r="X354" s="7"/>
      <c r="Y354" s="7"/>
      <c r="Z354" s="7"/>
      <c r="AA354" s="7"/>
      <c r="AB354" s="7"/>
    </row>
    <row r="355" spans="1:28" s="315" customFormat="1">
      <c r="A355" s="341"/>
      <c r="B355" s="336" t="s">
        <v>12</v>
      </c>
      <c r="C355" s="336" t="s">
        <v>234</v>
      </c>
      <c r="D355" s="336" t="s">
        <v>235</v>
      </c>
      <c r="E355" s="337">
        <v>53</v>
      </c>
      <c r="F355" s="338">
        <v>7089.52099</v>
      </c>
      <c r="G355" s="339">
        <v>273.91392999999999</v>
      </c>
      <c r="H355" s="339">
        <v>7363.4349199999997</v>
      </c>
      <c r="I355" s="339">
        <v>11611.079390000001</v>
      </c>
      <c r="J355" s="339">
        <v>1948.0813999999998</v>
      </c>
      <c r="K355" s="339">
        <v>13559.16079</v>
      </c>
      <c r="L355" s="339">
        <v>14818.781710000001</v>
      </c>
      <c r="M355" s="339">
        <v>1202.88912</v>
      </c>
      <c r="N355" s="339">
        <v>16021.670830000001</v>
      </c>
      <c r="O355" s="339">
        <v>36944.266539999997</v>
      </c>
      <c r="P355" s="339">
        <v>1917.94721</v>
      </c>
      <c r="Q355" s="339">
        <v>0.92349999999999999</v>
      </c>
      <c r="R355" s="340">
        <v>1918.8707099999999</v>
      </c>
      <c r="S355" s="7"/>
      <c r="T355" s="7"/>
      <c r="U355" s="7"/>
      <c r="V355" s="7"/>
      <c r="W355" s="7"/>
      <c r="X355" s="7"/>
      <c r="Y355" s="7"/>
      <c r="Z355" s="7"/>
      <c r="AA355" s="7"/>
      <c r="AB355" s="7"/>
    </row>
    <row r="356" spans="1:28" s="315" customFormat="1">
      <c r="A356" s="341"/>
      <c r="B356" s="341"/>
      <c r="C356" s="336" t="s">
        <v>12</v>
      </c>
      <c r="D356" s="336" t="s">
        <v>12</v>
      </c>
      <c r="E356" s="337">
        <v>45</v>
      </c>
      <c r="F356" s="338">
        <v>19922.470789999999</v>
      </c>
      <c r="G356" s="339">
        <v>7359.9645799999998</v>
      </c>
      <c r="H356" s="339">
        <v>27282.435369999999</v>
      </c>
      <c r="I356" s="339">
        <v>26535.221799999999</v>
      </c>
      <c r="J356" s="339">
        <v>12171.19853</v>
      </c>
      <c r="K356" s="339">
        <v>38706.420330000001</v>
      </c>
      <c r="L356" s="339">
        <v>32438.60079</v>
      </c>
      <c r="M356" s="339">
        <v>15556.21335</v>
      </c>
      <c r="N356" s="339">
        <v>47994.814140000002</v>
      </c>
      <c r="O356" s="339">
        <v>113983.66984</v>
      </c>
      <c r="P356" s="339">
        <v>7688.2383799999998</v>
      </c>
      <c r="Q356" s="339">
        <v>2962.12077</v>
      </c>
      <c r="R356" s="340">
        <v>10650.35915</v>
      </c>
      <c r="S356" s="7"/>
      <c r="T356" s="7"/>
      <c r="U356" s="7"/>
      <c r="V356" s="7"/>
      <c r="W356" s="7"/>
      <c r="X356" s="7"/>
      <c r="Y356" s="7"/>
      <c r="Z356" s="7"/>
      <c r="AA356" s="7"/>
      <c r="AB356" s="7"/>
    </row>
    <row r="357" spans="1:28" s="315" customFormat="1">
      <c r="A357" s="341"/>
      <c r="B357" s="341"/>
      <c r="C357" s="341"/>
      <c r="D357" s="341"/>
      <c r="E357" s="342">
        <v>101</v>
      </c>
      <c r="F357" s="343">
        <v>1073.2676100000001</v>
      </c>
      <c r="G357" s="344">
        <v>198.06454000000002</v>
      </c>
      <c r="H357" s="344">
        <v>1271.33215</v>
      </c>
      <c r="I357" s="344">
        <v>17014.776420000002</v>
      </c>
      <c r="J357" s="344">
        <v>3972.1382100000001</v>
      </c>
      <c r="K357" s="344">
        <v>20986.914629999999</v>
      </c>
      <c r="L357" s="344">
        <v>14129.67137</v>
      </c>
      <c r="M357" s="344">
        <v>5179.5590099999999</v>
      </c>
      <c r="N357" s="344">
        <v>19309.230379999997</v>
      </c>
      <c r="O357" s="344">
        <v>41567.477159999995</v>
      </c>
      <c r="P357" s="344">
        <v>2056.8266599999997</v>
      </c>
      <c r="Q357" s="344">
        <v>0</v>
      </c>
      <c r="R357" s="345">
        <v>2056.8266599999997</v>
      </c>
      <c r="S357" s="7"/>
      <c r="T357" s="7"/>
      <c r="U357" s="7"/>
      <c r="V357" s="7"/>
      <c r="W357" s="7"/>
      <c r="X357" s="7"/>
      <c r="Y357" s="7"/>
      <c r="Z357" s="7"/>
      <c r="AA357" s="7"/>
      <c r="AB357" s="7"/>
    </row>
    <row r="358" spans="1:28" s="315" customFormat="1">
      <c r="A358" s="341"/>
      <c r="B358" s="336" t="s">
        <v>239</v>
      </c>
      <c r="C358" s="336" t="s">
        <v>242</v>
      </c>
      <c r="D358" s="336" t="s">
        <v>242</v>
      </c>
      <c r="E358" s="337">
        <v>66</v>
      </c>
      <c r="F358" s="338">
        <v>4945.6009599999998</v>
      </c>
      <c r="G358" s="339">
        <v>2350.1868300000001</v>
      </c>
      <c r="H358" s="339">
        <v>7295.7877900000003</v>
      </c>
      <c r="I358" s="339">
        <v>18540.405760000001</v>
      </c>
      <c r="J358" s="339">
        <v>2549.21002</v>
      </c>
      <c r="K358" s="339">
        <v>21089.61578</v>
      </c>
      <c r="L358" s="339">
        <v>17650.772489999999</v>
      </c>
      <c r="M358" s="339">
        <v>7495.4333299999998</v>
      </c>
      <c r="N358" s="339">
        <v>25146.205819999999</v>
      </c>
      <c r="O358" s="339">
        <v>53531.609389999998</v>
      </c>
      <c r="P358" s="339">
        <v>25420.455550000002</v>
      </c>
      <c r="Q358" s="339">
        <v>0</v>
      </c>
      <c r="R358" s="340">
        <v>25420.455550000002</v>
      </c>
      <c r="S358" s="7"/>
      <c r="T358" s="7"/>
      <c r="U358" s="7"/>
      <c r="V358" s="7"/>
      <c r="W358" s="7"/>
      <c r="X358" s="7"/>
      <c r="Y358" s="7"/>
      <c r="Z358" s="7"/>
      <c r="AA358" s="7"/>
      <c r="AB358" s="7"/>
    </row>
    <row r="359" spans="1:28" s="315" customFormat="1">
      <c r="A359" s="341"/>
      <c r="B359" s="336" t="s">
        <v>14</v>
      </c>
      <c r="C359" s="336" t="s">
        <v>253</v>
      </c>
      <c r="D359" s="336" t="s">
        <v>253</v>
      </c>
      <c r="E359" s="337">
        <v>24</v>
      </c>
      <c r="F359" s="338">
        <v>34646.467149999997</v>
      </c>
      <c r="G359" s="339">
        <v>17147.834989999999</v>
      </c>
      <c r="H359" s="339">
        <v>51794.30214</v>
      </c>
      <c r="I359" s="339">
        <v>47920.409229999997</v>
      </c>
      <c r="J359" s="339">
        <v>11214.6145</v>
      </c>
      <c r="K359" s="339">
        <v>59135.023729999994</v>
      </c>
      <c r="L359" s="339">
        <v>25490.33338</v>
      </c>
      <c r="M359" s="339">
        <v>24952.169829999999</v>
      </c>
      <c r="N359" s="339">
        <v>50442.503210000003</v>
      </c>
      <c r="O359" s="339">
        <v>161371.82908000002</v>
      </c>
      <c r="P359" s="339">
        <v>38704.532270000003</v>
      </c>
      <c r="Q359" s="339">
        <v>1721.3441</v>
      </c>
      <c r="R359" s="340">
        <v>40425.876369999998</v>
      </c>
      <c r="S359" s="7"/>
      <c r="T359" s="7"/>
      <c r="U359" s="7"/>
      <c r="V359" s="7"/>
      <c r="W359" s="7"/>
      <c r="X359" s="7"/>
      <c r="Y359" s="7"/>
      <c r="Z359" s="7"/>
      <c r="AA359" s="7"/>
      <c r="AB359" s="7"/>
    </row>
    <row r="360" spans="1:28" s="315" customFormat="1">
      <c r="A360" s="341"/>
      <c r="B360" s="341"/>
      <c r="C360" s="341"/>
      <c r="D360" s="341"/>
      <c r="E360" s="342">
        <v>81</v>
      </c>
      <c r="F360" s="343">
        <v>5364.7050999999992</v>
      </c>
      <c r="G360" s="344">
        <v>4115.6184999999996</v>
      </c>
      <c r="H360" s="344">
        <v>9480.3235999999997</v>
      </c>
      <c r="I360" s="344">
        <v>32821.081359999996</v>
      </c>
      <c r="J360" s="344">
        <v>6395.7371499999999</v>
      </c>
      <c r="K360" s="344">
        <v>39216.818509999997</v>
      </c>
      <c r="L360" s="344">
        <v>29171.455440000002</v>
      </c>
      <c r="M360" s="344">
        <v>21154.78341</v>
      </c>
      <c r="N360" s="344">
        <v>50326.238850000002</v>
      </c>
      <c r="O360" s="344">
        <v>99023.380959999995</v>
      </c>
      <c r="P360" s="344">
        <v>7184.53</v>
      </c>
      <c r="Q360" s="344">
        <v>319.82640999999995</v>
      </c>
      <c r="R360" s="345">
        <v>7504.3564100000003</v>
      </c>
      <c r="S360" s="7"/>
      <c r="T360" s="7"/>
      <c r="U360" s="7"/>
      <c r="V360" s="7"/>
      <c r="W360" s="7"/>
      <c r="X360" s="7"/>
      <c r="Y360" s="7"/>
      <c r="Z360" s="7"/>
      <c r="AA360" s="7"/>
      <c r="AB360" s="7"/>
    </row>
    <row r="361" spans="1:28" s="315" customFormat="1">
      <c r="A361" s="341"/>
      <c r="B361" s="336" t="s">
        <v>15</v>
      </c>
      <c r="C361" s="336" t="s">
        <v>256</v>
      </c>
      <c r="D361" s="336" t="s">
        <v>256</v>
      </c>
      <c r="E361" s="337">
        <v>38</v>
      </c>
      <c r="F361" s="338">
        <v>12233.738650000001</v>
      </c>
      <c r="G361" s="339">
        <v>986.7586</v>
      </c>
      <c r="H361" s="339">
        <v>13220.49725</v>
      </c>
      <c r="I361" s="339">
        <v>22794.15668</v>
      </c>
      <c r="J361" s="339">
        <v>11691.824339999999</v>
      </c>
      <c r="K361" s="339">
        <v>34485.981020000007</v>
      </c>
      <c r="L361" s="339">
        <v>22372.12239</v>
      </c>
      <c r="M361" s="339">
        <v>13492.83052</v>
      </c>
      <c r="N361" s="339">
        <v>35864.95291</v>
      </c>
      <c r="O361" s="339">
        <v>83571.431180000014</v>
      </c>
      <c r="P361" s="339">
        <v>58152.874200000006</v>
      </c>
      <c r="Q361" s="339">
        <v>9.0677000000000003</v>
      </c>
      <c r="R361" s="340">
        <v>58161.941899999998</v>
      </c>
      <c r="S361" s="7"/>
      <c r="T361" s="7"/>
      <c r="U361" s="7"/>
      <c r="V361" s="7"/>
      <c r="W361" s="7"/>
      <c r="X361" s="7"/>
      <c r="Y361" s="7"/>
      <c r="Z361" s="7"/>
      <c r="AA361" s="7"/>
      <c r="AB361" s="7"/>
    </row>
    <row r="362" spans="1:28" s="315" customFormat="1">
      <c r="A362" s="341"/>
      <c r="B362" s="341"/>
      <c r="C362" s="341"/>
      <c r="D362" s="341"/>
      <c r="E362" s="342">
        <v>110</v>
      </c>
      <c r="F362" s="343">
        <v>4140.5545600000005</v>
      </c>
      <c r="G362" s="344">
        <v>12351.922140000001</v>
      </c>
      <c r="H362" s="344">
        <v>16492.476699999999</v>
      </c>
      <c r="I362" s="344">
        <v>13476.20991</v>
      </c>
      <c r="J362" s="344">
        <v>2480.2738300000001</v>
      </c>
      <c r="K362" s="344">
        <v>15956.48374</v>
      </c>
      <c r="L362" s="344">
        <v>8587.2701400000005</v>
      </c>
      <c r="M362" s="344">
        <v>24417.7935</v>
      </c>
      <c r="N362" s="344">
        <v>33005.06364</v>
      </c>
      <c r="O362" s="344">
        <v>65454.024079999996</v>
      </c>
      <c r="P362" s="344">
        <v>4157.5345600000001</v>
      </c>
      <c r="Q362" s="344">
        <v>755.84950000000003</v>
      </c>
      <c r="R362" s="345">
        <v>4913.3840599999994</v>
      </c>
      <c r="S362" s="7"/>
      <c r="T362" s="7"/>
      <c r="U362" s="7"/>
      <c r="V362" s="7"/>
      <c r="W362" s="7"/>
      <c r="X362" s="7"/>
      <c r="Y362" s="7"/>
      <c r="Z362" s="7"/>
      <c r="AA362" s="7"/>
      <c r="AB362" s="7"/>
    </row>
    <row r="363" spans="1:28" s="315" customFormat="1">
      <c r="A363" s="341"/>
      <c r="B363" s="336" t="s">
        <v>16</v>
      </c>
      <c r="C363" s="336" t="s">
        <v>16</v>
      </c>
      <c r="D363" s="336" t="s">
        <v>269</v>
      </c>
      <c r="E363" s="337">
        <v>40</v>
      </c>
      <c r="F363" s="338">
        <v>6620.6214900000004</v>
      </c>
      <c r="G363" s="339">
        <v>8900.6155299999991</v>
      </c>
      <c r="H363" s="339">
        <v>15521.237019999999</v>
      </c>
      <c r="I363" s="339">
        <v>29753.686829999999</v>
      </c>
      <c r="J363" s="339">
        <v>12897.514289999999</v>
      </c>
      <c r="K363" s="339">
        <v>42651.201119999998</v>
      </c>
      <c r="L363" s="339">
        <v>30210.33138</v>
      </c>
      <c r="M363" s="339">
        <v>22071.383329999997</v>
      </c>
      <c r="N363" s="339">
        <v>52281.71471</v>
      </c>
      <c r="O363" s="339">
        <v>110454.15285</v>
      </c>
      <c r="P363" s="339">
        <v>35703.875319999999</v>
      </c>
      <c r="Q363" s="339">
        <v>95.451809999999995</v>
      </c>
      <c r="R363" s="340">
        <v>35799.327130000005</v>
      </c>
      <c r="S363" s="7"/>
      <c r="T363" s="7"/>
      <c r="U363" s="7"/>
      <c r="V363" s="7"/>
      <c r="W363" s="7"/>
      <c r="X363" s="7"/>
      <c r="Y363" s="7"/>
      <c r="Z363" s="7"/>
      <c r="AA363" s="7"/>
      <c r="AB363" s="7"/>
    </row>
    <row r="364" spans="1:28" s="315" customFormat="1">
      <c r="A364" s="341"/>
      <c r="B364" s="341"/>
      <c r="C364" s="341"/>
      <c r="D364" s="341"/>
      <c r="E364" s="342">
        <v>64</v>
      </c>
      <c r="F364" s="343">
        <v>628.15902000000006</v>
      </c>
      <c r="G364" s="344">
        <v>7.1701600000000001</v>
      </c>
      <c r="H364" s="344">
        <v>635.32918000000006</v>
      </c>
      <c r="I364" s="344">
        <v>31972.841710000001</v>
      </c>
      <c r="J364" s="344">
        <v>8620.3847299999998</v>
      </c>
      <c r="K364" s="344">
        <v>40593.226439999999</v>
      </c>
      <c r="L364" s="344">
        <v>26300.39919</v>
      </c>
      <c r="M364" s="344">
        <v>20151.73877</v>
      </c>
      <c r="N364" s="344">
        <v>46452.13796</v>
      </c>
      <c r="O364" s="344">
        <v>87680.693579999992</v>
      </c>
      <c r="P364" s="344">
        <v>1441.7323100000001</v>
      </c>
      <c r="Q364" s="344">
        <v>28.39696</v>
      </c>
      <c r="R364" s="345">
        <v>1470.1292699999999</v>
      </c>
      <c r="S364" s="7"/>
      <c r="T364" s="7"/>
      <c r="U364" s="7"/>
      <c r="V364" s="7"/>
      <c r="W364" s="7"/>
      <c r="X364" s="7"/>
      <c r="Y364" s="7"/>
      <c r="Z364" s="7"/>
      <c r="AA364" s="7"/>
      <c r="AB364" s="7"/>
    </row>
    <row r="365" spans="1:28" s="315" customFormat="1">
      <c r="A365" s="341"/>
      <c r="B365" s="341"/>
      <c r="C365" s="341"/>
      <c r="D365" s="336" t="s">
        <v>78</v>
      </c>
      <c r="E365" s="337">
        <v>16</v>
      </c>
      <c r="F365" s="338">
        <v>1975.2540300000001</v>
      </c>
      <c r="G365" s="339">
        <v>6416.0180300000002</v>
      </c>
      <c r="H365" s="339">
        <v>8391.2720600000011</v>
      </c>
      <c r="I365" s="339">
        <v>40174.573049999999</v>
      </c>
      <c r="J365" s="339">
        <v>21879.963789999998</v>
      </c>
      <c r="K365" s="339">
        <v>62054.536840000001</v>
      </c>
      <c r="L365" s="339">
        <v>42290.888180000002</v>
      </c>
      <c r="M365" s="339">
        <v>38898.760159999998</v>
      </c>
      <c r="N365" s="339">
        <v>81189.64834</v>
      </c>
      <c r="O365" s="339">
        <v>151635.45724000002</v>
      </c>
      <c r="P365" s="339">
        <v>4605.3747499999999</v>
      </c>
      <c r="Q365" s="339">
        <v>346.16209000000003</v>
      </c>
      <c r="R365" s="340">
        <v>4951.5368399999998</v>
      </c>
      <c r="S365" s="7"/>
      <c r="T365" s="7"/>
      <c r="U365" s="7"/>
      <c r="V365" s="7"/>
      <c r="W365" s="7"/>
      <c r="X365" s="7"/>
      <c r="Y365" s="7"/>
      <c r="Z365" s="7"/>
      <c r="AA365" s="7"/>
      <c r="AB365" s="7"/>
    </row>
    <row r="366" spans="1:28" s="315" customFormat="1">
      <c r="A366" s="341"/>
      <c r="B366" s="341"/>
      <c r="C366" s="341"/>
      <c r="D366" s="341"/>
      <c r="E366" s="342">
        <v>30</v>
      </c>
      <c r="F366" s="343">
        <v>6804.4887800000006</v>
      </c>
      <c r="G366" s="344">
        <v>144508.61858000001</v>
      </c>
      <c r="H366" s="344">
        <v>151313.10736000002</v>
      </c>
      <c r="I366" s="344">
        <v>19035.714840000001</v>
      </c>
      <c r="J366" s="344">
        <v>9610.9106899999988</v>
      </c>
      <c r="K366" s="344">
        <v>28646.625530000001</v>
      </c>
      <c r="L366" s="344">
        <v>17448.791590000001</v>
      </c>
      <c r="M366" s="344">
        <v>24774.456440000002</v>
      </c>
      <c r="N366" s="344">
        <v>42223.248030000002</v>
      </c>
      <c r="O366" s="344">
        <v>222182.98091999997</v>
      </c>
      <c r="P366" s="344">
        <v>2605.2873799999998</v>
      </c>
      <c r="Q366" s="344">
        <v>966.06432999999993</v>
      </c>
      <c r="R366" s="345">
        <v>3571.3517099999999</v>
      </c>
      <c r="S366" s="7"/>
      <c r="T366" s="7"/>
      <c r="U366" s="7"/>
      <c r="V366" s="7"/>
      <c r="W366" s="7"/>
      <c r="X366" s="7"/>
      <c r="Y366" s="7"/>
      <c r="Z366" s="7"/>
      <c r="AA366" s="7"/>
      <c r="AB366" s="7"/>
    </row>
    <row r="367" spans="1:28" s="315" customFormat="1">
      <c r="A367" s="341"/>
      <c r="B367" s="341"/>
      <c r="C367" s="341"/>
      <c r="D367" s="341"/>
      <c r="E367" s="342">
        <v>50</v>
      </c>
      <c r="F367" s="343">
        <v>2448.2305099999999</v>
      </c>
      <c r="G367" s="344">
        <v>1122.69686</v>
      </c>
      <c r="H367" s="344">
        <v>3570.9273700000003</v>
      </c>
      <c r="I367" s="344">
        <v>27528.479190000002</v>
      </c>
      <c r="J367" s="344">
        <v>21199.021929999999</v>
      </c>
      <c r="K367" s="344">
        <v>48727.501120000001</v>
      </c>
      <c r="L367" s="344">
        <v>25896.85151</v>
      </c>
      <c r="M367" s="344">
        <v>29712.666079999999</v>
      </c>
      <c r="N367" s="344">
        <v>55609.517590000003</v>
      </c>
      <c r="O367" s="344">
        <v>107907.94607999999</v>
      </c>
      <c r="P367" s="344">
        <v>43.843760000000003</v>
      </c>
      <c r="Q367" s="344">
        <v>0.11304</v>
      </c>
      <c r="R367" s="345">
        <v>43.956800000000001</v>
      </c>
      <c r="S367" s="7"/>
      <c r="T367" s="7"/>
      <c r="U367" s="7"/>
      <c r="V367" s="7"/>
      <c r="W367" s="7"/>
      <c r="X367" s="7"/>
      <c r="Y367" s="7"/>
      <c r="Z367" s="7"/>
      <c r="AA367" s="7"/>
      <c r="AB367" s="7"/>
    </row>
    <row r="368" spans="1:28" s="315" customFormat="1">
      <c r="A368" s="341"/>
      <c r="B368" s="341"/>
      <c r="C368" s="341"/>
      <c r="D368" s="336" t="s">
        <v>16</v>
      </c>
      <c r="E368" s="337">
        <v>15</v>
      </c>
      <c r="F368" s="338">
        <v>8900.6057799999999</v>
      </c>
      <c r="G368" s="339">
        <v>7385.3447000000006</v>
      </c>
      <c r="H368" s="339">
        <v>16285.950480000001</v>
      </c>
      <c r="I368" s="339">
        <v>52977.997219999997</v>
      </c>
      <c r="J368" s="339">
        <v>7492.8766299999997</v>
      </c>
      <c r="K368" s="339">
        <v>60470.873850000004</v>
      </c>
      <c r="L368" s="339">
        <v>31031.259600000001</v>
      </c>
      <c r="M368" s="339">
        <v>14974.329029999999</v>
      </c>
      <c r="N368" s="339">
        <v>46005.588630000006</v>
      </c>
      <c r="O368" s="339">
        <v>122762.41295999999</v>
      </c>
      <c r="P368" s="339">
        <v>31607.267829999997</v>
      </c>
      <c r="Q368" s="339">
        <v>1302.3934899999999</v>
      </c>
      <c r="R368" s="340">
        <v>32909.661319999999</v>
      </c>
      <c r="S368" s="7"/>
      <c r="T368" s="7"/>
      <c r="U368" s="7"/>
      <c r="V368" s="7"/>
      <c r="W368" s="7"/>
      <c r="X368" s="7"/>
      <c r="Y368" s="7"/>
      <c r="Z368" s="7"/>
      <c r="AA368" s="7"/>
      <c r="AB368" s="7"/>
    </row>
    <row r="369" spans="1:28" s="315" customFormat="1">
      <c r="A369" s="341"/>
      <c r="B369" s="341"/>
      <c r="C369" s="341"/>
      <c r="D369" s="341"/>
      <c r="E369" s="342">
        <v>32</v>
      </c>
      <c r="F369" s="343">
        <v>6344.2498599999999</v>
      </c>
      <c r="G369" s="344">
        <v>7754.1344900000004</v>
      </c>
      <c r="H369" s="344">
        <v>14098.38435</v>
      </c>
      <c r="I369" s="344">
        <v>22025.095809999999</v>
      </c>
      <c r="J369" s="344">
        <v>15200.338519999999</v>
      </c>
      <c r="K369" s="344">
        <v>37225.434329999996</v>
      </c>
      <c r="L369" s="344">
        <v>22950.088680000001</v>
      </c>
      <c r="M369" s="344">
        <v>14799.488670000001</v>
      </c>
      <c r="N369" s="344">
        <v>37749.57735</v>
      </c>
      <c r="O369" s="344">
        <v>89073.396030000004</v>
      </c>
      <c r="P369" s="344">
        <v>9060.9245500000015</v>
      </c>
      <c r="Q369" s="344">
        <v>940.48424</v>
      </c>
      <c r="R369" s="345">
        <v>10001.408789999999</v>
      </c>
      <c r="S369" s="7"/>
      <c r="T369" s="7"/>
      <c r="U369" s="7"/>
      <c r="V369" s="7"/>
      <c r="W369" s="7"/>
      <c r="X369" s="7"/>
      <c r="Y369" s="7"/>
      <c r="Z369" s="7"/>
      <c r="AA369" s="7"/>
      <c r="AB369" s="7"/>
    </row>
    <row r="370" spans="1:28" s="315" customFormat="1">
      <c r="A370" s="341"/>
      <c r="B370" s="341"/>
      <c r="C370" s="341"/>
      <c r="D370" s="336" t="s">
        <v>57</v>
      </c>
      <c r="E370" s="337">
        <v>14</v>
      </c>
      <c r="F370" s="338">
        <v>5782.5027399999999</v>
      </c>
      <c r="G370" s="339">
        <v>2925.9771000000001</v>
      </c>
      <c r="H370" s="339">
        <v>8708.47984</v>
      </c>
      <c r="I370" s="339">
        <v>24034.846839999998</v>
      </c>
      <c r="J370" s="339">
        <v>7921.7504000000008</v>
      </c>
      <c r="K370" s="339">
        <v>31956.597239999999</v>
      </c>
      <c r="L370" s="339">
        <v>25460.77864</v>
      </c>
      <c r="M370" s="339">
        <v>12183.193730000001</v>
      </c>
      <c r="N370" s="339">
        <v>37643.972369999996</v>
      </c>
      <c r="O370" s="339">
        <v>78309.049450000006</v>
      </c>
      <c r="P370" s="339">
        <v>229415.17766999998</v>
      </c>
      <c r="Q370" s="339">
        <v>1039.4389200000001</v>
      </c>
      <c r="R370" s="340">
        <v>230454.61658999999</v>
      </c>
      <c r="S370" s="7"/>
      <c r="T370" s="7"/>
      <c r="U370" s="7"/>
      <c r="V370" s="7"/>
      <c r="W370" s="7"/>
      <c r="X370" s="7"/>
      <c r="Y370" s="7"/>
      <c r="Z370" s="7"/>
      <c r="AA370" s="7"/>
      <c r="AB370" s="7"/>
    </row>
    <row r="371" spans="1:28" s="315" customFormat="1">
      <c r="A371" s="341"/>
      <c r="B371" s="341"/>
      <c r="C371" s="341"/>
      <c r="D371" s="336" t="s">
        <v>58</v>
      </c>
      <c r="E371" s="337">
        <v>35</v>
      </c>
      <c r="F371" s="338">
        <v>5679.2685999999994</v>
      </c>
      <c r="G371" s="339">
        <v>978.58947000000001</v>
      </c>
      <c r="H371" s="339">
        <v>6657.8580700000002</v>
      </c>
      <c r="I371" s="339">
        <v>31342.017319999999</v>
      </c>
      <c r="J371" s="339">
        <v>5523.4509600000001</v>
      </c>
      <c r="K371" s="339">
        <v>36865.468280000001</v>
      </c>
      <c r="L371" s="339">
        <v>21020.390609999999</v>
      </c>
      <c r="M371" s="339">
        <v>7882.8281299999999</v>
      </c>
      <c r="N371" s="339">
        <v>28903.218739999997</v>
      </c>
      <c r="O371" s="339">
        <v>72426.54509</v>
      </c>
      <c r="P371" s="339">
        <v>43356.46905</v>
      </c>
      <c r="Q371" s="339">
        <v>345.46358000000004</v>
      </c>
      <c r="R371" s="340">
        <v>43701.932630000003</v>
      </c>
      <c r="S371" s="7"/>
      <c r="T371" s="7"/>
      <c r="U371" s="7"/>
      <c r="V371" s="7"/>
      <c r="W371" s="7"/>
      <c r="X371" s="7"/>
      <c r="Y371" s="7"/>
      <c r="Z371" s="7"/>
      <c r="AA371" s="7"/>
      <c r="AB371" s="7"/>
    </row>
    <row r="372" spans="1:28" s="315" customFormat="1">
      <c r="A372" s="341"/>
      <c r="B372" s="341"/>
      <c r="C372" s="341"/>
      <c r="D372" s="336" t="s">
        <v>272</v>
      </c>
      <c r="E372" s="337">
        <v>67</v>
      </c>
      <c r="F372" s="338">
        <v>228.91310999999999</v>
      </c>
      <c r="G372" s="339">
        <v>549.10744</v>
      </c>
      <c r="H372" s="339">
        <v>778.02055000000007</v>
      </c>
      <c r="I372" s="339">
        <v>20367.838379999997</v>
      </c>
      <c r="J372" s="339">
        <v>8539.8274000000001</v>
      </c>
      <c r="K372" s="339">
        <v>28907.665780000003</v>
      </c>
      <c r="L372" s="339">
        <v>21780.725309999998</v>
      </c>
      <c r="M372" s="339">
        <v>14024.053179999999</v>
      </c>
      <c r="N372" s="339">
        <v>35804.778490000004</v>
      </c>
      <c r="O372" s="339">
        <v>65490.464820000001</v>
      </c>
      <c r="P372" s="339">
        <v>5.5989300000000002</v>
      </c>
      <c r="Q372" s="339">
        <v>250.55221</v>
      </c>
      <c r="R372" s="340">
        <v>256.15114</v>
      </c>
      <c r="S372" s="7"/>
      <c r="T372" s="7"/>
      <c r="U372" s="7"/>
      <c r="V372" s="7"/>
      <c r="W372" s="7"/>
      <c r="X372" s="7"/>
      <c r="Y372" s="7"/>
      <c r="Z372" s="7"/>
      <c r="AA372" s="7"/>
      <c r="AB372" s="7"/>
    </row>
    <row r="373" spans="1:28" s="315" customFormat="1">
      <c r="A373" s="341"/>
      <c r="B373" s="341"/>
      <c r="C373" s="341"/>
      <c r="D373" s="336" t="s">
        <v>60</v>
      </c>
      <c r="E373" s="337">
        <v>8</v>
      </c>
      <c r="F373" s="338">
        <v>27434.197929999998</v>
      </c>
      <c r="G373" s="339">
        <v>9138.7461899999998</v>
      </c>
      <c r="H373" s="339">
        <v>36572.94412</v>
      </c>
      <c r="I373" s="339">
        <v>38611.312819999999</v>
      </c>
      <c r="J373" s="339">
        <v>21318.075210000003</v>
      </c>
      <c r="K373" s="339">
        <v>59929.388030000002</v>
      </c>
      <c r="L373" s="339">
        <v>63975.046579999995</v>
      </c>
      <c r="M373" s="339">
        <v>39079.318359999997</v>
      </c>
      <c r="N373" s="339">
        <v>103054.36494</v>
      </c>
      <c r="O373" s="339">
        <v>199556.69709</v>
      </c>
      <c r="P373" s="339">
        <v>10481.31473</v>
      </c>
      <c r="Q373" s="339">
        <v>1989.7045800000001</v>
      </c>
      <c r="R373" s="340">
        <v>12471.01931</v>
      </c>
      <c r="S373" s="7"/>
      <c r="T373" s="7"/>
      <c r="U373" s="7"/>
      <c r="V373" s="7"/>
      <c r="W373" s="7"/>
      <c r="X373" s="7"/>
      <c r="Y373" s="7"/>
      <c r="Z373" s="7"/>
      <c r="AA373" s="7"/>
      <c r="AB373" s="7"/>
    </row>
    <row r="374" spans="1:28" s="315" customFormat="1">
      <c r="A374" s="341"/>
      <c r="B374" s="341"/>
      <c r="C374" s="341"/>
      <c r="D374" s="341"/>
      <c r="E374" s="342">
        <v>25</v>
      </c>
      <c r="F374" s="343">
        <v>37583.701369999995</v>
      </c>
      <c r="G374" s="344">
        <v>24713.296969999999</v>
      </c>
      <c r="H374" s="344">
        <v>62296.998340000006</v>
      </c>
      <c r="I374" s="344">
        <v>42947.894489999999</v>
      </c>
      <c r="J374" s="344">
        <v>24553.509170000001</v>
      </c>
      <c r="K374" s="344">
        <v>67501.403659999996</v>
      </c>
      <c r="L374" s="344">
        <v>41223.288049999996</v>
      </c>
      <c r="M374" s="344">
        <v>57622.857649999998</v>
      </c>
      <c r="N374" s="344">
        <v>98846.145700000008</v>
      </c>
      <c r="O374" s="344">
        <v>228644.5477</v>
      </c>
      <c r="P374" s="344">
        <v>285.65003999999999</v>
      </c>
      <c r="Q374" s="344">
        <v>8.7340300000000006</v>
      </c>
      <c r="R374" s="345">
        <v>294.38407000000001</v>
      </c>
      <c r="S374" s="7"/>
      <c r="T374" s="7"/>
      <c r="U374" s="7"/>
      <c r="V374" s="7"/>
      <c r="W374" s="7"/>
      <c r="X374" s="7"/>
      <c r="Y374" s="7"/>
      <c r="Z374" s="7"/>
      <c r="AA374" s="7"/>
      <c r="AB374" s="7"/>
    </row>
    <row r="375" spans="1:28" s="315" customFormat="1">
      <c r="A375" s="341"/>
      <c r="B375" s="341"/>
      <c r="C375" s="341"/>
      <c r="D375" s="341"/>
      <c r="E375" s="342">
        <v>108</v>
      </c>
      <c r="F375" s="343">
        <v>1763.6842300000001</v>
      </c>
      <c r="G375" s="344">
        <v>393.71813000000003</v>
      </c>
      <c r="H375" s="344">
        <v>2157.40236</v>
      </c>
      <c r="I375" s="344">
        <v>27910.291989999998</v>
      </c>
      <c r="J375" s="344">
        <v>14671.126689999999</v>
      </c>
      <c r="K375" s="344">
        <v>42581.418680000002</v>
      </c>
      <c r="L375" s="344">
        <v>14996.98539</v>
      </c>
      <c r="M375" s="344">
        <v>20643.033820000001</v>
      </c>
      <c r="N375" s="344">
        <v>35640.019209999999</v>
      </c>
      <c r="O375" s="344">
        <v>80378.840249999994</v>
      </c>
      <c r="P375" s="344">
        <v>8320.5300299999999</v>
      </c>
      <c r="Q375" s="344">
        <v>163.17726999999999</v>
      </c>
      <c r="R375" s="345">
        <v>8483.7073</v>
      </c>
      <c r="S375" s="7"/>
      <c r="T375" s="7"/>
      <c r="U375" s="7"/>
      <c r="V375" s="7"/>
      <c r="W375" s="7"/>
      <c r="X375" s="7"/>
      <c r="Y375" s="7"/>
      <c r="Z375" s="7"/>
      <c r="AA375" s="7"/>
      <c r="AB375" s="7"/>
    </row>
    <row r="376" spans="1:28" s="315" customFormat="1">
      <c r="A376" s="341"/>
      <c r="B376" s="341"/>
      <c r="C376" s="341"/>
      <c r="D376" s="336" t="s">
        <v>67</v>
      </c>
      <c r="E376" s="337">
        <v>10</v>
      </c>
      <c r="F376" s="338">
        <v>7767.2589800000005</v>
      </c>
      <c r="G376" s="339">
        <v>5271.5748099999992</v>
      </c>
      <c r="H376" s="339">
        <v>13038.833789999999</v>
      </c>
      <c r="I376" s="339">
        <v>52283.710149999999</v>
      </c>
      <c r="J376" s="339">
        <v>29064.689350000001</v>
      </c>
      <c r="K376" s="339">
        <v>81348.3995</v>
      </c>
      <c r="L376" s="339">
        <v>40905.726909999998</v>
      </c>
      <c r="M376" s="339">
        <v>27561.204809999999</v>
      </c>
      <c r="N376" s="339">
        <v>68466.931719999993</v>
      </c>
      <c r="O376" s="339">
        <v>162854.16501</v>
      </c>
      <c r="P376" s="339">
        <v>1704.6979099999999</v>
      </c>
      <c r="Q376" s="339">
        <v>2255.3670499999998</v>
      </c>
      <c r="R376" s="340">
        <v>3960.0649600000002</v>
      </c>
      <c r="S376" s="7"/>
      <c r="T376" s="7"/>
      <c r="U376" s="7"/>
      <c r="V376" s="7"/>
      <c r="W376" s="7"/>
      <c r="X376" s="7"/>
      <c r="Y376" s="7"/>
      <c r="Z376" s="7"/>
      <c r="AA376" s="7"/>
      <c r="AB376" s="7"/>
    </row>
    <row r="377" spans="1:28" s="315" customFormat="1">
      <c r="A377" s="341"/>
      <c r="B377" s="341"/>
      <c r="C377" s="341"/>
      <c r="D377" s="341"/>
      <c r="E377" s="342">
        <v>59</v>
      </c>
      <c r="F377" s="343">
        <v>210.32830999999999</v>
      </c>
      <c r="G377" s="344">
        <v>1002.26302</v>
      </c>
      <c r="H377" s="344">
        <v>1212.59133</v>
      </c>
      <c r="I377" s="344">
        <v>35204.694799999997</v>
      </c>
      <c r="J377" s="344">
        <v>24632.16891</v>
      </c>
      <c r="K377" s="344">
        <v>59836.863709999998</v>
      </c>
      <c r="L377" s="344">
        <v>29414.598300000001</v>
      </c>
      <c r="M377" s="344">
        <v>42537.754580000001</v>
      </c>
      <c r="N377" s="344">
        <v>71952.352879999991</v>
      </c>
      <c r="O377" s="344">
        <v>133001.80791999999</v>
      </c>
      <c r="P377" s="344">
        <v>725.37234000000001</v>
      </c>
      <c r="Q377" s="344">
        <v>1585.9744800000001</v>
      </c>
      <c r="R377" s="345">
        <v>2311.3468199999998</v>
      </c>
      <c r="S377" s="7"/>
      <c r="T377" s="7"/>
      <c r="U377" s="7"/>
      <c r="V377" s="7"/>
      <c r="W377" s="7"/>
      <c r="X377" s="7"/>
      <c r="Y377" s="7"/>
      <c r="Z377" s="7"/>
      <c r="AA377" s="7"/>
      <c r="AB377" s="7"/>
    </row>
    <row r="378" spans="1:28" s="315" customFormat="1">
      <c r="A378" s="341"/>
      <c r="B378" s="341"/>
      <c r="C378" s="341"/>
      <c r="D378" s="336" t="s">
        <v>63</v>
      </c>
      <c r="E378" s="337">
        <v>2</v>
      </c>
      <c r="F378" s="338">
        <v>2052213.2124600001</v>
      </c>
      <c r="G378" s="339">
        <v>1284372.71224</v>
      </c>
      <c r="H378" s="339">
        <v>3336585.9246999999</v>
      </c>
      <c r="I378" s="339">
        <v>201492.46475000001</v>
      </c>
      <c r="J378" s="339">
        <v>181684.43495</v>
      </c>
      <c r="K378" s="339">
        <v>383176.89970000001</v>
      </c>
      <c r="L378" s="339">
        <v>3163796.80907</v>
      </c>
      <c r="M378" s="339">
        <v>2919503.92557</v>
      </c>
      <c r="N378" s="339">
        <v>6083300.7346400004</v>
      </c>
      <c r="O378" s="339">
        <v>9803063.5590400007</v>
      </c>
      <c r="P378" s="339">
        <v>8179712.7497200007</v>
      </c>
      <c r="Q378" s="339">
        <v>5056986.6046400005</v>
      </c>
      <c r="R378" s="340">
        <v>13236699.354360001</v>
      </c>
      <c r="S378" s="7"/>
      <c r="T378" s="7"/>
      <c r="U378" s="7"/>
      <c r="V378" s="7"/>
      <c r="W378" s="7"/>
      <c r="X378" s="7"/>
      <c r="Y378" s="7"/>
      <c r="Z378" s="7"/>
      <c r="AA378" s="7"/>
      <c r="AB378" s="7"/>
    </row>
    <row r="379" spans="1:28" s="315" customFormat="1">
      <c r="A379" s="341"/>
      <c r="B379" s="341"/>
      <c r="C379" s="341"/>
      <c r="D379" s="341"/>
      <c r="E379" s="342">
        <v>12</v>
      </c>
      <c r="F379" s="343">
        <v>5188.9168499999996</v>
      </c>
      <c r="G379" s="344">
        <v>19759.680550000001</v>
      </c>
      <c r="H379" s="344">
        <v>24948.597399999999</v>
      </c>
      <c r="I379" s="344">
        <v>36266.493710000002</v>
      </c>
      <c r="J379" s="344">
        <v>18798.285949999998</v>
      </c>
      <c r="K379" s="344">
        <v>55064.779659999993</v>
      </c>
      <c r="L379" s="344">
        <v>35062.488400000002</v>
      </c>
      <c r="M379" s="344">
        <v>33374.87156</v>
      </c>
      <c r="N379" s="344">
        <v>68437.359959999987</v>
      </c>
      <c r="O379" s="344">
        <v>148450.73702</v>
      </c>
      <c r="P379" s="344">
        <v>1527.8296799999998</v>
      </c>
      <c r="Q379" s="344">
        <v>147.95842999999999</v>
      </c>
      <c r="R379" s="345">
        <v>1675.7881100000002</v>
      </c>
      <c r="S379" s="7"/>
      <c r="T379" s="7"/>
      <c r="U379" s="7"/>
      <c r="V379" s="7"/>
      <c r="W379" s="7"/>
      <c r="X379" s="7"/>
      <c r="Y379" s="7"/>
      <c r="Z379" s="7"/>
      <c r="AA379" s="7"/>
      <c r="AB379" s="7"/>
    </row>
    <row r="380" spans="1:28" s="315" customFormat="1">
      <c r="A380" s="341"/>
      <c r="B380" s="341"/>
      <c r="C380" s="341"/>
      <c r="D380" s="341"/>
      <c r="E380" s="342">
        <v>22</v>
      </c>
      <c r="F380" s="343">
        <v>5748.6678300000003</v>
      </c>
      <c r="G380" s="344">
        <v>5886.7167399999998</v>
      </c>
      <c r="H380" s="344">
        <v>11635.38457</v>
      </c>
      <c r="I380" s="344">
        <v>25676.826089999999</v>
      </c>
      <c r="J380" s="344">
        <v>21480.989579999998</v>
      </c>
      <c r="K380" s="344">
        <v>47157.815670000004</v>
      </c>
      <c r="L380" s="344">
        <v>23820.133320000001</v>
      </c>
      <c r="M380" s="344">
        <v>31332.817309999999</v>
      </c>
      <c r="N380" s="344">
        <v>55152.950629999999</v>
      </c>
      <c r="O380" s="344">
        <v>113946.15087</v>
      </c>
      <c r="P380" s="344">
        <v>1372.259</v>
      </c>
      <c r="Q380" s="344">
        <v>56.397539999999999</v>
      </c>
      <c r="R380" s="345">
        <v>1428.6565399999999</v>
      </c>
      <c r="S380" s="7"/>
      <c r="T380" s="7"/>
      <c r="U380" s="7"/>
      <c r="V380" s="7"/>
      <c r="W380" s="7"/>
      <c r="X380" s="7"/>
      <c r="Y380" s="7"/>
      <c r="Z380" s="7"/>
      <c r="AA380" s="7"/>
      <c r="AB380" s="7"/>
    </row>
    <row r="381" spans="1:28" s="315" customFormat="1">
      <c r="A381" s="341"/>
      <c r="B381" s="341"/>
      <c r="C381" s="341"/>
      <c r="D381" s="341"/>
      <c r="E381" s="342">
        <v>37</v>
      </c>
      <c r="F381" s="343">
        <v>1350.27754</v>
      </c>
      <c r="G381" s="344">
        <v>1520.4811100000002</v>
      </c>
      <c r="H381" s="344">
        <v>2870.7586499999998</v>
      </c>
      <c r="I381" s="344">
        <v>24747.93376</v>
      </c>
      <c r="J381" s="344">
        <v>13701.70335</v>
      </c>
      <c r="K381" s="344">
        <v>38449.637109999996</v>
      </c>
      <c r="L381" s="344">
        <v>19448.36231</v>
      </c>
      <c r="M381" s="344">
        <v>35606.150379999999</v>
      </c>
      <c r="N381" s="344">
        <v>55054.512689999996</v>
      </c>
      <c r="O381" s="344">
        <v>96374.908450000003</v>
      </c>
      <c r="P381" s="344">
        <v>13929.189849999999</v>
      </c>
      <c r="Q381" s="344">
        <v>3020.1020699999999</v>
      </c>
      <c r="R381" s="345">
        <v>16949.291920000003</v>
      </c>
      <c r="S381" s="7"/>
      <c r="T381" s="7"/>
      <c r="U381" s="7"/>
      <c r="V381" s="7"/>
      <c r="W381" s="7"/>
      <c r="X381" s="7"/>
      <c r="Y381" s="7"/>
      <c r="Z381" s="7"/>
      <c r="AA381" s="7"/>
      <c r="AB381" s="7"/>
    </row>
    <row r="382" spans="1:28" s="315" customFormat="1">
      <c r="A382" s="341"/>
      <c r="B382" s="341"/>
      <c r="C382" s="341"/>
      <c r="D382" s="336" t="s">
        <v>64</v>
      </c>
      <c r="E382" s="337">
        <v>58</v>
      </c>
      <c r="F382" s="338">
        <v>2444.3510699999997</v>
      </c>
      <c r="G382" s="339">
        <v>969.20220999999992</v>
      </c>
      <c r="H382" s="339">
        <v>3413.5532799999996</v>
      </c>
      <c r="I382" s="339">
        <v>27810.085079999997</v>
      </c>
      <c r="J382" s="339">
        <v>4898.2609199999997</v>
      </c>
      <c r="K382" s="339">
        <v>32708.346000000001</v>
      </c>
      <c r="L382" s="339">
        <v>16269.260029999999</v>
      </c>
      <c r="M382" s="339">
        <v>5635.5961600000001</v>
      </c>
      <c r="N382" s="339">
        <v>21904.856190000002</v>
      </c>
      <c r="O382" s="339">
        <v>58026.755469999996</v>
      </c>
      <c r="P382" s="339">
        <v>6019.0985199999996</v>
      </c>
      <c r="Q382" s="339">
        <v>221.6491</v>
      </c>
      <c r="R382" s="340">
        <v>6240.7476200000001</v>
      </c>
      <c r="S382" s="7"/>
      <c r="T382" s="7"/>
      <c r="U382" s="7"/>
      <c r="V382" s="7"/>
      <c r="W382" s="7"/>
      <c r="X382" s="7"/>
      <c r="Y382" s="7"/>
      <c r="Z382" s="7"/>
      <c r="AA382" s="7"/>
      <c r="AB382" s="7"/>
    </row>
    <row r="383" spans="1:28" s="315" customFormat="1">
      <c r="A383" s="341"/>
      <c r="B383" s="341"/>
      <c r="C383" s="341"/>
      <c r="D383" s="336" t="s">
        <v>273</v>
      </c>
      <c r="E383" s="337">
        <v>9</v>
      </c>
      <c r="F383" s="338">
        <v>2616.3311899999999</v>
      </c>
      <c r="G383" s="339">
        <v>3724.2556300000001</v>
      </c>
      <c r="H383" s="339">
        <v>6340.5868200000004</v>
      </c>
      <c r="I383" s="339">
        <v>24232.664379999998</v>
      </c>
      <c r="J383" s="339">
        <v>4929.1295499999997</v>
      </c>
      <c r="K383" s="339">
        <v>29161.79393</v>
      </c>
      <c r="L383" s="339">
        <v>29852.178239999997</v>
      </c>
      <c r="M383" s="339">
        <v>9076.7729999999992</v>
      </c>
      <c r="N383" s="339">
        <v>38928.951240000002</v>
      </c>
      <c r="O383" s="339">
        <v>74431.331989999991</v>
      </c>
      <c r="P383" s="339">
        <v>19907.745420000003</v>
      </c>
      <c r="Q383" s="339">
        <v>3546.1644200000001</v>
      </c>
      <c r="R383" s="340">
        <v>23453.90984</v>
      </c>
      <c r="S383" s="7"/>
      <c r="T383" s="7"/>
      <c r="U383" s="7"/>
      <c r="V383" s="7"/>
      <c r="W383" s="7"/>
      <c r="X383" s="7"/>
      <c r="Y383" s="7"/>
      <c r="Z383" s="7"/>
      <c r="AA383" s="7"/>
      <c r="AB383" s="7"/>
    </row>
    <row r="384" spans="1:28" s="315" customFormat="1">
      <c r="A384" s="341"/>
      <c r="B384" s="341"/>
      <c r="C384" s="341"/>
      <c r="D384" s="336" t="s">
        <v>68</v>
      </c>
      <c r="E384" s="337">
        <v>21</v>
      </c>
      <c r="F384" s="338">
        <v>13324.761640000001</v>
      </c>
      <c r="G384" s="339">
        <v>3421.7715499999999</v>
      </c>
      <c r="H384" s="339">
        <v>16746.533189999998</v>
      </c>
      <c r="I384" s="339">
        <v>42471.604939999997</v>
      </c>
      <c r="J384" s="339">
        <v>14250.103419999999</v>
      </c>
      <c r="K384" s="339">
        <v>56721.708359999997</v>
      </c>
      <c r="L384" s="339">
        <v>46408.291570000001</v>
      </c>
      <c r="M384" s="339">
        <v>20259.27937</v>
      </c>
      <c r="N384" s="339">
        <v>66667.570939999991</v>
      </c>
      <c r="O384" s="339">
        <v>140135.81249000001</v>
      </c>
      <c r="P384" s="339">
        <v>16993.13423</v>
      </c>
      <c r="Q384" s="339">
        <v>3790.2362200000002</v>
      </c>
      <c r="R384" s="340">
        <v>20783.370449999999</v>
      </c>
      <c r="S384" s="7"/>
      <c r="T384" s="7"/>
      <c r="U384" s="7"/>
      <c r="V384" s="7"/>
      <c r="W384" s="7"/>
      <c r="X384" s="7"/>
      <c r="Y384" s="7"/>
      <c r="Z384" s="7"/>
      <c r="AA384" s="7"/>
      <c r="AB384" s="7"/>
    </row>
    <row r="385" spans="1:28" s="315" customFormat="1">
      <c r="A385" s="341"/>
      <c r="B385" s="341"/>
      <c r="C385" s="341"/>
      <c r="D385" s="336" t="s">
        <v>83</v>
      </c>
      <c r="E385" s="337">
        <v>3</v>
      </c>
      <c r="F385" s="338">
        <v>7055.6639599999999</v>
      </c>
      <c r="G385" s="339">
        <v>14715.50172</v>
      </c>
      <c r="H385" s="339">
        <v>21771.165679999998</v>
      </c>
      <c r="I385" s="339">
        <v>36784.670530000003</v>
      </c>
      <c r="J385" s="339">
        <v>9879.3247499999998</v>
      </c>
      <c r="K385" s="339">
        <v>46663.995280000003</v>
      </c>
      <c r="L385" s="339">
        <v>31827.17871</v>
      </c>
      <c r="M385" s="339">
        <v>17267.661899999999</v>
      </c>
      <c r="N385" s="339">
        <v>49094.840609999999</v>
      </c>
      <c r="O385" s="339">
        <v>117530.00156999999</v>
      </c>
      <c r="P385" s="339">
        <v>19050.73905</v>
      </c>
      <c r="Q385" s="339">
        <v>2048.4049500000001</v>
      </c>
      <c r="R385" s="340">
        <v>21099.144</v>
      </c>
      <c r="S385" s="7"/>
      <c r="T385" s="7"/>
      <c r="U385" s="7"/>
      <c r="V385" s="7"/>
      <c r="W385" s="7"/>
      <c r="X385" s="7"/>
      <c r="Y385" s="7"/>
      <c r="Z385" s="7"/>
      <c r="AA385" s="7"/>
      <c r="AB385" s="7"/>
    </row>
    <row r="386" spans="1:28" s="315" customFormat="1">
      <c r="A386" s="341"/>
      <c r="B386" s="341"/>
      <c r="C386" s="341"/>
      <c r="D386" s="341"/>
      <c r="E386" s="342">
        <v>11</v>
      </c>
      <c r="F386" s="343">
        <v>19822.63711</v>
      </c>
      <c r="G386" s="344">
        <v>7083.2575900000002</v>
      </c>
      <c r="H386" s="344">
        <v>26905.894700000001</v>
      </c>
      <c r="I386" s="344">
        <v>30934.836600000002</v>
      </c>
      <c r="J386" s="344">
        <v>7097.8778000000002</v>
      </c>
      <c r="K386" s="344">
        <v>38032.714399999997</v>
      </c>
      <c r="L386" s="344">
        <v>16683.707429999999</v>
      </c>
      <c r="M386" s="344">
        <v>9475.9985799999995</v>
      </c>
      <c r="N386" s="344">
        <v>26159.706010000002</v>
      </c>
      <c r="O386" s="344">
        <v>91098.315109999996</v>
      </c>
      <c r="P386" s="344">
        <v>13785.723239999999</v>
      </c>
      <c r="Q386" s="344">
        <v>1224.2814099999998</v>
      </c>
      <c r="R386" s="345">
        <v>15010.004650000001</v>
      </c>
      <c r="S386" s="7"/>
      <c r="T386" s="7"/>
      <c r="U386" s="7"/>
      <c r="V386" s="7"/>
      <c r="W386" s="7"/>
      <c r="X386" s="7"/>
      <c r="Y386" s="7"/>
      <c r="Z386" s="7"/>
      <c r="AA386" s="7"/>
      <c r="AB386" s="7"/>
    </row>
    <row r="387" spans="1:28" s="315" customFormat="1">
      <c r="A387" s="341"/>
      <c r="B387" s="341"/>
      <c r="C387" s="341"/>
      <c r="D387" s="336" t="s">
        <v>69</v>
      </c>
      <c r="E387" s="337">
        <v>13</v>
      </c>
      <c r="F387" s="338">
        <v>62695.866049999997</v>
      </c>
      <c r="G387" s="339">
        <v>3766.8496700000001</v>
      </c>
      <c r="H387" s="339">
        <v>66462.715719999993</v>
      </c>
      <c r="I387" s="339">
        <v>44107.019749999999</v>
      </c>
      <c r="J387" s="339">
        <v>21394.9748</v>
      </c>
      <c r="K387" s="339">
        <v>65501.994549999996</v>
      </c>
      <c r="L387" s="339">
        <v>35069.699240000002</v>
      </c>
      <c r="M387" s="339">
        <v>45586.469830000002</v>
      </c>
      <c r="N387" s="339">
        <v>80656.169069999989</v>
      </c>
      <c r="O387" s="339">
        <v>212620.87934000001</v>
      </c>
      <c r="P387" s="339">
        <v>8994.9100600000002</v>
      </c>
      <c r="Q387" s="339">
        <v>376.24734999999998</v>
      </c>
      <c r="R387" s="340">
        <v>9371.1574099999998</v>
      </c>
      <c r="S387" s="7"/>
      <c r="T387" s="7"/>
      <c r="U387" s="7"/>
      <c r="V387" s="7"/>
      <c r="W387" s="7"/>
      <c r="X387" s="7"/>
      <c r="Y387" s="7"/>
      <c r="Z387" s="7"/>
      <c r="AA387" s="7"/>
      <c r="AB387" s="7"/>
    </row>
    <row r="388" spans="1:28" s="315" customFormat="1">
      <c r="A388" s="341"/>
      <c r="B388" s="341"/>
      <c r="C388" s="341"/>
      <c r="D388" s="341"/>
      <c r="E388" s="342">
        <v>39</v>
      </c>
      <c r="F388" s="343">
        <v>10307.402470000001</v>
      </c>
      <c r="G388" s="344">
        <v>4685.8331699999999</v>
      </c>
      <c r="H388" s="344">
        <v>14993.235640000001</v>
      </c>
      <c r="I388" s="344">
        <v>42826.17669</v>
      </c>
      <c r="J388" s="344">
        <v>21218.94281</v>
      </c>
      <c r="K388" s="344">
        <v>64045.119500000001</v>
      </c>
      <c r="L388" s="344">
        <v>29309.62226</v>
      </c>
      <c r="M388" s="344">
        <v>40554.160380000001</v>
      </c>
      <c r="N388" s="344">
        <v>69863.782640000005</v>
      </c>
      <c r="O388" s="344">
        <v>148902.13777999999</v>
      </c>
      <c r="P388" s="344">
        <v>3176.5929900000001</v>
      </c>
      <c r="Q388" s="344">
        <v>2516.9750899999999</v>
      </c>
      <c r="R388" s="345">
        <v>5693.56808</v>
      </c>
      <c r="S388" s="7"/>
      <c r="T388" s="7"/>
      <c r="U388" s="7"/>
      <c r="V388" s="7"/>
      <c r="W388" s="7"/>
      <c r="X388" s="7"/>
      <c r="Y388" s="7"/>
      <c r="Z388" s="7"/>
      <c r="AA388" s="7"/>
      <c r="AB388" s="7"/>
    </row>
    <row r="389" spans="1:28" s="315" customFormat="1">
      <c r="A389" s="341"/>
      <c r="B389" s="341"/>
      <c r="C389" s="341"/>
      <c r="D389" s="341"/>
      <c r="E389" s="342">
        <v>52</v>
      </c>
      <c r="F389" s="343">
        <v>2441.9522700000002</v>
      </c>
      <c r="G389" s="344">
        <v>3396.8660599999998</v>
      </c>
      <c r="H389" s="344">
        <v>5838.8183300000001</v>
      </c>
      <c r="I389" s="344">
        <v>55110.026380000003</v>
      </c>
      <c r="J389" s="344">
        <v>20694.700639999999</v>
      </c>
      <c r="K389" s="344">
        <v>75804.727019999991</v>
      </c>
      <c r="L389" s="344">
        <v>39541.358899999999</v>
      </c>
      <c r="M389" s="344">
        <v>32339.040559999998</v>
      </c>
      <c r="N389" s="344">
        <v>71880.399460000001</v>
      </c>
      <c r="O389" s="344">
        <v>153523.94481000002</v>
      </c>
      <c r="P389" s="344">
        <v>7309.4634299999998</v>
      </c>
      <c r="Q389" s="344">
        <v>763.25890000000004</v>
      </c>
      <c r="R389" s="345">
        <v>8072.7223300000005</v>
      </c>
      <c r="S389" s="7"/>
      <c r="T389" s="7"/>
      <c r="U389" s="7"/>
      <c r="V389" s="7"/>
      <c r="W389" s="7"/>
      <c r="X389" s="7"/>
      <c r="Y389" s="7"/>
      <c r="Z389" s="7"/>
      <c r="AA389" s="7"/>
      <c r="AB389" s="7"/>
    </row>
    <row r="390" spans="1:28" s="315" customFormat="1">
      <c r="A390" s="341"/>
      <c r="B390" s="341"/>
      <c r="C390" s="341"/>
      <c r="D390" s="341"/>
      <c r="E390" s="342">
        <v>90</v>
      </c>
      <c r="F390" s="343">
        <v>45.11786</v>
      </c>
      <c r="G390" s="344">
        <v>7.93058</v>
      </c>
      <c r="H390" s="344">
        <v>53.048439999999999</v>
      </c>
      <c r="I390" s="344">
        <v>21897.25978</v>
      </c>
      <c r="J390" s="344">
        <v>8103.9260000000004</v>
      </c>
      <c r="K390" s="344">
        <v>30001.18578</v>
      </c>
      <c r="L390" s="344">
        <v>16159.434289999999</v>
      </c>
      <c r="M390" s="344">
        <v>15147.41294</v>
      </c>
      <c r="N390" s="344">
        <v>31306.847229999999</v>
      </c>
      <c r="O390" s="344">
        <v>61361.081450000005</v>
      </c>
      <c r="P390" s="344">
        <v>166.54779000000002</v>
      </c>
      <c r="Q390" s="344">
        <v>415.65840000000003</v>
      </c>
      <c r="R390" s="345">
        <v>582.20618999999999</v>
      </c>
      <c r="S390" s="7"/>
      <c r="T390" s="7"/>
      <c r="U390" s="7"/>
      <c r="V390" s="7"/>
      <c r="W390" s="7"/>
      <c r="X390" s="7"/>
      <c r="Y390" s="7"/>
      <c r="Z390" s="7"/>
      <c r="AA390" s="7"/>
      <c r="AB390" s="7"/>
    </row>
    <row r="391" spans="1:28" s="315" customFormat="1">
      <c r="A391" s="341"/>
      <c r="B391" s="341"/>
      <c r="C391" s="341"/>
      <c r="D391" s="341"/>
      <c r="E391" s="342">
        <v>109</v>
      </c>
      <c r="F391" s="343">
        <v>0</v>
      </c>
      <c r="G391" s="344">
        <v>1.70932</v>
      </c>
      <c r="H391" s="344">
        <v>1.70932</v>
      </c>
      <c r="I391" s="344">
        <v>25361.679059999999</v>
      </c>
      <c r="J391" s="344">
        <v>10097.350859999999</v>
      </c>
      <c r="K391" s="344">
        <v>35459.029920000001</v>
      </c>
      <c r="L391" s="344">
        <v>13716.01266</v>
      </c>
      <c r="M391" s="344">
        <v>22704.152120000002</v>
      </c>
      <c r="N391" s="344">
        <v>36420.164779999999</v>
      </c>
      <c r="O391" s="344">
        <v>71880.904020000002</v>
      </c>
      <c r="P391" s="344">
        <v>26.28707</v>
      </c>
      <c r="Q391" s="344">
        <v>0</v>
      </c>
      <c r="R391" s="345">
        <v>26.28707</v>
      </c>
      <c r="S391" s="7"/>
      <c r="T391" s="7"/>
      <c r="U391" s="7"/>
      <c r="V391" s="7"/>
      <c r="W391" s="7"/>
      <c r="X391" s="7"/>
      <c r="Y391" s="7"/>
      <c r="Z391" s="7"/>
      <c r="AA391" s="7"/>
      <c r="AB391" s="7"/>
    </row>
    <row r="392" spans="1:28" s="315" customFormat="1">
      <c r="A392" s="341"/>
      <c r="B392" s="341"/>
      <c r="C392" s="341"/>
      <c r="D392" s="341"/>
      <c r="E392" s="342">
        <v>112</v>
      </c>
      <c r="F392" s="343">
        <v>791.45057999999995</v>
      </c>
      <c r="G392" s="344">
        <v>1300.6453999999999</v>
      </c>
      <c r="H392" s="344">
        <v>2092.0959800000001</v>
      </c>
      <c r="I392" s="344">
        <v>47750.748299999999</v>
      </c>
      <c r="J392" s="344">
        <v>24664.72063</v>
      </c>
      <c r="K392" s="344">
        <v>72415.468930000003</v>
      </c>
      <c r="L392" s="344">
        <v>42637.30962</v>
      </c>
      <c r="M392" s="344">
        <v>21852.08411</v>
      </c>
      <c r="N392" s="344">
        <v>64489.393729999996</v>
      </c>
      <c r="O392" s="344">
        <v>138996.95864</v>
      </c>
      <c r="P392" s="344">
        <v>263.91010999999997</v>
      </c>
      <c r="Q392" s="344">
        <v>301.02062000000001</v>
      </c>
      <c r="R392" s="345">
        <v>564.93072999999993</v>
      </c>
      <c r="S392" s="7"/>
      <c r="T392" s="7"/>
      <c r="U392" s="7"/>
      <c r="V392" s="7"/>
      <c r="W392" s="7"/>
      <c r="X392" s="7"/>
      <c r="Y392" s="7"/>
      <c r="Z392" s="7"/>
      <c r="AA392" s="7"/>
      <c r="AB392" s="7"/>
    </row>
    <row r="393" spans="1:28" s="315" customFormat="1">
      <c r="A393" s="341"/>
      <c r="B393" s="341"/>
      <c r="C393" s="341"/>
      <c r="D393" s="336" t="s">
        <v>77</v>
      </c>
      <c r="E393" s="337">
        <v>56</v>
      </c>
      <c r="F393" s="338">
        <v>64694.83195</v>
      </c>
      <c r="G393" s="339">
        <v>1652.07764</v>
      </c>
      <c r="H393" s="339">
        <v>66346.90959000001</v>
      </c>
      <c r="I393" s="339">
        <v>43999.121350000001</v>
      </c>
      <c r="J393" s="339">
        <v>8501.9462100000001</v>
      </c>
      <c r="K393" s="339">
        <v>52501.067560000003</v>
      </c>
      <c r="L393" s="339">
        <v>32797.272230000002</v>
      </c>
      <c r="M393" s="339">
        <v>12021.92375</v>
      </c>
      <c r="N393" s="339">
        <v>44819.195979999997</v>
      </c>
      <c r="O393" s="339">
        <v>163667.17312999998</v>
      </c>
      <c r="P393" s="339">
        <v>9011.5119500000001</v>
      </c>
      <c r="Q393" s="339">
        <v>500.06754999999998</v>
      </c>
      <c r="R393" s="340">
        <v>9511.5794999999998</v>
      </c>
      <c r="S393" s="7"/>
      <c r="T393" s="7"/>
      <c r="U393" s="7"/>
      <c r="V393" s="7"/>
      <c r="W393" s="7"/>
      <c r="X393" s="7"/>
      <c r="Y393" s="7"/>
      <c r="Z393" s="7"/>
      <c r="AA393" s="7"/>
      <c r="AB393" s="7"/>
    </row>
    <row r="394" spans="1:28" s="315" customFormat="1">
      <c r="A394" s="341"/>
      <c r="B394" s="341"/>
      <c r="C394" s="341"/>
      <c r="D394" s="336" t="s">
        <v>53</v>
      </c>
      <c r="E394" s="337">
        <v>70</v>
      </c>
      <c r="F394" s="338">
        <v>429.00857999999999</v>
      </c>
      <c r="G394" s="339">
        <v>47.218499999999999</v>
      </c>
      <c r="H394" s="339">
        <v>476.22708</v>
      </c>
      <c r="I394" s="339">
        <v>17360.24798</v>
      </c>
      <c r="J394" s="339">
        <v>3159.3042099999998</v>
      </c>
      <c r="K394" s="339">
        <v>20519.552190000002</v>
      </c>
      <c r="L394" s="339">
        <v>11418.864720000001</v>
      </c>
      <c r="M394" s="339">
        <v>3567.9010800000001</v>
      </c>
      <c r="N394" s="339">
        <v>14986.765800000001</v>
      </c>
      <c r="O394" s="339">
        <v>35982.54507</v>
      </c>
      <c r="P394" s="339">
        <v>1526.8920800000001</v>
      </c>
      <c r="Q394" s="339">
        <v>345.77877000000001</v>
      </c>
      <c r="R394" s="340">
        <v>1872.6708500000002</v>
      </c>
      <c r="S394" s="7"/>
      <c r="T394" s="7"/>
      <c r="U394" s="7"/>
      <c r="V394" s="7"/>
      <c r="W394" s="7"/>
      <c r="X394" s="7"/>
      <c r="Y394" s="7"/>
      <c r="Z394" s="7"/>
      <c r="AA394" s="7"/>
      <c r="AB394" s="7"/>
    </row>
    <row r="395" spans="1:28" s="315" customFormat="1">
      <c r="A395" s="341"/>
      <c r="B395" s="341"/>
      <c r="C395" s="341"/>
      <c r="D395" s="336" t="s">
        <v>275</v>
      </c>
      <c r="E395" s="337">
        <v>63</v>
      </c>
      <c r="F395" s="338">
        <v>4015.42562</v>
      </c>
      <c r="G395" s="339">
        <v>6552.5101299999997</v>
      </c>
      <c r="H395" s="339">
        <v>10567.935750000001</v>
      </c>
      <c r="I395" s="339">
        <v>28451.003430000001</v>
      </c>
      <c r="J395" s="339">
        <v>12044.460499999999</v>
      </c>
      <c r="K395" s="339">
        <v>40495.463929999998</v>
      </c>
      <c r="L395" s="339">
        <v>31077.63365</v>
      </c>
      <c r="M395" s="339">
        <v>23278.242760000001</v>
      </c>
      <c r="N395" s="339">
        <v>54355.876409999997</v>
      </c>
      <c r="O395" s="339">
        <v>105419.27609</v>
      </c>
      <c r="P395" s="339">
        <v>4850.6523099999995</v>
      </c>
      <c r="Q395" s="339">
        <v>576.85799999999995</v>
      </c>
      <c r="R395" s="340">
        <v>5427.5103099999997</v>
      </c>
      <c r="S395" s="7"/>
      <c r="T395" s="7"/>
      <c r="U395" s="7"/>
      <c r="V395" s="7"/>
      <c r="W395" s="7"/>
      <c r="X395" s="7"/>
      <c r="Y395" s="7"/>
      <c r="Z395" s="7"/>
      <c r="AA395" s="7"/>
      <c r="AB395" s="7"/>
    </row>
    <row r="396" spans="1:28" s="315" customFormat="1">
      <c r="A396" s="341"/>
      <c r="B396" s="341"/>
      <c r="C396" s="341"/>
      <c r="D396" s="336" t="s">
        <v>54</v>
      </c>
      <c r="E396" s="337">
        <v>44</v>
      </c>
      <c r="F396" s="338">
        <v>8447.7210299999988</v>
      </c>
      <c r="G396" s="339">
        <v>4006.90661</v>
      </c>
      <c r="H396" s="339">
        <v>12454.627640000001</v>
      </c>
      <c r="I396" s="339">
        <v>34519.320630000002</v>
      </c>
      <c r="J396" s="339">
        <v>7291.8145000000004</v>
      </c>
      <c r="K396" s="339">
        <v>41811.135130000002</v>
      </c>
      <c r="L396" s="339">
        <v>25758.740559999998</v>
      </c>
      <c r="M396" s="339">
        <v>15437.47543</v>
      </c>
      <c r="N396" s="339">
        <v>41196.215990000004</v>
      </c>
      <c r="O396" s="339">
        <v>95461.978759999998</v>
      </c>
      <c r="P396" s="339">
        <v>3210.2906899999998</v>
      </c>
      <c r="Q396" s="339">
        <v>1101.85671</v>
      </c>
      <c r="R396" s="340">
        <v>4312.1474000000007</v>
      </c>
      <c r="S396" s="7"/>
      <c r="T396" s="7"/>
      <c r="U396" s="7"/>
      <c r="V396" s="7"/>
      <c r="W396" s="7"/>
      <c r="X396" s="7"/>
      <c r="Y396" s="7"/>
      <c r="Z396" s="7"/>
      <c r="AA396" s="7"/>
      <c r="AB396" s="7"/>
    </row>
    <row r="397" spans="1:28" s="315" customFormat="1">
      <c r="A397" s="341"/>
      <c r="B397" s="341"/>
      <c r="C397" s="341"/>
      <c r="D397" s="341"/>
      <c r="E397" s="342">
        <v>74</v>
      </c>
      <c r="F397" s="343">
        <v>1578.3096399999999</v>
      </c>
      <c r="G397" s="344">
        <v>1754.1667399999999</v>
      </c>
      <c r="H397" s="344">
        <v>3332.4763800000001</v>
      </c>
      <c r="I397" s="344">
        <v>24635.104920000002</v>
      </c>
      <c r="J397" s="344">
        <v>4496.5927000000001</v>
      </c>
      <c r="K397" s="344">
        <v>29131.697620000003</v>
      </c>
      <c r="L397" s="344">
        <v>12819.89493</v>
      </c>
      <c r="M397" s="344">
        <v>5404.1610099999998</v>
      </c>
      <c r="N397" s="344">
        <v>18224.055940000002</v>
      </c>
      <c r="O397" s="344">
        <v>50688.229939999997</v>
      </c>
      <c r="P397" s="344">
        <v>7210.8943499999996</v>
      </c>
      <c r="Q397" s="344">
        <v>78.927270000000007</v>
      </c>
      <c r="R397" s="345">
        <v>7289.8216199999997</v>
      </c>
      <c r="S397" s="7"/>
      <c r="T397" s="7"/>
      <c r="U397" s="7"/>
      <c r="V397" s="7"/>
      <c r="W397" s="7"/>
      <c r="X397" s="7"/>
      <c r="Y397" s="7"/>
      <c r="Z397" s="7"/>
      <c r="AA397" s="7"/>
      <c r="AB397" s="7"/>
    </row>
    <row r="398" spans="1:28" s="315" customFormat="1">
      <c r="A398" s="341"/>
      <c r="B398" s="341"/>
      <c r="C398" s="341"/>
      <c r="D398" s="341"/>
      <c r="E398" s="342">
        <v>107</v>
      </c>
      <c r="F398" s="343">
        <v>68.843500000000006</v>
      </c>
      <c r="G398" s="344">
        <v>70.185100000000006</v>
      </c>
      <c r="H398" s="344">
        <v>139.02860000000001</v>
      </c>
      <c r="I398" s="344">
        <v>15311.661119999999</v>
      </c>
      <c r="J398" s="344">
        <v>8034.9247300000006</v>
      </c>
      <c r="K398" s="344">
        <v>23346.585850000003</v>
      </c>
      <c r="L398" s="344">
        <v>15487.11824</v>
      </c>
      <c r="M398" s="344">
        <v>26887.896670000002</v>
      </c>
      <c r="N398" s="344">
        <v>42375.014909999998</v>
      </c>
      <c r="O398" s="344">
        <v>65860.629360000006</v>
      </c>
      <c r="P398" s="344">
        <v>0.1</v>
      </c>
      <c r="Q398" s="344">
        <v>0.20724000000000001</v>
      </c>
      <c r="R398" s="345">
        <v>0.30724000000000001</v>
      </c>
      <c r="S398" s="7"/>
      <c r="T398" s="7"/>
      <c r="U398" s="7"/>
      <c r="V398" s="7"/>
      <c r="W398" s="7"/>
      <c r="X398" s="7"/>
      <c r="Y398" s="7"/>
      <c r="Z398" s="7"/>
      <c r="AA398" s="7"/>
      <c r="AB398" s="7"/>
    </row>
    <row r="399" spans="1:28" s="315" customFormat="1">
      <c r="A399" s="341"/>
      <c r="B399" s="341"/>
      <c r="C399" s="341"/>
      <c r="D399" s="336" t="s">
        <v>52</v>
      </c>
      <c r="E399" s="337">
        <v>96</v>
      </c>
      <c r="F399" s="338">
        <v>908.76486</v>
      </c>
      <c r="G399" s="339">
        <v>9294.1431400000001</v>
      </c>
      <c r="H399" s="339">
        <v>10202.907999999999</v>
      </c>
      <c r="I399" s="339">
        <v>21585.650610000001</v>
      </c>
      <c r="J399" s="339">
        <v>8430.8165200000003</v>
      </c>
      <c r="K399" s="339">
        <v>30016.467129999997</v>
      </c>
      <c r="L399" s="339">
        <v>14771.382390000001</v>
      </c>
      <c r="M399" s="339">
        <v>16839.541590000001</v>
      </c>
      <c r="N399" s="339">
        <v>31610.92398</v>
      </c>
      <c r="O399" s="339">
        <v>71830.299109999993</v>
      </c>
      <c r="P399" s="339">
        <v>47600.503720000001</v>
      </c>
      <c r="Q399" s="339">
        <v>2999.3645000000001</v>
      </c>
      <c r="R399" s="340">
        <v>50599.868219999997</v>
      </c>
      <c r="S399" s="7"/>
      <c r="T399" s="7"/>
      <c r="U399" s="7"/>
      <c r="V399" s="7"/>
      <c r="W399" s="7"/>
      <c r="X399" s="7"/>
      <c r="Y399" s="7"/>
      <c r="Z399" s="7"/>
      <c r="AA399" s="7"/>
      <c r="AB399" s="7"/>
    </row>
    <row r="400" spans="1:28" s="315" customFormat="1">
      <c r="A400" s="341"/>
      <c r="B400" s="341"/>
      <c r="C400" s="341"/>
      <c r="D400" s="336" t="s">
        <v>70</v>
      </c>
      <c r="E400" s="337">
        <v>69</v>
      </c>
      <c r="F400" s="338">
        <v>1442.6426000000001</v>
      </c>
      <c r="G400" s="339">
        <v>1079.09141</v>
      </c>
      <c r="H400" s="339">
        <v>2521.7340099999997</v>
      </c>
      <c r="I400" s="339">
        <v>34067.101689999996</v>
      </c>
      <c r="J400" s="339">
        <v>11698.704710000002</v>
      </c>
      <c r="K400" s="339">
        <v>45765.806400000001</v>
      </c>
      <c r="L400" s="339">
        <v>20018.454269999998</v>
      </c>
      <c r="M400" s="339">
        <v>12553.423279999999</v>
      </c>
      <c r="N400" s="339">
        <v>32571.877550000001</v>
      </c>
      <c r="O400" s="339">
        <v>80859.417959999992</v>
      </c>
      <c r="P400" s="339">
        <v>6721.2105300000003</v>
      </c>
      <c r="Q400" s="339">
        <v>153.97966</v>
      </c>
      <c r="R400" s="340">
        <v>6875.1901900000003</v>
      </c>
      <c r="S400" s="7"/>
      <c r="T400" s="7"/>
      <c r="U400" s="7"/>
      <c r="V400" s="7"/>
      <c r="W400" s="7"/>
      <c r="X400" s="7"/>
      <c r="Y400" s="7"/>
      <c r="Z400" s="7"/>
      <c r="AA400" s="7"/>
      <c r="AB400" s="7"/>
    </row>
    <row r="401" spans="1:28" s="315" customFormat="1">
      <c r="A401" s="341"/>
      <c r="B401" s="336" t="s">
        <v>17</v>
      </c>
      <c r="C401" s="336" t="s">
        <v>280</v>
      </c>
      <c r="D401" s="336" t="s">
        <v>281</v>
      </c>
      <c r="E401" s="337">
        <v>82</v>
      </c>
      <c r="F401" s="338">
        <v>9074.8211300000003</v>
      </c>
      <c r="G401" s="339">
        <v>7662.8234499999999</v>
      </c>
      <c r="H401" s="339">
        <v>16737.64458</v>
      </c>
      <c r="I401" s="339">
        <v>12121.92499</v>
      </c>
      <c r="J401" s="339">
        <v>2825.7027000000003</v>
      </c>
      <c r="K401" s="339">
        <v>14947.627689999999</v>
      </c>
      <c r="L401" s="339">
        <v>12382.45911</v>
      </c>
      <c r="M401" s="339">
        <v>3004.4216900000001</v>
      </c>
      <c r="N401" s="339">
        <v>15386.880800000001</v>
      </c>
      <c r="O401" s="339">
        <v>47072.15307</v>
      </c>
      <c r="P401" s="339">
        <v>3861.9150499999996</v>
      </c>
      <c r="Q401" s="339">
        <v>1.0052999999999999</v>
      </c>
      <c r="R401" s="340">
        <v>3862.9203499999999</v>
      </c>
      <c r="S401" s="7"/>
      <c r="T401" s="7"/>
      <c r="U401" s="7"/>
      <c r="V401" s="7"/>
      <c r="W401" s="7"/>
      <c r="X401" s="7"/>
      <c r="Y401" s="7"/>
      <c r="Z401" s="7"/>
      <c r="AA401" s="7"/>
      <c r="AB401" s="7"/>
    </row>
    <row r="402" spans="1:28" s="315" customFormat="1">
      <c r="A402" s="341"/>
      <c r="B402" s="336" t="s">
        <v>21</v>
      </c>
      <c r="C402" s="336" t="s">
        <v>21</v>
      </c>
      <c r="D402" s="336" t="s">
        <v>293</v>
      </c>
      <c r="E402" s="337">
        <v>100</v>
      </c>
      <c r="F402" s="338">
        <v>1696.7525600000001</v>
      </c>
      <c r="G402" s="339">
        <v>3307.6758799999998</v>
      </c>
      <c r="H402" s="339">
        <v>5004.4284400000006</v>
      </c>
      <c r="I402" s="339">
        <v>12069.22321</v>
      </c>
      <c r="J402" s="339">
        <v>1447.7208600000001</v>
      </c>
      <c r="K402" s="339">
        <v>13516.94407</v>
      </c>
      <c r="L402" s="339">
        <v>8563.1256300000005</v>
      </c>
      <c r="M402" s="339">
        <v>4338.4645</v>
      </c>
      <c r="N402" s="339">
        <v>12901.59013</v>
      </c>
      <c r="O402" s="339">
        <v>31422.962640000002</v>
      </c>
      <c r="P402" s="339">
        <v>8593.2254100000009</v>
      </c>
      <c r="Q402" s="339">
        <v>178.06091000000001</v>
      </c>
      <c r="R402" s="340">
        <v>8771.2863200000011</v>
      </c>
      <c r="S402" s="7"/>
      <c r="T402" s="7"/>
      <c r="U402" s="7"/>
      <c r="V402" s="7"/>
      <c r="W402" s="7"/>
      <c r="X402" s="7"/>
      <c r="Y402" s="7"/>
      <c r="Z402" s="7"/>
      <c r="AA402" s="7"/>
      <c r="AB402" s="7"/>
    </row>
    <row r="403" spans="1:28" s="315" customFormat="1">
      <c r="A403" s="341"/>
      <c r="B403" s="341"/>
      <c r="C403" s="341"/>
      <c r="D403" s="336" t="s">
        <v>21</v>
      </c>
      <c r="E403" s="337">
        <v>43</v>
      </c>
      <c r="F403" s="338">
        <v>48780.581579999998</v>
      </c>
      <c r="G403" s="339">
        <v>5671.4143099999992</v>
      </c>
      <c r="H403" s="339">
        <v>54451.995889999998</v>
      </c>
      <c r="I403" s="339">
        <v>20472.620999999999</v>
      </c>
      <c r="J403" s="339">
        <v>7214.9518600000001</v>
      </c>
      <c r="K403" s="339">
        <v>27687.57286</v>
      </c>
      <c r="L403" s="339">
        <v>26084.52736</v>
      </c>
      <c r="M403" s="339">
        <v>16746.38694</v>
      </c>
      <c r="N403" s="339">
        <v>42830.914299999997</v>
      </c>
      <c r="O403" s="339">
        <v>124970.48305</v>
      </c>
      <c r="P403" s="339">
        <v>53878.036869999996</v>
      </c>
      <c r="Q403" s="339">
        <v>170.09057000000001</v>
      </c>
      <c r="R403" s="340">
        <v>54048.127439999997</v>
      </c>
      <c r="S403" s="7"/>
      <c r="T403" s="7"/>
      <c r="U403" s="7"/>
      <c r="V403" s="7"/>
      <c r="W403" s="7"/>
      <c r="X403" s="7"/>
      <c r="Y403" s="7"/>
      <c r="Z403" s="7"/>
      <c r="AA403" s="7"/>
      <c r="AB403" s="7"/>
    </row>
    <row r="404" spans="1:28" s="315" customFormat="1">
      <c r="A404" s="341"/>
      <c r="B404" s="341"/>
      <c r="C404" s="336" t="s">
        <v>296</v>
      </c>
      <c r="D404" s="336" t="s">
        <v>296</v>
      </c>
      <c r="E404" s="337">
        <v>73</v>
      </c>
      <c r="F404" s="338">
        <v>924.72348999999997</v>
      </c>
      <c r="G404" s="339">
        <v>94.745339999999999</v>
      </c>
      <c r="H404" s="339">
        <v>1019.4688299999999</v>
      </c>
      <c r="I404" s="339">
        <v>6053.8929400000006</v>
      </c>
      <c r="J404" s="339">
        <v>1023.15244</v>
      </c>
      <c r="K404" s="339">
        <v>7077.0453799999996</v>
      </c>
      <c r="L404" s="339">
        <v>4460.6440000000002</v>
      </c>
      <c r="M404" s="339">
        <v>2423.3385200000002</v>
      </c>
      <c r="N404" s="339">
        <v>6883.9825199999996</v>
      </c>
      <c r="O404" s="339">
        <v>14980.496730000001</v>
      </c>
      <c r="P404" s="339">
        <v>28453.237499999999</v>
      </c>
      <c r="Q404" s="339">
        <v>2.1101999999999999</v>
      </c>
      <c r="R404" s="340">
        <v>28455.347699999998</v>
      </c>
      <c r="S404" s="7"/>
      <c r="T404" s="7"/>
      <c r="U404" s="7"/>
      <c r="V404" s="7"/>
      <c r="W404" s="7"/>
      <c r="X404" s="7"/>
      <c r="Y404" s="7"/>
      <c r="Z404" s="7"/>
      <c r="AA404" s="7"/>
      <c r="AB404" s="7"/>
    </row>
    <row r="405" spans="1:28" s="315" customFormat="1">
      <c r="A405" s="341"/>
      <c r="B405" s="336" t="s">
        <v>22</v>
      </c>
      <c r="C405" s="336" t="s">
        <v>299</v>
      </c>
      <c r="D405" s="336" t="s">
        <v>300</v>
      </c>
      <c r="E405" s="337">
        <v>76</v>
      </c>
      <c r="F405" s="338">
        <v>28336.376410000001</v>
      </c>
      <c r="G405" s="339">
        <v>1687.1932099999999</v>
      </c>
      <c r="H405" s="339">
        <v>30023.569620000002</v>
      </c>
      <c r="I405" s="339">
        <v>23279.65263</v>
      </c>
      <c r="J405" s="339">
        <v>4762.0252199999995</v>
      </c>
      <c r="K405" s="339">
        <v>28041.67785</v>
      </c>
      <c r="L405" s="339">
        <v>9107.02088</v>
      </c>
      <c r="M405" s="339">
        <v>5922.4836500000001</v>
      </c>
      <c r="N405" s="339">
        <v>15029.50453</v>
      </c>
      <c r="O405" s="339">
        <v>73094.751999999993</v>
      </c>
      <c r="P405" s="339">
        <v>5860.3567400000002</v>
      </c>
      <c r="Q405" s="339">
        <v>0.27876000000000001</v>
      </c>
      <c r="R405" s="340">
        <v>5860.6355000000003</v>
      </c>
      <c r="S405" s="7"/>
      <c r="T405" s="7"/>
      <c r="U405" s="7"/>
      <c r="V405" s="7"/>
      <c r="W405" s="7"/>
      <c r="X405" s="7"/>
      <c r="Y405" s="7"/>
      <c r="Z405" s="7"/>
      <c r="AA405" s="7"/>
      <c r="AB405" s="7"/>
    </row>
    <row r="406" spans="1:28" s="315" customFormat="1">
      <c r="A406" s="341"/>
      <c r="B406" s="336" t="s">
        <v>301</v>
      </c>
      <c r="C406" s="336" t="s">
        <v>301</v>
      </c>
      <c r="D406" s="336" t="s">
        <v>307</v>
      </c>
      <c r="E406" s="337">
        <v>99</v>
      </c>
      <c r="F406" s="338">
        <v>4212.5344500000001</v>
      </c>
      <c r="G406" s="339">
        <v>229.9974</v>
      </c>
      <c r="H406" s="339">
        <v>4442.5318499999994</v>
      </c>
      <c r="I406" s="339">
        <v>10772.694220000001</v>
      </c>
      <c r="J406" s="339">
        <v>1967.79846</v>
      </c>
      <c r="K406" s="339">
        <v>12740.492679999999</v>
      </c>
      <c r="L406" s="339">
        <v>21221.172289999999</v>
      </c>
      <c r="M406" s="339">
        <v>1453.3903600000001</v>
      </c>
      <c r="N406" s="339">
        <v>22674.56265</v>
      </c>
      <c r="O406" s="339">
        <v>39857.587180000002</v>
      </c>
      <c r="P406" s="339">
        <v>5291.54</v>
      </c>
      <c r="Q406" s="339">
        <v>2.8109199999999999</v>
      </c>
      <c r="R406" s="340">
        <v>5294.3509199999999</v>
      </c>
      <c r="S406" s="7"/>
      <c r="T406" s="7"/>
      <c r="U406" s="7"/>
      <c r="V406" s="7"/>
      <c r="W406" s="7"/>
      <c r="X406" s="7"/>
      <c r="Y406" s="7"/>
      <c r="Z406" s="7"/>
      <c r="AA406" s="7"/>
      <c r="AB406" s="7"/>
    </row>
    <row r="407" spans="1:28" s="315" customFormat="1">
      <c r="A407" s="341"/>
      <c r="B407" s="336" t="s">
        <v>24</v>
      </c>
      <c r="C407" s="336" t="s">
        <v>24</v>
      </c>
      <c r="D407" s="336" t="s">
        <v>24</v>
      </c>
      <c r="E407" s="337">
        <v>68</v>
      </c>
      <c r="F407" s="338">
        <v>12916.215960000001</v>
      </c>
      <c r="G407" s="339">
        <v>4330.1963699999997</v>
      </c>
      <c r="H407" s="339">
        <v>17246.412329999999</v>
      </c>
      <c r="I407" s="339">
        <v>24071.89329</v>
      </c>
      <c r="J407" s="339">
        <v>13464.01793</v>
      </c>
      <c r="K407" s="339">
        <v>37535.911220000002</v>
      </c>
      <c r="L407" s="339">
        <v>16912.875210000002</v>
      </c>
      <c r="M407" s="339">
        <v>13425.66626</v>
      </c>
      <c r="N407" s="339">
        <v>30338.54147</v>
      </c>
      <c r="O407" s="339">
        <v>85120.865019999997</v>
      </c>
      <c r="P407" s="339">
        <v>3592.4597200000003</v>
      </c>
      <c r="Q407" s="339">
        <v>1.34409</v>
      </c>
      <c r="R407" s="340">
        <v>3593.8038099999999</v>
      </c>
      <c r="S407" s="7"/>
      <c r="T407" s="7"/>
      <c r="U407" s="7"/>
      <c r="V407" s="7"/>
      <c r="W407" s="7"/>
      <c r="X407" s="7"/>
      <c r="Y407" s="7"/>
      <c r="Z407" s="7"/>
      <c r="AA407" s="7"/>
      <c r="AB407" s="7"/>
    </row>
    <row r="408" spans="1:28" s="315" customFormat="1">
      <c r="A408" s="341"/>
      <c r="B408" s="336" t="s">
        <v>26</v>
      </c>
      <c r="C408" s="336" t="s">
        <v>310</v>
      </c>
      <c r="D408" s="336" t="s">
        <v>312</v>
      </c>
      <c r="E408" s="337">
        <v>85</v>
      </c>
      <c r="F408" s="338">
        <v>11117.64507</v>
      </c>
      <c r="G408" s="339">
        <v>330.41909000000004</v>
      </c>
      <c r="H408" s="339">
        <v>11448.06416</v>
      </c>
      <c r="I408" s="339">
        <v>9457.4740000000002</v>
      </c>
      <c r="J408" s="339">
        <v>1537.3657499999999</v>
      </c>
      <c r="K408" s="339">
        <v>10994.839749999999</v>
      </c>
      <c r="L408" s="339">
        <v>6187.16039</v>
      </c>
      <c r="M408" s="339">
        <v>6657.47012</v>
      </c>
      <c r="N408" s="339">
        <v>12844.630509999999</v>
      </c>
      <c r="O408" s="339">
        <v>35287.534420000004</v>
      </c>
      <c r="P408" s="339">
        <v>5657.5047100000002</v>
      </c>
      <c r="Q408" s="339">
        <v>14.957040000000001</v>
      </c>
      <c r="R408" s="340">
        <v>5672.4617500000004</v>
      </c>
      <c r="S408" s="7"/>
      <c r="T408" s="7"/>
      <c r="U408" s="7"/>
      <c r="V408" s="7"/>
      <c r="W408" s="7"/>
      <c r="X408" s="7"/>
      <c r="Y408" s="7"/>
      <c r="Z408" s="7"/>
      <c r="AA408" s="7"/>
      <c r="AB408" s="7"/>
    </row>
    <row r="409" spans="1:28" s="315" customFormat="1">
      <c r="A409" s="336" t="s">
        <v>316</v>
      </c>
      <c r="B409" s="336" t="s">
        <v>3</v>
      </c>
      <c r="C409" s="336" t="s">
        <v>198</v>
      </c>
      <c r="D409" s="336" t="s">
        <v>198</v>
      </c>
      <c r="E409" s="337">
        <v>143</v>
      </c>
      <c r="F409" s="338">
        <v>9745.2259400000003</v>
      </c>
      <c r="G409" s="339">
        <v>5605.2063799999996</v>
      </c>
      <c r="H409" s="339">
        <v>15350.43232</v>
      </c>
      <c r="I409" s="339">
        <v>72039.20577</v>
      </c>
      <c r="J409" s="339">
        <v>13072.90415</v>
      </c>
      <c r="K409" s="339">
        <v>85112.109920000003</v>
      </c>
      <c r="L409" s="339">
        <v>40154.96802</v>
      </c>
      <c r="M409" s="339">
        <v>13306.704300000001</v>
      </c>
      <c r="N409" s="339">
        <v>53461.672319999998</v>
      </c>
      <c r="O409" s="339">
        <v>153924.21455999999</v>
      </c>
      <c r="P409" s="339">
        <v>218242.86215999999</v>
      </c>
      <c r="Q409" s="339">
        <v>2154.7838500000003</v>
      </c>
      <c r="R409" s="340">
        <v>220397.64601</v>
      </c>
      <c r="S409" s="7"/>
      <c r="T409" s="7"/>
      <c r="U409" s="7"/>
      <c r="V409" s="7"/>
      <c r="W409" s="7"/>
      <c r="X409" s="7"/>
      <c r="Y409" s="7"/>
      <c r="Z409" s="7"/>
      <c r="AA409" s="7"/>
      <c r="AB409" s="7"/>
    </row>
    <row r="410" spans="1:28" s="315" customFormat="1">
      <c r="A410" s="341"/>
      <c r="B410" s="341"/>
      <c r="C410" s="336" t="s">
        <v>201</v>
      </c>
      <c r="D410" s="336" t="s">
        <v>202</v>
      </c>
      <c r="E410" s="337">
        <v>104</v>
      </c>
      <c r="F410" s="338">
        <v>12205.808929999999</v>
      </c>
      <c r="G410" s="339">
        <v>7116.0482499999998</v>
      </c>
      <c r="H410" s="339">
        <v>19321.857179999999</v>
      </c>
      <c r="I410" s="339">
        <v>43781.668079999996</v>
      </c>
      <c r="J410" s="339">
        <v>12360.953160000001</v>
      </c>
      <c r="K410" s="339">
        <v>56142.62124</v>
      </c>
      <c r="L410" s="339">
        <v>30213.241870000002</v>
      </c>
      <c r="M410" s="339">
        <v>10305.998460000001</v>
      </c>
      <c r="N410" s="339">
        <v>40519.240330000001</v>
      </c>
      <c r="O410" s="339">
        <v>115983.71875</v>
      </c>
      <c r="P410" s="339">
        <v>235048.37562999999</v>
      </c>
      <c r="Q410" s="339">
        <v>16889.110570000001</v>
      </c>
      <c r="R410" s="340">
        <v>251937.48619999998</v>
      </c>
      <c r="S410" s="7"/>
      <c r="T410" s="7"/>
      <c r="U410" s="7"/>
      <c r="V410" s="7"/>
      <c r="W410" s="7"/>
      <c r="X410" s="7"/>
      <c r="Y410" s="7"/>
      <c r="Z410" s="7"/>
      <c r="AA410" s="7"/>
      <c r="AB410" s="7"/>
    </row>
    <row r="411" spans="1:28" s="315" customFormat="1">
      <c r="A411" s="341"/>
      <c r="B411" s="336" t="s">
        <v>203</v>
      </c>
      <c r="C411" s="336" t="s">
        <v>204</v>
      </c>
      <c r="D411" s="336" t="s">
        <v>204</v>
      </c>
      <c r="E411" s="337">
        <v>383</v>
      </c>
      <c r="F411" s="338">
        <v>5030.4506100000008</v>
      </c>
      <c r="G411" s="339">
        <v>806.49073999999996</v>
      </c>
      <c r="H411" s="339">
        <v>5836.9413500000001</v>
      </c>
      <c r="I411" s="339">
        <v>19514.127629999999</v>
      </c>
      <c r="J411" s="339">
        <v>3042.5732599999997</v>
      </c>
      <c r="K411" s="339">
        <v>22556.70089</v>
      </c>
      <c r="L411" s="339">
        <v>5907.8527999999997</v>
      </c>
      <c r="M411" s="339">
        <v>2138.0466299999998</v>
      </c>
      <c r="N411" s="339">
        <v>8045.8994299999995</v>
      </c>
      <c r="O411" s="339">
        <v>36439.541669999999</v>
      </c>
      <c r="P411" s="339">
        <v>71688.85579999999</v>
      </c>
      <c r="Q411" s="339">
        <v>7.2910000000000003E-2</v>
      </c>
      <c r="R411" s="340">
        <v>71688.928709999993</v>
      </c>
      <c r="S411" s="7"/>
      <c r="T411" s="7"/>
      <c r="U411" s="7"/>
      <c r="V411" s="7"/>
      <c r="W411" s="7"/>
      <c r="X411" s="7"/>
      <c r="Y411" s="7"/>
      <c r="Z411" s="7"/>
      <c r="AA411" s="7"/>
      <c r="AB411" s="7"/>
    </row>
    <row r="412" spans="1:28" s="315" customFormat="1">
      <c r="A412" s="341"/>
      <c r="B412" s="336" t="s">
        <v>5</v>
      </c>
      <c r="C412" s="336" t="s">
        <v>5</v>
      </c>
      <c r="D412" s="336" t="s">
        <v>5</v>
      </c>
      <c r="E412" s="337">
        <v>80</v>
      </c>
      <c r="F412" s="338">
        <v>177229.66409000001</v>
      </c>
      <c r="G412" s="339">
        <v>81935.502599999993</v>
      </c>
      <c r="H412" s="339">
        <v>259165.16668999998</v>
      </c>
      <c r="I412" s="339">
        <v>85302.125590000011</v>
      </c>
      <c r="J412" s="339">
        <v>69580.581749999998</v>
      </c>
      <c r="K412" s="339">
        <v>154882.70733999999</v>
      </c>
      <c r="L412" s="339">
        <v>33442.113960000002</v>
      </c>
      <c r="M412" s="339">
        <v>36398.309860000001</v>
      </c>
      <c r="N412" s="339">
        <v>69840.423819999996</v>
      </c>
      <c r="O412" s="339">
        <v>483888.29785000003</v>
      </c>
      <c r="P412" s="339">
        <v>371839.09331000003</v>
      </c>
      <c r="Q412" s="339">
        <v>181237.76767</v>
      </c>
      <c r="R412" s="340">
        <v>553076.86098</v>
      </c>
      <c r="S412" s="7"/>
      <c r="T412" s="7"/>
      <c r="U412" s="7"/>
      <c r="V412" s="7"/>
      <c r="W412" s="7"/>
      <c r="X412" s="7"/>
      <c r="Y412" s="7"/>
      <c r="Z412" s="7"/>
      <c r="AA412" s="7"/>
      <c r="AB412" s="7"/>
    </row>
    <row r="413" spans="1:28" s="315" customFormat="1">
      <c r="A413" s="341"/>
      <c r="B413" s="341"/>
      <c r="C413" s="341"/>
      <c r="D413" s="341"/>
      <c r="E413" s="342">
        <v>178</v>
      </c>
      <c r="F413" s="343">
        <v>23612.67282</v>
      </c>
      <c r="G413" s="344">
        <v>8050.8147800000006</v>
      </c>
      <c r="H413" s="344">
        <v>31663.4876</v>
      </c>
      <c r="I413" s="344">
        <v>22762.296730000002</v>
      </c>
      <c r="J413" s="344">
        <v>15024.513949999999</v>
      </c>
      <c r="K413" s="344">
        <v>37786.810680000002</v>
      </c>
      <c r="L413" s="344">
        <v>10293.836090000001</v>
      </c>
      <c r="M413" s="344">
        <v>8364.9790300000004</v>
      </c>
      <c r="N413" s="344">
        <v>18658.815119999999</v>
      </c>
      <c r="O413" s="344">
        <v>88109.113400000002</v>
      </c>
      <c r="P413" s="344">
        <v>187465.25996999998</v>
      </c>
      <c r="Q413" s="344">
        <v>9542.5050199999987</v>
      </c>
      <c r="R413" s="345">
        <v>197007.76499</v>
      </c>
      <c r="S413" s="7"/>
      <c r="T413" s="7"/>
      <c r="U413" s="7"/>
      <c r="V413" s="7"/>
      <c r="W413" s="7"/>
      <c r="X413" s="7"/>
      <c r="Y413" s="7"/>
      <c r="Z413" s="7"/>
      <c r="AA413" s="7"/>
      <c r="AB413" s="7"/>
    </row>
    <row r="414" spans="1:28" s="315" customFormat="1">
      <c r="A414" s="341"/>
      <c r="B414" s="341"/>
      <c r="C414" s="341"/>
      <c r="D414" s="336" t="s">
        <v>206</v>
      </c>
      <c r="E414" s="337">
        <v>179</v>
      </c>
      <c r="F414" s="338">
        <v>24679.977749999998</v>
      </c>
      <c r="G414" s="339">
        <v>6793.5386500000004</v>
      </c>
      <c r="H414" s="339">
        <v>31473.516399999997</v>
      </c>
      <c r="I414" s="339">
        <v>50878.424490000005</v>
      </c>
      <c r="J414" s="339">
        <v>42608.30932</v>
      </c>
      <c r="K414" s="339">
        <v>93486.733810000005</v>
      </c>
      <c r="L414" s="339">
        <v>43339.296770000001</v>
      </c>
      <c r="M414" s="339">
        <v>38901.777979999999</v>
      </c>
      <c r="N414" s="339">
        <v>82241.07475</v>
      </c>
      <c r="O414" s="339">
        <v>207201.32496</v>
      </c>
      <c r="P414" s="339">
        <v>213751.92630000002</v>
      </c>
      <c r="Q414" s="339">
        <v>52811.383979999999</v>
      </c>
      <c r="R414" s="340">
        <v>266563.31027999998</v>
      </c>
      <c r="S414" s="7"/>
      <c r="T414" s="7"/>
      <c r="U414" s="7"/>
      <c r="V414" s="7"/>
      <c r="W414" s="7"/>
      <c r="X414" s="7"/>
      <c r="Y414" s="7"/>
      <c r="Z414" s="7"/>
      <c r="AA414" s="7"/>
      <c r="AB414" s="7"/>
    </row>
    <row r="415" spans="1:28" s="315" customFormat="1">
      <c r="A415" s="341"/>
      <c r="B415" s="341"/>
      <c r="C415" s="341"/>
      <c r="D415" s="336" t="s">
        <v>207</v>
      </c>
      <c r="E415" s="337">
        <v>344</v>
      </c>
      <c r="F415" s="338">
        <v>2159.55339</v>
      </c>
      <c r="G415" s="339">
        <v>3098.9447999999998</v>
      </c>
      <c r="H415" s="339">
        <v>5258.4981900000002</v>
      </c>
      <c r="I415" s="339">
        <v>19037.56594</v>
      </c>
      <c r="J415" s="339">
        <v>12136.734339999999</v>
      </c>
      <c r="K415" s="339">
        <v>31174.300279999999</v>
      </c>
      <c r="L415" s="339">
        <v>7313.7781199999999</v>
      </c>
      <c r="M415" s="339">
        <v>8667.443369999999</v>
      </c>
      <c r="N415" s="339">
        <v>15981.22149</v>
      </c>
      <c r="O415" s="339">
        <v>52414.019959999998</v>
      </c>
      <c r="P415" s="339">
        <v>84778.78254</v>
      </c>
      <c r="Q415" s="339">
        <v>757.07481000000007</v>
      </c>
      <c r="R415" s="340">
        <v>85535.857349999991</v>
      </c>
      <c r="S415" s="7"/>
      <c r="T415" s="7"/>
      <c r="U415" s="7"/>
      <c r="V415" s="7"/>
      <c r="W415" s="7"/>
      <c r="X415" s="7"/>
      <c r="Y415" s="7"/>
      <c r="Z415" s="7"/>
      <c r="AA415" s="7"/>
      <c r="AB415" s="7"/>
    </row>
    <row r="416" spans="1:28" s="315" customFormat="1">
      <c r="A416" s="341"/>
      <c r="B416" s="341"/>
      <c r="C416" s="341"/>
      <c r="D416" s="336" t="s">
        <v>208</v>
      </c>
      <c r="E416" s="337">
        <v>377</v>
      </c>
      <c r="F416" s="338">
        <v>490.31684999999999</v>
      </c>
      <c r="G416" s="339">
        <v>41.147320000000001</v>
      </c>
      <c r="H416" s="339">
        <v>531.46417000000008</v>
      </c>
      <c r="I416" s="339">
        <v>18468.174019999999</v>
      </c>
      <c r="J416" s="339">
        <v>12160.44059</v>
      </c>
      <c r="K416" s="339">
        <v>30628.614610000001</v>
      </c>
      <c r="L416" s="339">
        <v>6127.0520199999992</v>
      </c>
      <c r="M416" s="339">
        <v>4038.1214900000004</v>
      </c>
      <c r="N416" s="339">
        <v>10165.173510000001</v>
      </c>
      <c r="O416" s="339">
        <v>41325.252289999997</v>
      </c>
      <c r="P416" s="339">
        <v>77376.429409999997</v>
      </c>
      <c r="Q416" s="339">
        <v>7.2840000000000002E-2</v>
      </c>
      <c r="R416" s="340">
        <v>77376.502250000005</v>
      </c>
      <c r="S416" s="7"/>
      <c r="T416" s="7"/>
      <c r="U416" s="7"/>
      <c r="V416" s="7"/>
      <c r="W416" s="7"/>
      <c r="X416" s="7"/>
      <c r="Y416" s="7"/>
      <c r="Z416" s="7"/>
      <c r="AA416" s="7"/>
      <c r="AB416" s="7"/>
    </row>
    <row r="417" spans="1:28" s="315" customFormat="1">
      <c r="A417" s="341"/>
      <c r="B417" s="341"/>
      <c r="C417" s="341"/>
      <c r="D417" s="336" t="s">
        <v>60</v>
      </c>
      <c r="E417" s="337">
        <v>298</v>
      </c>
      <c r="F417" s="338">
        <v>1703.8954899999999</v>
      </c>
      <c r="G417" s="339">
        <v>2114.3834700000002</v>
      </c>
      <c r="H417" s="339">
        <v>3818.2789600000001</v>
      </c>
      <c r="I417" s="339">
        <v>21277.106359999998</v>
      </c>
      <c r="J417" s="339">
        <v>9766.4021499999999</v>
      </c>
      <c r="K417" s="339">
        <v>31043.508510000003</v>
      </c>
      <c r="L417" s="339">
        <v>4782.25324</v>
      </c>
      <c r="M417" s="339">
        <v>3284.4363599999997</v>
      </c>
      <c r="N417" s="339">
        <v>8066.6895999999997</v>
      </c>
      <c r="O417" s="339">
        <v>42928.477070000001</v>
      </c>
      <c r="P417" s="339">
        <v>93517.677709999989</v>
      </c>
      <c r="Q417" s="339">
        <v>2265.7606800000003</v>
      </c>
      <c r="R417" s="340">
        <v>95783.438389999996</v>
      </c>
      <c r="S417" s="7"/>
      <c r="T417" s="7"/>
      <c r="U417" s="7"/>
      <c r="V417" s="7"/>
      <c r="W417" s="7"/>
      <c r="X417" s="7"/>
      <c r="Y417" s="7"/>
      <c r="Z417" s="7"/>
      <c r="AA417" s="7"/>
      <c r="AB417" s="7"/>
    </row>
    <row r="418" spans="1:28" s="315" customFormat="1">
      <c r="A418" s="341"/>
      <c r="B418" s="341"/>
      <c r="C418" s="341"/>
      <c r="D418" s="336" t="s">
        <v>209</v>
      </c>
      <c r="E418" s="337">
        <v>316</v>
      </c>
      <c r="F418" s="338">
        <v>2655.5209500000001</v>
      </c>
      <c r="G418" s="339">
        <v>629.94760999999994</v>
      </c>
      <c r="H418" s="339">
        <v>3285.4685600000003</v>
      </c>
      <c r="I418" s="339">
        <v>24529.956690000003</v>
      </c>
      <c r="J418" s="339">
        <v>15102.86629</v>
      </c>
      <c r="K418" s="339">
        <v>39632.822979999997</v>
      </c>
      <c r="L418" s="339">
        <v>15954.839320000001</v>
      </c>
      <c r="M418" s="339">
        <v>13322.170340000001</v>
      </c>
      <c r="N418" s="339">
        <v>29277.00966</v>
      </c>
      <c r="O418" s="339">
        <v>72195.301200000002</v>
      </c>
      <c r="P418" s="339">
        <v>90459.819409999996</v>
      </c>
      <c r="Q418" s="339">
        <v>975.23473000000001</v>
      </c>
      <c r="R418" s="340">
        <v>91435.054140000007</v>
      </c>
      <c r="S418" s="7"/>
      <c r="T418" s="7"/>
      <c r="U418" s="7"/>
      <c r="V418" s="7"/>
      <c r="W418" s="7"/>
      <c r="X418" s="7"/>
      <c r="Y418" s="7"/>
      <c r="Z418" s="7"/>
      <c r="AA418" s="7"/>
      <c r="AB418" s="7"/>
    </row>
    <row r="419" spans="1:28" s="315" customFormat="1">
      <c r="A419" s="341"/>
      <c r="B419" s="336" t="s">
        <v>7</v>
      </c>
      <c r="C419" s="336" t="s">
        <v>7</v>
      </c>
      <c r="D419" s="336" t="s">
        <v>7</v>
      </c>
      <c r="E419" s="337">
        <v>108</v>
      </c>
      <c r="F419" s="338">
        <v>20079.03773</v>
      </c>
      <c r="G419" s="339">
        <v>35390.305549999997</v>
      </c>
      <c r="H419" s="339">
        <v>55469.343280000001</v>
      </c>
      <c r="I419" s="339">
        <v>82360.938290000006</v>
      </c>
      <c r="J419" s="339">
        <v>18662.448629999999</v>
      </c>
      <c r="K419" s="339">
        <v>101023.38692</v>
      </c>
      <c r="L419" s="339">
        <v>39355.042159999997</v>
      </c>
      <c r="M419" s="339">
        <v>16999.523739999997</v>
      </c>
      <c r="N419" s="339">
        <v>56354.565900000001</v>
      </c>
      <c r="O419" s="339">
        <v>212847.29610000001</v>
      </c>
      <c r="P419" s="339">
        <v>210965.60206999999</v>
      </c>
      <c r="Q419" s="339">
        <v>6399.7695000000003</v>
      </c>
      <c r="R419" s="340">
        <v>217365.37156999999</v>
      </c>
      <c r="S419" s="7"/>
      <c r="T419" s="7"/>
      <c r="U419" s="7"/>
      <c r="V419" s="7"/>
      <c r="W419" s="7"/>
      <c r="X419" s="7"/>
      <c r="Y419" s="7"/>
      <c r="Z419" s="7"/>
      <c r="AA419" s="7"/>
      <c r="AB419" s="7"/>
    </row>
    <row r="420" spans="1:28" s="315" customFormat="1">
      <c r="A420" s="341"/>
      <c r="B420" s="341"/>
      <c r="C420" s="341"/>
      <c r="D420" s="341"/>
      <c r="E420" s="342">
        <v>294</v>
      </c>
      <c r="F420" s="343">
        <v>9378.17713</v>
      </c>
      <c r="G420" s="344">
        <v>10751.8961</v>
      </c>
      <c r="H420" s="344">
        <v>20130.073230000002</v>
      </c>
      <c r="I420" s="344">
        <v>45739.302739999999</v>
      </c>
      <c r="J420" s="344">
        <v>14394.401880000001</v>
      </c>
      <c r="K420" s="344">
        <v>60133.704619999997</v>
      </c>
      <c r="L420" s="344">
        <v>18999.878000000001</v>
      </c>
      <c r="M420" s="344">
        <v>15245.26917</v>
      </c>
      <c r="N420" s="344">
        <v>34245.147170000004</v>
      </c>
      <c r="O420" s="344">
        <v>114508.92502</v>
      </c>
      <c r="P420" s="344">
        <v>118725.50937999999</v>
      </c>
      <c r="Q420" s="344">
        <v>6686.0815499999999</v>
      </c>
      <c r="R420" s="345">
        <v>125411.59093000001</v>
      </c>
      <c r="S420" s="7"/>
      <c r="T420" s="7"/>
      <c r="U420" s="7"/>
      <c r="V420" s="7"/>
      <c r="W420" s="7"/>
      <c r="X420" s="7"/>
      <c r="Y420" s="7"/>
      <c r="Z420" s="7"/>
      <c r="AA420" s="7"/>
      <c r="AB420" s="7"/>
    </row>
    <row r="421" spans="1:28" s="315" customFormat="1">
      <c r="A421" s="341"/>
      <c r="B421" s="341"/>
      <c r="C421" s="341"/>
      <c r="D421" s="341"/>
      <c r="E421" s="342">
        <v>388</v>
      </c>
      <c r="F421" s="343">
        <v>919.25939000000005</v>
      </c>
      <c r="G421" s="344">
        <v>910.34551999999996</v>
      </c>
      <c r="H421" s="344">
        <v>1829.60491</v>
      </c>
      <c r="I421" s="344">
        <v>21645.513859999999</v>
      </c>
      <c r="J421" s="344">
        <v>7530.0049600000002</v>
      </c>
      <c r="K421" s="344">
        <v>29175.518820000001</v>
      </c>
      <c r="L421" s="344">
        <v>15810.40994</v>
      </c>
      <c r="M421" s="344">
        <v>6178.2173600000006</v>
      </c>
      <c r="N421" s="344">
        <v>21988.6273</v>
      </c>
      <c r="O421" s="344">
        <v>52993.751029999999</v>
      </c>
      <c r="P421" s="344">
        <v>83971.600689999992</v>
      </c>
      <c r="Q421" s="344">
        <v>1641.0467699999999</v>
      </c>
      <c r="R421" s="345">
        <v>85612.647459999993</v>
      </c>
      <c r="S421" s="7"/>
      <c r="T421" s="7"/>
      <c r="U421" s="7"/>
      <c r="V421" s="7"/>
      <c r="W421" s="7"/>
      <c r="X421" s="7"/>
      <c r="Y421" s="7"/>
      <c r="Z421" s="7"/>
      <c r="AA421" s="7"/>
      <c r="AB421" s="7"/>
    </row>
    <row r="422" spans="1:28" s="315" customFormat="1">
      <c r="A422" s="341"/>
      <c r="B422" s="341"/>
      <c r="C422" s="336" t="s">
        <v>221</v>
      </c>
      <c r="D422" s="336" t="s">
        <v>221</v>
      </c>
      <c r="E422" s="337">
        <v>343</v>
      </c>
      <c r="F422" s="338">
        <v>12768.51707</v>
      </c>
      <c r="G422" s="339">
        <v>3708.1332599999996</v>
      </c>
      <c r="H422" s="339">
        <v>16476.65033</v>
      </c>
      <c r="I422" s="339">
        <v>16982.035250000001</v>
      </c>
      <c r="J422" s="339">
        <v>1368.6036200000001</v>
      </c>
      <c r="K422" s="339">
        <v>18350.638870000002</v>
      </c>
      <c r="L422" s="339">
        <v>3164.7099399999997</v>
      </c>
      <c r="M422" s="339">
        <v>1275.6577500000001</v>
      </c>
      <c r="N422" s="339">
        <v>4440.36769</v>
      </c>
      <c r="O422" s="339">
        <v>39267.656889999998</v>
      </c>
      <c r="P422" s="339">
        <v>187397.80240000002</v>
      </c>
      <c r="Q422" s="339">
        <v>10927.2</v>
      </c>
      <c r="R422" s="340">
        <v>198325.0024</v>
      </c>
      <c r="S422" s="7"/>
      <c r="T422" s="7"/>
      <c r="U422" s="7"/>
      <c r="V422" s="7"/>
      <c r="W422" s="7"/>
      <c r="X422" s="7"/>
      <c r="Y422" s="7"/>
      <c r="Z422" s="7"/>
      <c r="AA422" s="7"/>
      <c r="AB422" s="7"/>
    </row>
    <row r="423" spans="1:28" s="315" customFormat="1">
      <c r="A423" s="341"/>
      <c r="B423" s="336" t="s">
        <v>8</v>
      </c>
      <c r="C423" s="336" t="s">
        <v>222</v>
      </c>
      <c r="D423" s="336" t="s">
        <v>89</v>
      </c>
      <c r="E423" s="337">
        <v>395</v>
      </c>
      <c r="F423" s="338">
        <v>0</v>
      </c>
      <c r="G423" s="339">
        <v>0</v>
      </c>
      <c r="H423" s="339">
        <v>0</v>
      </c>
      <c r="I423" s="339">
        <v>137.15155999999999</v>
      </c>
      <c r="J423" s="339">
        <v>0</v>
      </c>
      <c r="K423" s="339">
        <v>137.15155999999999</v>
      </c>
      <c r="L423" s="339">
        <v>40.289000000000001</v>
      </c>
      <c r="M423" s="339">
        <v>4.7430099999999999</v>
      </c>
      <c r="N423" s="339">
        <v>45.03201</v>
      </c>
      <c r="O423" s="339">
        <v>182.18357</v>
      </c>
      <c r="P423" s="339">
        <v>11016.68773</v>
      </c>
      <c r="Q423" s="339">
        <v>0</v>
      </c>
      <c r="R423" s="340">
        <v>11016.68773</v>
      </c>
      <c r="S423" s="7"/>
      <c r="T423" s="7"/>
      <c r="U423" s="7"/>
      <c r="V423" s="7"/>
      <c r="W423" s="7"/>
      <c r="X423" s="7"/>
      <c r="Y423" s="7"/>
      <c r="Z423" s="7"/>
      <c r="AA423" s="7"/>
      <c r="AB423" s="7"/>
    </row>
    <row r="424" spans="1:28" s="315" customFormat="1">
      <c r="A424" s="341"/>
      <c r="B424" s="341"/>
      <c r="C424" s="341"/>
      <c r="D424" s="336" t="s">
        <v>8</v>
      </c>
      <c r="E424" s="337">
        <v>3</v>
      </c>
      <c r="F424" s="338">
        <v>53371.328880000001</v>
      </c>
      <c r="G424" s="339">
        <v>10563.1394</v>
      </c>
      <c r="H424" s="339">
        <v>63934.468280000001</v>
      </c>
      <c r="I424" s="339">
        <v>61258.616999999998</v>
      </c>
      <c r="J424" s="339">
        <v>36359.975020000005</v>
      </c>
      <c r="K424" s="339">
        <v>97618.592019999996</v>
      </c>
      <c r="L424" s="339">
        <v>25903.54264</v>
      </c>
      <c r="M424" s="339">
        <v>20061.370719999999</v>
      </c>
      <c r="N424" s="339">
        <v>45964.913359999999</v>
      </c>
      <c r="O424" s="339">
        <v>207517.97365999999</v>
      </c>
      <c r="P424" s="339">
        <v>77426.551330000002</v>
      </c>
      <c r="Q424" s="339">
        <v>13453.8704</v>
      </c>
      <c r="R424" s="340">
        <v>90880.421730000002</v>
      </c>
      <c r="S424" s="7"/>
      <c r="T424" s="7"/>
      <c r="U424" s="7"/>
      <c r="V424" s="7"/>
      <c r="W424" s="7"/>
      <c r="X424" s="7"/>
      <c r="Y424" s="7"/>
      <c r="Z424" s="7"/>
      <c r="AA424" s="7"/>
      <c r="AB424" s="7"/>
    </row>
    <row r="425" spans="1:28" s="315" customFormat="1">
      <c r="A425" s="341"/>
      <c r="B425" s="341"/>
      <c r="C425" s="341"/>
      <c r="D425" s="341"/>
      <c r="E425" s="342">
        <v>109</v>
      </c>
      <c r="F425" s="343">
        <v>10433.72574</v>
      </c>
      <c r="G425" s="344">
        <v>4942.82006</v>
      </c>
      <c r="H425" s="344">
        <v>15376.5458</v>
      </c>
      <c r="I425" s="344">
        <v>23945.53429</v>
      </c>
      <c r="J425" s="344">
        <v>9207.1445500000009</v>
      </c>
      <c r="K425" s="344">
        <v>33152.67884</v>
      </c>
      <c r="L425" s="344">
        <v>19322.66303</v>
      </c>
      <c r="M425" s="344">
        <v>12217.49043</v>
      </c>
      <c r="N425" s="344">
        <v>31540.153460000001</v>
      </c>
      <c r="O425" s="344">
        <v>80069.378099999987</v>
      </c>
      <c r="P425" s="344">
        <v>57375.175380000001</v>
      </c>
      <c r="Q425" s="344">
        <v>2895.2304100000001</v>
      </c>
      <c r="R425" s="345">
        <v>60270.405789999997</v>
      </c>
      <c r="S425" s="7"/>
      <c r="T425" s="7"/>
      <c r="U425" s="7"/>
      <c r="V425" s="7"/>
      <c r="W425" s="7"/>
      <c r="X425" s="7"/>
      <c r="Y425" s="7"/>
      <c r="Z425" s="7"/>
      <c r="AA425" s="7"/>
      <c r="AB425" s="7"/>
    </row>
    <row r="426" spans="1:28" s="315" customFormat="1">
      <c r="A426" s="341"/>
      <c r="B426" s="341"/>
      <c r="C426" s="341"/>
      <c r="D426" s="341"/>
      <c r="E426" s="342">
        <v>361</v>
      </c>
      <c r="F426" s="343">
        <v>1767.02801</v>
      </c>
      <c r="G426" s="344">
        <v>1719.6441</v>
      </c>
      <c r="H426" s="344">
        <v>3486.67211</v>
      </c>
      <c r="I426" s="344">
        <v>23961.903579999998</v>
      </c>
      <c r="J426" s="344">
        <v>8163.3599000000004</v>
      </c>
      <c r="K426" s="344">
        <v>32125.263480000001</v>
      </c>
      <c r="L426" s="344">
        <v>12276.01175</v>
      </c>
      <c r="M426" s="344">
        <v>8362.6817599999995</v>
      </c>
      <c r="N426" s="344">
        <v>20638.693510000001</v>
      </c>
      <c r="O426" s="344">
        <v>56250.629099999998</v>
      </c>
      <c r="P426" s="344">
        <v>52017.645389999998</v>
      </c>
      <c r="Q426" s="344">
        <v>1551.5890400000001</v>
      </c>
      <c r="R426" s="345">
        <v>53569.234429999997</v>
      </c>
      <c r="S426" s="7"/>
      <c r="T426" s="7"/>
      <c r="U426" s="7"/>
      <c r="V426" s="7"/>
      <c r="W426" s="7"/>
      <c r="X426" s="7"/>
      <c r="Y426" s="7"/>
      <c r="Z426" s="7"/>
      <c r="AA426" s="7"/>
      <c r="AB426" s="7"/>
    </row>
    <row r="427" spans="1:28" s="315" customFormat="1">
      <c r="A427" s="341"/>
      <c r="B427" s="341"/>
      <c r="C427" s="341"/>
      <c r="D427" s="336" t="s">
        <v>93</v>
      </c>
      <c r="E427" s="337">
        <v>319</v>
      </c>
      <c r="F427" s="338">
        <v>1292.5849699999999</v>
      </c>
      <c r="G427" s="339">
        <v>81.370339999999999</v>
      </c>
      <c r="H427" s="339">
        <v>1373.9553100000001</v>
      </c>
      <c r="I427" s="339">
        <v>23213.321309999999</v>
      </c>
      <c r="J427" s="339">
        <v>3704.7518599999999</v>
      </c>
      <c r="K427" s="339">
        <v>26918.073170000003</v>
      </c>
      <c r="L427" s="339">
        <v>10096.12832</v>
      </c>
      <c r="M427" s="339">
        <v>2514.3750199999999</v>
      </c>
      <c r="N427" s="339">
        <v>12610.503339999999</v>
      </c>
      <c r="O427" s="339">
        <v>40902.531820000004</v>
      </c>
      <c r="P427" s="339">
        <v>44318.842779999999</v>
      </c>
      <c r="Q427" s="339">
        <v>510.91034999999999</v>
      </c>
      <c r="R427" s="340">
        <v>44829.753130000005</v>
      </c>
      <c r="S427" s="7"/>
      <c r="T427" s="7"/>
      <c r="U427" s="7"/>
      <c r="V427" s="7"/>
      <c r="W427" s="7"/>
      <c r="X427" s="7"/>
      <c r="Y427" s="7"/>
      <c r="Z427" s="7"/>
      <c r="AA427" s="7"/>
      <c r="AB427" s="7"/>
    </row>
    <row r="428" spans="1:28" s="315" customFormat="1">
      <c r="A428" s="341"/>
      <c r="B428" s="341"/>
      <c r="C428" s="341"/>
      <c r="D428" s="336" t="s">
        <v>223</v>
      </c>
      <c r="E428" s="337">
        <v>91</v>
      </c>
      <c r="F428" s="338">
        <v>27267.876920000002</v>
      </c>
      <c r="G428" s="339">
        <v>34579.280700000003</v>
      </c>
      <c r="H428" s="339">
        <v>61847.157619999998</v>
      </c>
      <c r="I428" s="339">
        <v>28150.604299999999</v>
      </c>
      <c r="J428" s="339">
        <v>22497.03326</v>
      </c>
      <c r="K428" s="339">
        <v>50647.637560000003</v>
      </c>
      <c r="L428" s="339">
        <v>28058.879929999999</v>
      </c>
      <c r="M428" s="339">
        <v>19701.02709</v>
      </c>
      <c r="N428" s="339">
        <v>47759.907020000006</v>
      </c>
      <c r="O428" s="339">
        <v>160254.7022</v>
      </c>
      <c r="P428" s="339">
        <v>226765.88296000002</v>
      </c>
      <c r="Q428" s="339">
        <v>129131.72542</v>
      </c>
      <c r="R428" s="340">
        <v>355897.60837999999</v>
      </c>
      <c r="S428" s="7"/>
      <c r="T428" s="7"/>
      <c r="U428" s="7"/>
      <c r="V428" s="7"/>
      <c r="W428" s="7"/>
      <c r="X428" s="7"/>
      <c r="Y428" s="7"/>
      <c r="Z428" s="7"/>
      <c r="AA428" s="7"/>
      <c r="AB428" s="7"/>
    </row>
    <row r="429" spans="1:28" s="315" customFormat="1">
      <c r="A429" s="341"/>
      <c r="B429" s="336" t="s">
        <v>9</v>
      </c>
      <c r="C429" s="336" t="s">
        <v>9</v>
      </c>
      <c r="D429" s="336" t="s">
        <v>9</v>
      </c>
      <c r="E429" s="337">
        <v>111</v>
      </c>
      <c r="F429" s="338">
        <v>35439.14157</v>
      </c>
      <c r="G429" s="339">
        <v>12720.59107</v>
      </c>
      <c r="H429" s="339">
        <v>48159.732640000002</v>
      </c>
      <c r="I429" s="339">
        <v>104881.17418</v>
      </c>
      <c r="J429" s="339">
        <v>73116.151419999995</v>
      </c>
      <c r="K429" s="339">
        <v>177997.32559999998</v>
      </c>
      <c r="L429" s="339">
        <v>49760.62947</v>
      </c>
      <c r="M429" s="339">
        <v>83252.943639999998</v>
      </c>
      <c r="N429" s="339">
        <v>133013.57311</v>
      </c>
      <c r="O429" s="339">
        <v>359170.63135000004</v>
      </c>
      <c r="P429" s="339">
        <v>383720.68692000001</v>
      </c>
      <c r="Q429" s="339">
        <v>7872.4434099999999</v>
      </c>
      <c r="R429" s="340">
        <v>391593.13032999996</v>
      </c>
      <c r="S429" s="7"/>
      <c r="T429" s="7"/>
      <c r="U429" s="7"/>
      <c r="V429" s="7"/>
      <c r="W429" s="7"/>
      <c r="X429" s="7"/>
      <c r="Y429" s="7"/>
      <c r="Z429" s="7"/>
      <c r="AA429" s="7"/>
      <c r="AB429" s="7"/>
    </row>
    <row r="430" spans="1:28" s="315" customFormat="1">
      <c r="A430" s="341"/>
      <c r="B430" s="341"/>
      <c r="C430" s="341"/>
      <c r="D430" s="341"/>
      <c r="E430" s="342">
        <v>314</v>
      </c>
      <c r="F430" s="343">
        <v>1494.3110800000002</v>
      </c>
      <c r="G430" s="344">
        <v>1618.4074699999999</v>
      </c>
      <c r="H430" s="344">
        <v>3112.7185499999996</v>
      </c>
      <c r="I430" s="344">
        <v>19563.74064</v>
      </c>
      <c r="J430" s="344">
        <v>14876.757160000001</v>
      </c>
      <c r="K430" s="344">
        <v>34440.497799999997</v>
      </c>
      <c r="L430" s="344">
        <v>10267.760960000001</v>
      </c>
      <c r="M430" s="344">
        <v>9521.9571099999994</v>
      </c>
      <c r="N430" s="344">
        <v>19789.718069999999</v>
      </c>
      <c r="O430" s="344">
        <v>57342.934420000005</v>
      </c>
      <c r="P430" s="344">
        <v>71466.931989999997</v>
      </c>
      <c r="Q430" s="344">
        <v>3275.1484599999999</v>
      </c>
      <c r="R430" s="345">
        <v>74742.080450000009</v>
      </c>
      <c r="S430" s="7"/>
      <c r="T430" s="7"/>
      <c r="U430" s="7"/>
      <c r="V430" s="7"/>
      <c r="W430" s="7"/>
      <c r="X430" s="7"/>
      <c r="Y430" s="7"/>
      <c r="Z430" s="7"/>
      <c r="AA430" s="7"/>
      <c r="AB430" s="7"/>
    </row>
    <row r="431" spans="1:28" s="315" customFormat="1">
      <c r="A431" s="341"/>
      <c r="B431" s="341"/>
      <c r="C431" s="341"/>
      <c r="D431" s="336" t="s">
        <v>317</v>
      </c>
      <c r="E431" s="337">
        <v>359</v>
      </c>
      <c r="F431" s="338">
        <v>11123.850699999999</v>
      </c>
      <c r="G431" s="339">
        <v>3573.9156000000003</v>
      </c>
      <c r="H431" s="339">
        <v>14697.766300000001</v>
      </c>
      <c r="I431" s="339">
        <v>13142.25109</v>
      </c>
      <c r="J431" s="339">
        <v>7135.03197</v>
      </c>
      <c r="K431" s="339">
        <v>20277.283059999998</v>
      </c>
      <c r="L431" s="339">
        <v>32434.01974</v>
      </c>
      <c r="M431" s="339">
        <v>6392.7294900000006</v>
      </c>
      <c r="N431" s="339">
        <v>38826.749229999994</v>
      </c>
      <c r="O431" s="339">
        <v>73801.798590000006</v>
      </c>
      <c r="P431" s="339">
        <v>65545.312219999993</v>
      </c>
      <c r="Q431" s="339">
        <v>0</v>
      </c>
      <c r="R431" s="340">
        <v>65545.312219999993</v>
      </c>
      <c r="S431" s="7"/>
      <c r="T431" s="7"/>
      <c r="U431" s="7"/>
      <c r="V431" s="7"/>
      <c r="W431" s="7"/>
      <c r="X431" s="7"/>
      <c r="Y431" s="7"/>
      <c r="Z431" s="7"/>
      <c r="AA431" s="7"/>
      <c r="AB431" s="7"/>
    </row>
    <row r="432" spans="1:28" s="315" customFormat="1">
      <c r="A432" s="341"/>
      <c r="B432" s="341"/>
      <c r="C432" s="341"/>
      <c r="D432" s="336" t="s">
        <v>226</v>
      </c>
      <c r="E432" s="337">
        <v>389</v>
      </c>
      <c r="F432" s="338">
        <v>1676.34439</v>
      </c>
      <c r="G432" s="339">
        <v>192.77795999999998</v>
      </c>
      <c r="H432" s="339">
        <v>1869.1223500000001</v>
      </c>
      <c r="I432" s="339">
        <v>18060.87545</v>
      </c>
      <c r="J432" s="339">
        <v>8754.9998100000012</v>
      </c>
      <c r="K432" s="339">
        <v>26815.875260000001</v>
      </c>
      <c r="L432" s="339">
        <v>7750.33331</v>
      </c>
      <c r="M432" s="339">
        <v>7327.8820199999991</v>
      </c>
      <c r="N432" s="339">
        <v>15078.215330000001</v>
      </c>
      <c r="O432" s="339">
        <v>43763.212939999998</v>
      </c>
      <c r="P432" s="339">
        <v>60998.057649999995</v>
      </c>
      <c r="Q432" s="339">
        <v>0</v>
      </c>
      <c r="R432" s="340">
        <v>60998.057649999995</v>
      </c>
      <c r="S432" s="7"/>
      <c r="T432" s="7"/>
      <c r="U432" s="7"/>
      <c r="V432" s="7"/>
      <c r="W432" s="7"/>
      <c r="X432" s="7"/>
      <c r="Y432" s="7"/>
      <c r="Z432" s="7"/>
      <c r="AA432" s="7"/>
      <c r="AB432" s="7"/>
    </row>
    <row r="433" spans="1:28" s="315" customFormat="1">
      <c r="A433" s="341"/>
      <c r="B433" s="336" t="s">
        <v>231</v>
      </c>
      <c r="C433" s="336" t="s">
        <v>231</v>
      </c>
      <c r="D433" s="336" t="s">
        <v>231</v>
      </c>
      <c r="E433" s="337">
        <v>246</v>
      </c>
      <c r="F433" s="338">
        <v>12468.70307</v>
      </c>
      <c r="G433" s="339">
        <v>1306.15617</v>
      </c>
      <c r="H433" s="339">
        <v>13774.85924</v>
      </c>
      <c r="I433" s="339">
        <v>35412.62457</v>
      </c>
      <c r="J433" s="339">
        <v>5275.5955999999996</v>
      </c>
      <c r="K433" s="339">
        <v>40688.220170000001</v>
      </c>
      <c r="L433" s="339">
        <v>26980.887260000003</v>
      </c>
      <c r="M433" s="339">
        <v>7927.0230999999994</v>
      </c>
      <c r="N433" s="339">
        <v>34907.910360000002</v>
      </c>
      <c r="O433" s="339">
        <v>89370.98977</v>
      </c>
      <c r="P433" s="339">
        <v>181444.46171</v>
      </c>
      <c r="Q433" s="339">
        <v>265.32753000000002</v>
      </c>
      <c r="R433" s="340">
        <v>181709.78924000001</v>
      </c>
      <c r="S433" s="7"/>
      <c r="T433" s="7"/>
      <c r="U433" s="7"/>
      <c r="V433" s="7"/>
      <c r="W433" s="7"/>
      <c r="X433" s="7"/>
      <c r="Y433" s="7"/>
      <c r="Z433" s="7"/>
      <c r="AA433" s="7"/>
      <c r="AB433" s="7"/>
    </row>
    <row r="434" spans="1:28" s="315" customFormat="1">
      <c r="A434" s="341"/>
      <c r="B434" s="341"/>
      <c r="C434" s="341"/>
      <c r="D434" s="341"/>
      <c r="E434" s="342">
        <v>346</v>
      </c>
      <c r="F434" s="343">
        <v>1726.5001499999998</v>
      </c>
      <c r="G434" s="344">
        <v>46.760690000000004</v>
      </c>
      <c r="H434" s="344">
        <v>1773.2608400000001</v>
      </c>
      <c r="I434" s="344">
        <v>13176.0923</v>
      </c>
      <c r="J434" s="344">
        <v>3432.5222999999996</v>
      </c>
      <c r="K434" s="344">
        <v>16608.614600000001</v>
      </c>
      <c r="L434" s="344">
        <v>7657.1849199999997</v>
      </c>
      <c r="M434" s="344">
        <v>3071.8004700000001</v>
      </c>
      <c r="N434" s="344">
        <v>10728.98539</v>
      </c>
      <c r="O434" s="344">
        <v>29110.860829999998</v>
      </c>
      <c r="P434" s="344">
        <v>80133.132079999996</v>
      </c>
      <c r="Q434" s="344">
        <v>0</v>
      </c>
      <c r="R434" s="345">
        <v>80133.132079999996</v>
      </c>
      <c r="S434" s="7"/>
      <c r="T434" s="7"/>
      <c r="U434" s="7"/>
      <c r="V434" s="7"/>
      <c r="W434" s="7"/>
      <c r="X434" s="7"/>
      <c r="Y434" s="7"/>
      <c r="Z434" s="7"/>
      <c r="AA434" s="7"/>
      <c r="AB434" s="7"/>
    </row>
    <row r="435" spans="1:28" s="315" customFormat="1">
      <c r="A435" s="341"/>
      <c r="B435" s="336" t="s">
        <v>12</v>
      </c>
      <c r="C435" s="336" t="s">
        <v>234</v>
      </c>
      <c r="D435" s="336" t="s">
        <v>235</v>
      </c>
      <c r="E435" s="337">
        <v>183</v>
      </c>
      <c r="F435" s="338">
        <v>6926.58428</v>
      </c>
      <c r="G435" s="339">
        <v>4612.2693899999995</v>
      </c>
      <c r="H435" s="339">
        <v>11538.85367</v>
      </c>
      <c r="I435" s="339">
        <v>22171.53962</v>
      </c>
      <c r="J435" s="339">
        <v>8323.8791199999996</v>
      </c>
      <c r="K435" s="339">
        <v>30495.418739999997</v>
      </c>
      <c r="L435" s="339">
        <v>11650.91648</v>
      </c>
      <c r="M435" s="339">
        <v>8175.3586799999994</v>
      </c>
      <c r="N435" s="339">
        <v>19826.275160000001</v>
      </c>
      <c r="O435" s="339">
        <v>61860.547570000002</v>
      </c>
      <c r="P435" s="339">
        <v>141260.96682</v>
      </c>
      <c r="Q435" s="339">
        <v>66791.040959999998</v>
      </c>
      <c r="R435" s="340">
        <v>208052.00778000001</v>
      </c>
      <c r="S435" s="7"/>
      <c r="T435" s="7"/>
      <c r="U435" s="7"/>
      <c r="V435" s="7"/>
      <c r="W435" s="7"/>
      <c r="X435" s="7"/>
      <c r="Y435" s="7"/>
      <c r="Z435" s="7"/>
      <c r="AA435" s="7"/>
      <c r="AB435" s="7"/>
    </row>
    <row r="436" spans="1:28" s="315" customFormat="1">
      <c r="A436" s="341"/>
      <c r="B436" s="341"/>
      <c r="C436" s="336" t="s">
        <v>12</v>
      </c>
      <c r="D436" s="336" t="s">
        <v>12</v>
      </c>
      <c r="E436" s="337">
        <v>182</v>
      </c>
      <c r="F436" s="338">
        <v>20999.70982</v>
      </c>
      <c r="G436" s="339">
        <v>13341.12693</v>
      </c>
      <c r="H436" s="339">
        <v>34340.836750000002</v>
      </c>
      <c r="I436" s="339">
        <v>39504.490299999998</v>
      </c>
      <c r="J436" s="339">
        <v>18450.538800000002</v>
      </c>
      <c r="K436" s="339">
        <v>57955.0291</v>
      </c>
      <c r="L436" s="339">
        <v>25573.582309999998</v>
      </c>
      <c r="M436" s="339">
        <v>22687.868320000001</v>
      </c>
      <c r="N436" s="339">
        <v>48261.450629999999</v>
      </c>
      <c r="O436" s="339">
        <v>140557.31647999998</v>
      </c>
      <c r="P436" s="339">
        <v>118383.56782</v>
      </c>
      <c r="Q436" s="339">
        <v>141955.77763</v>
      </c>
      <c r="R436" s="340">
        <v>260339.34544999999</v>
      </c>
      <c r="S436" s="7"/>
      <c r="T436" s="7"/>
      <c r="U436" s="7"/>
      <c r="V436" s="7"/>
      <c r="W436" s="7"/>
      <c r="X436" s="7"/>
      <c r="Y436" s="7"/>
      <c r="Z436" s="7"/>
      <c r="AA436" s="7"/>
      <c r="AB436" s="7"/>
    </row>
    <row r="437" spans="1:28" s="315" customFormat="1">
      <c r="A437" s="341"/>
      <c r="B437" s="341"/>
      <c r="C437" s="336" t="s">
        <v>238</v>
      </c>
      <c r="D437" s="336" t="s">
        <v>238</v>
      </c>
      <c r="E437" s="337">
        <v>237</v>
      </c>
      <c r="F437" s="338">
        <v>2020.31324</v>
      </c>
      <c r="G437" s="339">
        <v>289.11490999999995</v>
      </c>
      <c r="H437" s="339">
        <v>2309.4281499999997</v>
      </c>
      <c r="I437" s="339">
        <v>13058.79147</v>
      </c>
      <c r="J437" s="339">
        <v>3657.5075400000001</v>
      </c>
      <c r="K437" s="339">
        <v>16716.299009999999</v>
      </c>
      <c r="L437" s="339">
        <v>8263.1360000000004</v>
      </c>
      <c r="M437" s="339">
        <v>2083.44461</v>
      </c>
      <c r="N437" s="339">
        <v>10346.580609999999</v>
      </c>
      <c r="O437" s="339">
        <v>29372.307769999999</v>
      </c>
      <c r="P437" s="339">
        <v>41306.445189999999</v>
      </c>
      <c r="Q437" s="339">
        <v>2503.1743500000002</v>
      </c>
      <c r="R437" s="340">
        <v>43809.61954</v>
      </c>
      <c r="S437" s="7"/>
      <c r="T437" s="7"/>
      <c r="U437" s="7"/>
      <c r="V437" s="7"/>
      <c r="W437" s="7"/>
      <c r="X437" s="7"/>
      <c r="Y437" s="7"/>
      <c r="Z437" s="7"/>
      <c r="AA437" s="7"/>
      <c r="AB437" s="7"/>
    </row>
    <row r="438" spans="1:28" s="315" customFormat="1">
      <c r="A438" s="341"/>
      <c r="B438" s="336" t="s">
        <v>239</v>
      </c>
      <c r="C438" s="336" t="s">
        <v>240</v>
      </c>
      <c r="D438" s="336" t="s">
        <v>240</v>
      </c>
      <c r="E438" s="337">
        <v>375</v>
      </c>
      <c r="F438" s="338">
        <v>276.72939000000002</v>
      </c>
      <c r="G438" s="339">
        <v>3.8000000000000002E-4</v>
      </c>
      <c r="H438" s="339">
        <v>276.72977000000003</v>
      </c>
      <c r="I438" s="339">
        <v>9694.9078300000001</v>
      </c>
      <c r="J438" s="339">
        <v>1389.1694399999999</v>
      </c>
      <c r="K438" s="339">
        <v>11084.07727</v>
      </c>
      <c r="L438" s="339">
        <v>5785.5711700000002</v>
      </c>
      <c r="M438" s="339">
        <v>3542.5730199999998</v>
      </c>
      <c r="N438" s="339">
        <v>9328.1441899999991</v>
      </c>
      <c r="O438" s="339">
        <v>20688.951229999999</v>
      </c>
      <c r="P438" s="339">
        <v>69353.289739999993</v>
      </c>
      <c r="Q438" s="339">
        <v>0</v>
      </c>
      <c r="R438" s="340">
        <v>69353.289739999993</v>
      </c>
      <c r="S438" s="7"/>
      <c r="T438" s="7"/>
      <c r="U438" s="7"/>
      <c r="V438" s="7"/>
      <c r="W438" s="7"/>
      <c r="X438" s="7"/>
      <c r="Y438" s="7"/>
      <c r="Z438" s="7"/>
      <c r="AA438" s="7"/>
      <c r="AB438" s="7"/>
    </row>
    <row r="439" spans="1:28" s="315" customFormat="1">
      <c r="A439" s="341"/>
      <c r="B439" s="341"/>
      <c r="C439" s="336" t="s">
        <v>242</v>
      </c>
      <c r="D439" s="336" t="s">
        <v>243</v>
      </c>
      <c r="E439" s="337">
        <v>308</v>
      </c>
      <c r="F439" s="338">
        <v>1039.3353299999999</v>
      </c>
      <c r="G439" s="339">
        <v>195.64010000000002</v>
      </c>
      <c r="H439" s="339">
        <v>1234.97543</v>
      </c>
      <c r="I439" s="339">
        <v>24480.99134</v>
      </c>
      <c r="J439" s="339">
        <v>6227.8760199999997</v>
      </c>
      <c r="K439" s="339">
        <v>30708.86736</v>
      </c>
      <c r="L439" s="339">
        <v>16490.115819999999</v>
      </c>
      <c r="M439" s="339">
        <v>7768.55501</v>
      </c>
      <c r="N439" s="339">
        <v>24258.670829999999</v>
      </c>
      <c r="O439" s="339">
        <v>56202.513619999998</v>
      </c>
      <c r="P439" s="339">
        <v>165057.59054</v>
      </c>
      <c r="Q439" s="339">
        <v>0</v>
      </c>
      <c r="R439" s="340">
        <v>165057.59054</v>
      </c>
      <c r="S439" s="7"/>
      <c r="T439" s="7"/>
      <c r="U439" s="7"/>
      <c r="V439" s="7"/>
      <c r="W439" s="7"/>
      <c r="X439" s="7"/>
      <c r="Y439" s="7"/>
      <c r="Z439" s="7"/>
      <c r="AA439" s="7"/>
      <c r="AB439" s="7"/>
    </row>
    <row r="440" spans="1:28" s="315" customFormat="1">
      <c r="A440" s="341"/>
      <c r="B440" s="341"/>
      <c r="C440" s="341"/>
      <c r="D440" s="336" t="s">
        <v>242</v>
      </c>
      <c r="E440" s="337">
        <v>107</v>
      </c>
      <c r="F440" s="338">
        <v>24386.832559999999</v>
      </c>
      <c r="G440" s="339">
        <v>3362.9713400000001</v>
      </c>
      <c r="H440" s="339">
        <v>27749.803899999999</v>
      </c>
      <c r="I440" s="339">
        <v>69815.19481999999</v>
      </c>
      <c r="J440" s="339">
        <v>15175.496080000001</v>
      </c>
      <c r="K440" s="339">
        <v>84990.690900000001</v>
      </c>
      <c r="L440" s="339">
        <v>38340.54189</v>
      </c>
      <c r="M440" s="339">
        <v>25023.39949</v>
      </c>
      <c r="N440" s="339">
        <v>63363.941380000004</v>
      </c>
      <c r="O440" s="339">
        <v>176104.43618000002</v>
      </c>
      <c r="P440" s="339">
        <v>251207.76224000001</v>
      </c>
      <c r="Q440" s="339">
        <v>3590.7384300000003</v>
      </c>
      <c r="R440" s="340">
        <v>254798.50066999998</v>
      </c>
      <c r="S440" s="7"/>
      <c r="T440" s="7"/>
      <c r="U440" s="7"/>
      <c r="V440" s="7"/>
      <c r="W440" s="7"/>
      <c r="X440" s="7"/>
      <c r="Y440" s="7"/>
      <c r="Z440" s="7"/>
      <c r="AA440" s="7"/>
      <c r="AB440" s="7"/>
    </row>
    <row r="441" spans="1:28" s="315" customFormat="1">
      <c r="A441" s="341"/>
      <c r="B441" s="341"/>
      <c r="C441" s="341"/>
      <c r="D441" s="341"/>
      <c r="E441" s="342">
        <v>304</v>
      </c>
      <c r="F441" s="343">
        <v>961.65791000000002</v>
      </c>
      <c r="G441" s="344">
        <v>14.051969999999999</v>
      </c>
      <c r="H441" s="344">
        <v>975.70988</v>
      </c>
      <c r="I441" s="344">
        <v>16126.69658</v>
      </c>
      <c r="J441" s="344">
        <v>4121.55069</v>
      </c>
      <c r="K441" s="344">
        <v>20248.24727</v>
      </c>
      <c r="L441" s="344">
        <v>8485.7216399999998</v>
      </c>
      <c r="M441" s="344">
        <v>2467.4635699999999</v>
      </c>
      <c r="N441" s="344">
        <v>10953.185210000001</v>
      </c>
      <c r="O441" s="344">
        <v>32177.142359999998</v>
      </c>
      <c r="P441" s="344">
        <v>52613.08797</v>
      </c>
      <c r="Q441" s="344">
        <v>2937.12853</v>
      </c>
      <c r="R441" s="345">
        <v>55550.216500000002</v>
      </c>
      <c r="S441" s="7"/>
      <c r="T441" s="7"/>
      <c r="U441" s="7"/>
      <c r="V441" s="7"/>
      <c r="W441" s="7"/>
      <c r="X441" s="7"/>
      <c r="Y441" s="7"/>
      <c r="Z441" s="7"/>
      <c r="AA441" s="7"/>
      <c r="AB441" s="7"/>
    </row>
    <row r="442" spans="1:28" s="315" customFormat="1">
      <c r="A442" s="341"/>
      <c r="B442" s="336" t="s">
        <v>14</v>
      </c>
      <c r="C442" s="336" t="s">
        <v>253</v>
      </c>
      <c r="D442" s="336" t="s">
        <v>253</v>
      </c>
      <c r="E442" s="337">
        <v>94</v>
      </c>
      <c r="F442" s="338">
        <v>57189.086889999999</v>
      </c>
      <c r="G442" s="339">
        <v>124425.55322</v>
      </c>
      <c r="H442" s="339">
        <v>181614.64011000001</v>
      </c>
      <c r="I442" s="339">
        <v>81320.624389999997</v>
      </c>
      <c r="J442" s="339">
        <v>37679.250599999999</v>
      </c>
      <c r="K442" s="339">
        <v>118999.87499</v>
      </c>
      <c r="L442" s="339">
        <v>57015.692860000003</v>
      </c>
      <c r="M442" s="339">
        <v>36611.170210000004</v>
      </c>
      <c r="N442" s="339">
        <v>93626.863069999992</v>
      </c>
      <c r="O442" s="339">
        <v>394241.37817000004</v>
      </c>
      <c r="P442" s="339">
        <v>580476.81397999998</v>
      </c>
      <c r="Q442" s="339">
        <v>398382.02782000002</v>
      </c>
      <c r="R442" s="340">
        <v>978858.84179999994</v>
      </c>
      <c r="S442" s="7"/>
      <c r="T442" s="7"/>
      <c r="U442" s="7"/>
      <c r="V442" s="7"/>
      <c r="W442" s="7"/>
      <c r="X442" s="7"/>
      <c r="Y442" s="7"/>
      <c r="Z442" s="7"/>
      <c r="AA442" s="7"/>
      <c r="AB442" s="7"/>
    </row>
    <row r="443" spans="1:28" s="315" customFormat="1">
      <c r="A443" s="341"/>
      <c r="B443" s="341"/>
      <c r="C443" s="341"/>
      <c r="D443" s="341"/>
      <c r="E443" s="342">
        <v>103</v>
      </c>
      <c r="F443" s="343">
        <v>19461.25272</v>
      </c>
      <c r="G443" s="344">
        <v>5310.1440599999996</v>
      </c>
      <c r="H443" s="344">
        <v>24771.396780000003</v>
      </c>
      <c r="I443" s="344">
        <v>18944.342379999998</v>
      </c>
      <c r="J443" s="344">
        <v>4512.7264699999996</v>
      </c>
      <c r="K443" s="344">
        <v>23457.068850000003</v>
      </c>
      <c r="L443" s="344">
        <v>9134.0208599999987</v>
      </c>
      <c r="M443" s="344">
        <v>6216.06268</v>
      </c>
      <c r="N443" s="344">
        <v>15350.08354</v>
      </c>
      <c r="O443" s="344">
        <v>63578.549169999998</v>
      </c>
      <c r="P443" s="344">
        <v>159228.53580000001</v>
      </c>
      <c r="Q443" s="344">
        <v>8185.0243799999998</v>
      </c>
      <c r="R443" s="345">
        <v>167413.56018</v>
      </c>
      <c r="S443" s="7"/>
      <c r="T443" s="7"/>
      <c r="U443" s="7"/>
      <c r="V443" s="7"/>
      <c r="W443" s="7"/>
      <c r="X443" s="7"/>
      <c r="Y443" s="7"/>
      <c r="Z443" s="7"/>
      <c r="AA443" s="7"/>
      <c r="AB443" s="7"/>
    </row>
    <row r="444" spans="1:28" s="315" customFormat="1">
      <c r="A444" s="341"/>
      <c r="B444" s="341"/>
      <c r="C444" s="341"/>
      <c r="D444" s="341"/>
      <c r="E444" s="342">
        <v>291</v>
      </c>
      <c r="F444" s="343">
        <v>1404.2813000000001</v>
      </c>
      <c r="G444" s="344">
        <v>559.57508999999993</v>
      </c>
      <c r="H444" s="344">
        <v>1963.8563899999999</v>
      </c>
      <c r="I444" s="344">
        <v>30592.05848</v>
      </c>
      <c r="J444" s="344">
        <v>19532.539860000001</v>
      </c>
      <c r="K444" s="344">
        <v>50124.598340000004</v>
      </c>
      <c r="L444" s="344">
        <v>23999.739450000001</v>
      </c>
      <c r="M444" s="344">
        <v>11735.97229</v>
      </c>
      <c r="N444" s="344">
        <v>35735.711739999999</v>
      </c>
      <c r="O444" s="344">
        <v>87824.166469999996</v>
      </c>
      <c r="P444" s="344">
        <v>99255.644620000006</v>
      </c>
      <c r="Q444" s="344">
        <v>7363.4142999999995</v>
      </c>
      <c r="R444" s="345">
        <v>106619.05892</v>
      </c>
      <c r="S444" s="7"/>
      <c r="T444" s="7"/>
      <c r="U444" s="7"/>
      <c r="V444" s="7"/>
      <c r="W444" s="7"/>
      <c r="X444" s="7"/>
      <c r="Y444" s="7"/>
      <c r="Z444" s="7"/>
      <c r="AA444" s="7"/>
      <c r="AB444" s="7"/>
    </row>
    <row r="445" spans="1:28" s="315" customFormat="1">
      <c r="A445" s="341"/>
      <c r="B445" s="341"/>
      <c r="C445" s="341"/>
      <c r="D445" s="341"/>
      <c r="E445" s="342">
        <v>328</v>
      </c>
      <c r="F445" s="343">
        <v>9358.1430199999995</v>
      </c>
      <c r="G445" s="344">
        <v>7011.7622999999994</v>
      </c>
      <c r="H445" s="344">
        <v>16369.90532</v>
      </c>
      <c r="I445" s="344">
        <v>23458.441409999999</v>
      </c>
      <c r="J445" s="344">
        <v>8624.06041</v>
      </c>
      <c r="K445" s="344">
        <v>32082.501820000001</v>
      </c>
      <c r="L445" s="344">
        <v>14163.67049</v>
      </c>
      <c r="M445" s="344">
        <v>12886.807409999999</v>
      </c>
      <c r="N445" s="344">
        <v>27050.477899999998</v>
      </c>
      <c r="O445" s="344">
        <v>75502.885040000008</v>
      </c>
      <c r="P445" s="344">
        <v>117296.80462000001</v>
      </c>
      <c r="Q445" s="344">
        <v>7912.6703499999994</v>
      </c>
      <c r="R445" s="345">
        <v>125209.47497</v>
      </c>
      <c r="S445" s="7"/>
      <c r="T445" s="7"/>
      <c r="U445" s="7"/>
      <c r="V445" s="7"/>
      <c r="W445" s="7"/>
      <c r="X445" s="7"/>
      <c r="Y445" s="7"/>
      <c r="Z445" s="7"/>
      <c r="AA445" s="7"/>
      <c r="AB445" s="7"/>
    </row>
    <row r="446" spans="1:28" s="315" customFormat="1">
      <c r="A446" s="341"/>
      <c r="B446" s="341"/>
      <c r="C446" s="341"/>
      <c r="D446" s="341"/>
      <c r="E446" s="342">
        <v>280</v>
      </c>
      <c r="F446" s="343">
        <v>11593.737519999999</v>
      </c>
      <c r="G446" s="344">
        <v>5401.2314900000001</v>
      </c>
      <c r="H446" s="344">
        <v>16994.969010000001</v>
      </c>
      <c r="I446" s="344">
        <v>25086.532749999998</v>
      </c>
      <c r="J446" s="344">
        <v>11143.373449999999</v>
      </c>
      <c r="K446" s="344">
        <v>36229.906200000005</v>
      </c>
      <c r="L446" s="344">
        <v>15414.75894</v>
      </c>
      <c r="M446" s="344">
        <v>9630.3714600000003</v>
      </c>
      <c r="N446" s="344">
        <v>25045.130399999998</v>
      </c>
      <c r="O446" s="344">
        <v>78270.005609999993</v>
      </c>
      <c r="P446" s="344">
        <v>115287.62172</v>
      </c>
      <c r="Q446" s="344">
        <v>1332.44768</v>
      </c>
      <c r="R446" s="345">
        <v>116620.06940000001</v>
      </c>
      <c r="S446" s="7"/>
      <c r="T446" s="7"/>
      <c r="U446" s="7"/>
      <c r="V446" s="7"/>
      <c r="W446" s="7"/>
      <c r="X446" s="7"/>
      <c r="Y446" s="7"/>
      <c r="Z446" s="7"/>
      <c r="AA446" s="7"/>
      <c r="AB446" s="7"/>
    </row>
    <row r="447" spans="1:28" s="315" customFormat="1">
      <c r="A447" s="341"/>
      <c r="B447" s="341"/>
      <c r="C447" s="341"/>
      <c r="D447" s="341"/>
      <c r="E447" s="342">
        <v>297</v>
      </c>
      <c r="F447" s="343">
        <v>25631.16563</v>
      </c>
      <c r="G447" s="344">
        <v>4007.6746600000001</v>
      </c>
      <c r="H447" s="344">
        <v>29638.84029</v>
      </c>
      <c r="I447" s="344">
        <v>33482.889340000002</v>
      </c>
      <c r="J447" s="344">
        <v>11702.618839999999</v>
      </c>
      <c r="K447" s="344">
        <v>45185.508179999997</v>
      </c>
      <c r="L447" s="344">
        <v>22082.825100000002</v>
      </c>
      <c r="M447" s="344">
        <v>5012.0744500000001</v>
      </c>
      <c r="N447" s="344">
        <v>27094.899550000002</v>
      </c>
      <c r="O447" s="344">
        <v>101919.24802</v>
      </c>
      <c r="P447" s="344">
        <v>114053.63811</v>
      </c>
      <c r="Q447" s="344">
        <v>8886.1975899999998</v>
      </c>
      <c r="R447" s="345">
        <v>122939.8357</v>
      </c>
      <c r="S447" s="7"/>
      <c r="T447" s="7"/>
      <c r="U447" s="7"/>
      <c r="V447" s="7"/>
      <c r="W447" s="7"/>
      <c r="X447" s="7"/>
      <c r="Y447" s="7"/>
      <c r="Z447" s="7"/>
      <c r="AA447" s="7"/>
      <c r="AB447" s="7"/>
    </row>
    <row r="448" spans="1:28" s="315" customFormat="1">
      <c r="A448" s="341"/>
      <c r="B448" s="336" t="s">
        <v>15</v>
      </c>
      <c r="C448" s="336" t="s">
        <v>256</v>
      </c>
      <c r="D448" s="336" t="s">
        <v>256</v>
      </c>
      <c r="E448" s="337">
        <v>93</v>
      </c>
      <c r="F448" s="338">
        <v>13820.1744</v>
      </c>
      <c r="G448" s="339">
        <v>27391.10527</v>
      </c>
      <c r="H448" s="339">
        <v>41211.279670000004</v>
      </c>
      <c r="I448" s="339">
        <v>136236.36147</v>
      </c>
      <c r="J448" s="339">
        <v>57929.376389999998</v>
      </c>
      <c r="K448" s="339">
        <v>194165.73786000002</v>
      </c>
      <c r="L448" s="339">
        <v>83305.059590000004</v>
      </c>
      <c r="M448" s="339">
        <v>52372.820060000005</v>
      </c>
      <c r="N448" s="339">
        <v>135677.87965000002</v>
      </c>
      <c r="O448" s="339">
        <v>371054.89718000003</v>
      </c>
      <c r="P448" s="339">
        <v>537814.92455999996</v>
      </c>
      <c r="Q448" s="339">
        <v>49415.777479999997</v>
      </c>
      <c r="R448" s="340">
        <v>587230.70204</v>
      </c>
      <c r="S448" s="7"/>
      <c r="T448" s="7"/>
      <c r="U448" s="7"/>
      <c r="V448" s="7"/>
      <c r="W448" s="7"/>
      <c r="X448" s="7"/>
      <c r="Y448" s="7"/>
      <c r="Z448" s="7"/>
      <c r="AA448" s="7"/>
      <c r="AB448" s="7"/>
    </row>
    <row r="449" spans="1:28" s="315" customFormat="1">
      <c r="A449" s="341"/>
      <c r="B449" s="341"/>
      <c r="C449" s="341"/>
      <c r="D449" s="341"/>
      <c r="E449" s="342">
        <v>184</v>
      </c>
      <c r="F449" s="343">
        <v>13633.432630000001</v>
      </c>
      <c r="G449" s="344">
        <v>10704.50166</v>
      </c>
      <c r="H449" s="344">
        <v>24337.934289999997</v>
      </c>
      <c r="I449" s="344">
        <v>45609.47825</v>
      </c>
      <c r="J449" s="344">
        <v>15336.94282</v>
      </c>
      <c r="K449" s="344">
        <v>60946.421069999997</v>
      </c>
      <c r="L449" s="344">
        <v>29830.142489999998</v>
      </c>
      <c r="M449" s="344">
        <v>12406.68405</v>
      </c>
      <c r="N449" s="344">
        <v>42236.826540000002</v>
      </c>
      <c r="O449" s="344">
        <v>127521.18190000001</v>
      </c>
      <c r="P449" s="344">
        <v>264569.07889</v>
      </c>
      <c r="Q449" s="344">
        <v>6315.3266199999998</v>
      </c>
      <c r="R449" s="345">
        <v>270884.40551000001</v>
      </c>
      <c r="S449" s="7"/>
      <c r="T449" s="7"/>
      <c r="U449" s="7"/>
      <c r="V449" s="7"/>
      <c r="W449" s="7"/>
      <c r="X449" s="7"/>
      <c r="Y449" s="7"/>
      <c r="Z449" s="7"/>
      <c r="AA449" s="7"/>
      <c r="AB449" s="7"/>
    </row>
    <row r="450" spans="1:28" s="315" customFormat="1">
      <c r="A450" s="341"/>
      <c r="B450" s="341"/>
      <c r="C450" s="341"/>
      <c r="D450" s="341"/>
      <c r="E450" s="342">
        <v>327</v>
      </c>
      <c r="F450" s="343">
        <v>1337.43923</v>
      </c>
      <c r="G450" s="344">
        <v>2781.3928700000001</v>
      </c>
      <c r="H450" s="344">
        <v>4118.8321000000005</v>
      </c>
      <c r="I450" s="344">
        <v>14377.932439999999</v>
      </c>
      <c r="J450" s="344">
        <v>4821.37183</v>
      </c>
      <c r="K450" s="344">
        <v>19199.304270000001</v>
      </c>
      <c r="L450" s="344">
        <v>9177.5648000000001</v>
      </c>
      <c r="M450" s="344">
        <v>3332.3378499999999</v>
      </c>
      <c r="N450" s="344">
        <v>12509.90265</v>
      </c>
      <c r="O450" s="344">
        <v>35828.039020000004</v>
      </c>
      <c r="P450" s="344">
        <v>94173.410770000002</v>
      </c>
      <c r="Q450" s="344">
        <v>2353.7929199999999</v>
      </c>
      <c r="R450" s="345">
        <v>96527.203689999995</v>
      </c>
      <c r="S450" s="7"/>
      <c r="T450" s="7"/>
      <c r="U450" s="7"/>
      <c r="V450" s="7"/>
      <c r="W450" s="7"/>
      <c r="X450" s="7"/>
      <c r="Y450" s="7"/>
      <c r="Z450" s="7"/>
      <c r="AA450" s="7"/>
      <c r="AB450" s="7"/>
    </row>
    <row r="451" spans="1:28" s="315" customFormat="1">
      <c r="A451" s="341"/>
      <c r="B451" s="336" t="s">
        <v>16</v>
      </c>
      <c r="C451" s="336" t="s">
        <v>258</v>
      </c>
      <c r="D451" s="336" t="s">
        <v>258</v>
      </c>
      <c r="E451" s="337">
        <v>311</v>
      </c>
      <c r="F451" s="338">
        <v>2494.2681000000002</v>
      </c>
      <c r="G451" s="339">
        <v>94.729140000000001</v>
      </c>
      <c r="H451" s="339">
        <v>2588.9972400000001</v>
      </c>
      <c r="I451" s="339">
        <v>15923.430539999999</v>
      </c>
      <c r="J451" s="339">
        <v>3636.1162400000003</v>
      </c>
      <c r="K451" s="339">
        <v>19559.546780000001</v>
      </c>
      <c r="L451" s="339">
        <v>10549.096509999999</v>
      </c>
      <c r="M451" s="339">
        <v>2100.2064799999998</v>
      </c>
      <c r="N451" s="339">
        <v>12649.30299</v>
      </c>
      <c r="O451" s="339">
        <v>34797.847009999998</v>
      </c>
      <c r="P451" s="339">
        <v>82626.882790000003</v>
      </c>
      <c r="Q451" s="339">
        <v>635.45484999999996</v>
      </c>
      <c r="R451" s="340">
        <v>83262.337639999998</v>
      </c>
      <c r="S451" s="7"/>
      <c r="T451" s="7"/>
      <c r="U451" s="7"/>
      <c r="V451" s="7"/>
      <c r="W451" s="7"/>
      <c r="X451" s="7"/>
      <c r="Y451" s="7"/>
      <c r="Z451" s="7"/>
      <c r="AA451" s="7"/>
      <c r="AB451" s="7"/>
    </row>
    <row r="452" spans="1:28" s="315" customFormat="1">
      <c r="A452" s="341"/>
      <c r="B452" s="341"/>
      <c r="C452" s="336" t="s">
        <v>259</v>
      </c>
      <c r="D452" s="336" t="s">
        <v>262</v>
      </c>
      <c r="E452" s="337">
        <v>288</v>
      </c>
      <c r="F452" s="338">
        <v>4437.49485</v>
      </c>
      <c r="G452" s="339">
        <v>2016.31645</v>
      </c>
      <c r="H452" s="339">
        <v>6453.8112999999994</v>
      </c>
      <c r="I452" s="339">
        <v>10698.303669999999</v>
      </c>
      <c r="J452" s="339">
        <v>4294.9762799999999</v>
      </c>
      <c r="K452" s="339">
        <v>14993.27995</v>
      </c>
      <c r="L452" s="339">
        <v>4463.1668399999999</v>
      </c>
      <c r="M452" s="339">
        <v>4046.6614599999998</v>
      </c>
      <c r="N452" s="339">
        <v>8509.828300000001</v>
      </c>
      <c r="O452" s="339">
        <v>29956.919550000002</v>
      </c>
      <c r="P452" s="339">
        <v>64646.759700000002</v>
      </c>
      <c r="Q452" s="339">
        <v>407.20812999999998</v>
      </c>
      <c r="R452" s="340">
        <v>65053.967830000001</v>
      </c>
      <c r="S452" s="7"/>
      <c r="T452" s="7"/>
      <c r="U452" s="7"/>
      <c r="V452" s="7"/>
      <c r="W452" s="7"/>
      <c r="X452" s="7"/>
      <c r="Y452" s="7"/>
      <c r="Z452" s="7"/>
      <c r="AA452" s="7"/>
      <c r="AB452" s="7"/>
    </row>
    <row r="453" spans="1:28" s="315" customFormat="1">
      <c r="A453" s="341"/>
      <c r="B453" s="341"/>
      <c r="C453" s="336" t="s">
        <v>264</v>
      </c>
      <c r="D453" s="336" t="s">
        <v>264</v>
      </c>
      <c r="E453" s="337">
        <v>248</v>
      </c>
      <c r="F453" s="338">
        <v>7394.9921199999999</v>
      </c>
      <c r="G453" s="339">
        <v>5693.6021900000005</v>
      </c>
      <c r="H453" s="339">
        <v>13088.59431</v>
      </c>
      <c r="I453" s="339">
        <v>23566.354719999999</v>
      </c>
      <c r="J453" s="339">
        <v>8084.1561300000003</v>
      </c>
      <c r="K453" s="339">
        <v>31650.510850000002</v>
      </c>
      <c r="L453" s="339">
        <v>12613.74778</v>
      </c>
      <c r="M453" s="339">
        <v>6299.4808600000006</v>
      </c>
      <c r="N453" s="339">
        <v>18913.228640000001</v>
      </c>
      <c r="O453" s="339">
        <v>63652.3338</v>
      </c>
      <c r="P453" s="339">
        <v>74320.04363</v>
      </c>
      <c r="Q453" s="339">
        <v>0.6224400000000001</v>
      </c>
      <c r="R453" s="340">
        <v>74320.666069999992</v>
      </c>
      <c r="S453" s="7"/>
      <c r="T453" s="7"/>
      <c r="U453" s="7"/>
      <c r="V453" s="7"/>
      <c r="W453" s="7"/>
      <c r="X453" s="7"/>
      <c r="Y453" s="7"/>
      <c r="Z453" s="7"/>
      <c r="AA453" s="7"/>
      <c r="AB453" s="7"/>
    </row>
    <row r="454" spans="1:28" s="315" customFormat="1">
      <c r="A454" s="341"/>
      <c r="B454" s="341"/>
      <c r="C454" s="336" t="s">
        <v>266</v>
      </c>
      <c r="D454" s="336" t="s">
        <v>267</v>
      </c>
      <c r="E454" s="337">
        <v>242</v>
      </c>
      <c r="F454" s="338">
        <v>3010.1651000000002</v>
      </c>
      <c r="G454" s="339">
        <v>715.40529000000004</v>
      </c>
      <c r="H454" s="339">
        <v>3725.5703900000003</v>
      </c>
      <c r="I454" s="339">
        <v>28731.925380000001</v>
      </c>
      <c r="J454" s="339">
        <v>5154.0988200000002</v>
      </c>
      <c r="K454" s="339">
        <v>33886.0242</v>
      </c>
      <c r="L454" s="339">
        <v>19402.10644</v>
      </c>
      <c r="M454" s="339">
        <v>4960.3116900000005</v>
      </c>
      <c r="N454" s="339">
        <v>24362.418129999998</v>
      </c>
      <c r="O454" s="339">
        <v>61974.012719999999</v>
      </c>
      <c r="P454" s="339">
        <v>113816.36966</v>
      </c>
      <c r="Q454" s="339">
        <v>3013.69787</v>
      </c>
      <c r="R454" s="340">
        <v>116830.06753</v>
      </c>
      <c r="S454" s="7"/>
      <c r="T454" s="7"/>
      <c r="U454" s="7"/>
      <c r="V454" s="7"/>
      <c r="W454" s="7"/>
      <c r="X454" s="7"/>
      <c r="Y454" s="7"/>
      <c r="Z454" s="7"/>
      <c r="AA454" s="7"/>
      <c r="AB454" s="7"/>
    </row>
    <row r="455" spans="1:28" s="315" customFormat="1">
      <c r="A455" s="341"/>
      <c r="B455" s="341"/>
      <c r="C455" s="336" t="s">
        <v>16</v>
      </c>
      <c r="D455" s="336" t="s">
        <v>268</v>
      </c>
      <c r="E455" s="337">
        <v>398</v>
      </c>
      <c r="F455" s="338">
        <v>0</v>
      </c>
      <c r="G455" s="339">
        <v>0</v>
      </c>
      <c r="H455" s="339">
        <v>0</v>
      </c>
      <c r="I455" s="339">
        <v>258.39717000000002</v>
      </c>
      <c r="J455" s="339">
        <v>2.5176999999999996</v>
      </c>
      <c r="K455" s="339">
        <v>260.91487000000001</v>
      </c>
      <c r="L455" s="339">
        <v>109.21235</v>
      </c>
      <c r="M455" s="339">
        <v>86.343039999999988</v>
      </c>
      <c r="N455" s="339">
        <v>195.55539000000002</v>
      </c>
      <c r="O455" s="339">
        <v>456.47026</v>
      </c>
      <c r="P455" s="339">
        <v>1853.0804900000001</v>
      </c>
      <c r="Q455" s="339">
        <v>0</v>
      </c>
      <c r="R455" s="340">
        <v>1853.0804900000001</v>
      </c>
      <c r="S455" s="7"/>
      <c r="T455" s="7"/>
      <c r="U455" s="7"/>
      <c r="V455" s="7"/>
      <c r="W455" s="7"/>
      <c r="X455" s="7"/>
      <c r="Y455" s="7"/>
      <c r="Z455" s="7"/>
      <c r="AA455" s="7"/>
      <c r="AB455" s="7"/>
    </row>
    <row r="456" spans="1:28" s="315" customFormat="1">
      <c r="A456" s="341"/>
      <c r="B456" s="341"/>
      <c r="C456" s="341"/>
      <c r="D456" s="341"/>
      <c r="E456" s="342">
        <v>238</v>
      </c>
      <c r="F456" s="343">
        <v>13120.91768</v>
      </c>
      <c r="G456" s="344">
        <v>1871.4523200000001</v>
      </c>
      <c r="H456" s="344">
        <v>14992.37</v>
      </c>
      <c r="I456" s="344">
        <v>87086.923120000007</v>
      </c>
      <c r="J456" s="344">
        <v>63304.65855</v>
      </c>
      <c r="K456" s="344">
        <v>150391.58166999999</v>
      </c>
      <c r="L456" s="344">
        <v>58380.090530000001</v>
      </c>
      <c r="M456" s="344">
        <v>75881.681930000006</v>
      </c>
      <c r="N456" s="344">
        <v>134261.77246000001</v>
      </c>
      <c r="O456" s="344">
        <v>299645.72412999999</v>
      </c>
      <c r="P456" s="344">
        <v>179847.45930000002</v>
      </c>
      <c r="Q456" s="344">
        <v>37464.04535</v>
      </c>
      <c r="R456" s="345">
        <v>217311.50465000002</v>
      </c>
      <c r="S456" s="7"/>
      <c r="T456" s="7"/>
      <c r="U456" s="7"/>
      <c r="V456" s="7"/>
      <c r="W456" s="7"/>
      <c r="X456" s="7"/>
      <c r="Y456" s="7"/>
      <c r="Z456" s="7"/>
      <c r="AA456" s="7"/>
      <c r="AB456" s="7"/>
    </row>
    <row r="457" spans="1:28" s="315" customFormat="1">
      <c r="A457" s="341"/>
      <c r="B457" s="341"/>
      <c r="C457" s="341"/>
      <c r="D457" s="336" t="s">
        <v>73</v>
      </c>
      <c r="E457" s="337">
        <v>156</v>
      </c>
      <c r="F457" s="338">
        <v>15028.97767</v>
      </c>
      <c r="G457" s="339">
        <v>21336.630089999999</v>
      </c>
      <c r="H457" s="339">
        <v>36365.607759999999</v>
      </c>
      <c r="I457" s="339">
        <v>36122.244559999999</v>
      </c>
      <c r="J457" s="339">
        <v>16753.03773</v>
      </c>
      <c r="K457" s="339">
        <v>52875.282289999996</v>
      </c>
      <c r="L457" s="339">
        <v>26534.5049</v>
      </c>
      <c r="M457" s="339">
        <v>11329.31891</v>
      </c>
      <c r="N457" s="339">
        <v>37863.823810000002</v>
      </c>
      <c r="O457" s="339">
        <v>127104.71386</v>
      </c>
      <c r="P457" s="339">
        <v>162682.45199999999</v>
      </c>
      <c r="Q457" s="339">
        <v>3277.4711400000001</v>
      </c>
      <c r="R457" s="340">
        <v>165959.92314</v>
      </c>
      <c r="S457" s="7"/>
      <c r="T457" s="7"/>
      <c r="U457" s="7"/>
      <c r="V457" s="7"/>
      <c r="W457" s="7"/>
      <c r="X457" s="7"/>
      <c r="Y457" s="7"/>
      <c r="Z457" s="7"/>
      <c r="AA457" s="7"/>
      <c r="AB457" s="7"/>
    </row>
    <row r="458" spans="1:28" s="315" customFormat="1">
      <c r="A458" s="341"/>
      <c r="B458" s="341"/>
      <c r="C458" s="341"/>
      <c r="D458" s="341"/>
      <c r="E458" s="342">
        <v>239</v>
      </c>
      <c r="F458" s="343">
        <v>6747.2655999999997</v>
      </c>
      <c r="G458" s="344">
        <v>2093.2151800000001</v>
      </c>
      <c r="H458" s="344">
        <v>8840.4807799999999</v>
      </c>
      <c r="I458" s="344">
        <v>22348.305399999997</v>
      </c>
      <c r="J458" s="344">
        <v>7344.3341300000002</v>
      </c>
      <c r="K458" s="344">
        <v>29692.63953</v>
      </c>
      <c r="L458" s="344">
        <v>17023.309809999999</v>
      </c>
      <c r="M458" s="344">
        <v>5448.3082699999995</v>
      </c>
      <c r="N458" s="344">
        <v>22471.618079999997</v>
      </c>
      <c r="O458" s="344">
        <v>61004.738389999999</v>
      </c>
      <c r="P458" s="344">
        <v>94337.94571</v>
      </c>
      <c r="Q458" s="344">
        <v>2657.7264399999999</v>
      </c>
      <c r="R458" s="345">
        <v>96995.672150000013</v>
      </c>
      <c r="S458" s="7"/>
      <c r="T458" s="7"/>
      <c r="U458" s="7"/>
      <c r="V458" s="7"/>
      <c r="W458" s="7"/>
      <c r="X458" s="7"/>
      <c r="Y458" s="7"/>
      <c r="Z458" s="7"/>
      <c r="AA458" s="7"/>
      <c r="AB458" s="7"/>
    </row>
    <row r="459" spans="1:28" s="315" customFormat="1">
      <c r="A459" s="341"/>
      <c r="B459" s="341"/>
      <c r="C459" s="341"/>
      <c r="D459" s="341"/>
      <c r="E459" s="342">
        <v>394</v>
      </c>
      <c r="F459" s="343">
        <v>0</v>
      </c>
      <c r="G459" s="344">
        <v>0</v>
      </c>
      <c r="H459" s="344">
        <v>0</v>
      </c>
      <c r="I459" s="344">
        <v>1020.34925</v>
      </c>
      <c r="J459" s="344">
        <v>0</v>
      </c>
      <c r="K459" s="344">
        <v>1020.34925</v>
      </c>
      <c r="L459" s="344">
        <v>71.5</v>
      </c>
      <c r="M459" s="344">
        <v>5.5824799999999994</v>
      </c>
      <c r="N459" s="344">
        <v>77.08247999999999</v>
      </c>
      <c r="O459" s="344">
        <v>1097.43173</v>
      </c>
      <c r="P459" s="344">
        <v>34878.546200000004</v>
      </c>
      <c r="Q459" s="344">
        <v>0</v>
      </c>
      <c r="R459" s="345">
        <v>34878.546200000004</v>
      </c>
      <c r="S459" s="7"/>
      <c r="T459" s="7"/>
      <c r="U459" s="7"/>
      <c r="V459" s="7"/>
      <c r="W459" s="7"/>
      <c r="X459" s="7"/>
      <c r="Y459" s="7"/>
      <c r="Z459" s="7"/>
      <c r="AA459" s="7"/>
      <c r="AB459" s="7"/>
    </row>
    <row r="460" spans="1:28" s="315" customFormat="1">
      <c r="A460" s="341"/>
      <c r="B460" s="341"/>
      <c r="C460" s="341"/>
      <c r="D460" s="336" t="s">
        <v>269</v>
      </c>
      <c r="E460" s="337">
        <v>65</v>
      </c>
      <c r="F460" s="338">
        <v>11005.692449999999</v>
      </c>
      <c r="G460" s="339">
        <v>4055.7891400000003</v>
      </c>
      <c r="H460" s="339">
        <v>15061.481589999999</v>
      </c>
      <c r="I460" s="339">
        <v>48970.334210000001</v>
      </c>
      <c r="J460" s="339">
        <v>39132.719509999995</v>
      </c>
      <c r="K460" s="339">
        <v>88103.053719999996</v>
      </c>
      <c r="L460" s="339">
        <v>39632.770950000006</v>
      </c>
      <c r="M460" s="339">
        <v>36423.699380000005</v>
      </c>
      <c r="N460" s="339">
        <v>76056.470329999996</v>
      </c>
      <c r="O460" s="339">
        <v>179221.00563999999</v>
      </c>
      <c r="P460" s="339">
        <v>105377.44553</v>
      </c>
      <c r="Q460" s="339">
        <v>11970.948550000001</v>
      </c>
      <c r="R460" s="340">
        <v>117348.39408</v>
      </c>
      <c r="S460" s="7"/>
      <c r="T460" s="7"/>
      <c r="U460" s="7"/>
      <c r="V460" s="7"/>
      <c r="W460" s="7"/>
      <c r="X460" s="7"/>
      <c r="Y460" s="7"/>
      <c r="Z460" s="7"/>
      <c r="AA460" s="7"/>
      <c r="AB460" s="7"/>
    </row>
    <row r="461" spans="1:28" s="315" customFormat="1">
      <c r="A461" s="341"/>
      <c r="B461" s="341"/>
      <c r="C461" s="341"/>
      <c r="D461" s="341"/>
      <c r="E461" s="342">
        <v>66</v>
      </c>
      <c r="F461" s="343">
        <v>9725.6709200000005</v>
      </c>
      <c r="G461" s="344">
        <v>23841.746329999998</v>
      </c>
      <c r="H461" s="344">
        <v>33567.417249999999</v>
      </c>
      <c r="I461" s="344">
        <v>44193.918610000001</v>
      </c>
      <c r="J461" s="344">
        <v>45670.535759999999</v>
      </c>
      <c r="K461" s="344">
        <v>89864.454370000007</v>
      </c>
      <c r="L461" s="344">
        <v>37427.293709999998</v>
      </c>
      <c r="M461" s="344">
        <v>42106.133799999996</v>
      </c>
      <c r="N461" s="344">
        <v>79533.427510000009</v>
      </c>
      <c r="O461" s="344">
        <v>202965.29913</v>
      </c>
      <c r="P461" s="344">
        <v>53205.203079999999</v>
      </c>
      <c r="Q461" s="344">
        <v>76010.356419999996</v>
      </c>
      <c r="R461" s="345">
        <v>129215.5595</v>
      </c>
      <c r="S461" s="7"/>
      <c r="T461" s="7"/>
      <c r="U461" s="7"/>
      <c r="V461" s="7"/>
      <c r="W461" s="7"/>
      <c r="X461" s="7"/>
      <c r="Y461" s="7"/>
      <c r="Z461" s="7"/>
      <c r="AA461" s="7"/>
      <c r="AB461" s="7"/>
    </row>
    <row r="462" spans="1:28" s="315" customFormat="1">
      <c r="A462" s="341"/>
      <c r="B462" s="341"/>
      <c r="C462" s="341"/>
      <c r="D462" s="341"/>
      <c r="E462" s="342">
        <v>67</v>
      </c>
      <c r="F462" s="343">
        <v>8388.9274800000003</v>
      </c>
      <c r="G462" s="344">
        <v>3141.7027799999996</v>
      </c>
      <c r="H462" s="344">
        <v>11530.63026</v>
      </c>
      <c r="I462" s="344">
        <v>60333.49149</v>
      </c>
      <c r="J462" s="344">
        <v>21513.90077</v>
      </c>
      <c r="K462" s="344">
        <v>81847.392260000008</v>
      </c>
      <c r="L462" s="344">
        <v>29029.458549999999</v>
      </c>
      <c r="M462" s="344">
        <v>21478.608809999998</v>
      </c>
      <c r="N462" s="344">
        <v>50508.067360000001</v>
      </c>
      <c r="O462" s="344">
        <v>143886.08987999998</v>
      </c>
      <c r="P462" s="344">
        <v>487156.44831999997</v>
      </c>
      <c r="Q462" s="344">
        <v>22898.587600000003</v>
      </c>
      <c r="R462" s="345">
        <v>510055.03591999999</v>
      </c>
      <c r="S462" s="7"/>
      <c r="T462" s="7"/>
      <c r="U462" s="7"/>
      <c r="V462" s="7"/>
      <c r="W462" s="7"/>
      <c r="X462" s="7"/>
      <c r="Y462" s="7"/>
      <c r="Z462" s="7"/>
      <c r="AA462" s="7"/>
      <c r="AB462" s="7"/>
    </row>
    <row r="463" spans="1:28" s="315" customFormat="1">
      <c r="A463" s="341"/>
      <c r="B463" s="341"/>
      <c r="C463" s="341"/>
      <c r="D463" s="341"/>
      <c r="E463" s="342">
        <v>358</v>
      </c>
      <c r="F463" s="343">
        <v>1204.4492499999999</v>
      </c>
      <c r="G463" s="344">
        <v>107.45764</v>
      </c>
      <c r="H463" s="344">
        <v>1311.90689</v>
      </c>
      <c r="I463" s="344">
        <v>24654.659660000001</v>
      </c>
      <c r="J463" s="344">
        <v>18091.34906</v>
      </c>
      <c r="K463" s="344">
        <v>42746.008719999998</v>
      </c>
      <c r="L463" s="344">
        <v>16612.317320000002</v>
      </c>
      <c r="M463" s="344">
        <v>21528.48646</v>
      </c>
      <c r="N463" s="344">
        <v>38140.803780000002</v>
      </c>
      <c r="O463" s="344">
        <v>82198.719389999998</v>
      </c>
      <c r="P463" s="344">
        <v>54692.908490000002</v>
      </c>
      <c r="Q463" s="344">
        <v>3065.9235099999996</v>
      </c>
      <c r="R463" s="345">
        <v>57758.832000000002</v>
      </c>
      <c r="S463" s="7"/>
      <c r="T463" s="7"/>
      <c r="U463" s="7"/>
      <c r="V463" s="7"/>
      <c r="W463" s="7"/>
      <c r="X463" s="7"/>
      <c r="Y463" s="7"/>
      <c r="Z463" s="7"/>
      <c r="AA463" s="7"/>
      <c r="AB463" s="7"/>
    </row>
    <row r="464" spans="1:28" s="315" customFormat="1">
      <c r="A464" s="341"/>
      <c r="B464" s="341"/>
      <c r="C464" s="341"/>
      <c r="D464" s="336" t="s">
        <v>78</v>
      </c>
      <c r="E464" s="337">
        <v>64</v>
      </c>
      <c r="F464" s="338">
        <v>27546.934379999999</v>
      </c>
      <c r="G464" s="339">
        <v>6532.1286900000005</v>
      </c>
      <c r="H464" s="339">
        <v>34079.063070000004</v>
      </c>
      <c r="I464" s="339">
        <v>54477.990520000007</v>
      </c>
      <c r="J464" s="339">
        <v>26198.130280000001</v>
      </c>
      <c r="K464" s="339">
        <v>80676.120800000004</v>
      </c>
      <c r="L464" s="339">
        <v>17633.071820000001</v>
      </c>
      <c r="M464" s="339">
        <v>17112.155300000002</v>
      </c>
      <c r="N464" s="339">
        <v>34745.227119999996</v>
      </c>
      <c r="O464" s="339">
        <v>149500.41099</v>
      </c>
      <c r="P464" s="339">
        <v>29115.660980000001</v>
      </c>
      <c r="Q464" s="339">
        <v>49561.454170000005</v>
      </c>
      <c r="R464" s="340">
        <v>78677.115150000012</v>
      </c>
      <c r="S464" s="7"/>
      <c r="T464" s="7"/>
      <c r="U464" s="7"/>
      <c r="V464" s="7"/>
      <c r="W464" s="7"/>
      <c r="X464" s="7"/>
      <c r="Y464" s="7"/>
      <c r="Z464" s="7"/>
      <c r="AA464" s="7"/>
      <c r="AB464" s="7"/>
    </row>
    <row r="465" spans="1:28" s="315" customFormat="1">
      <c r="A465" s="341"/>
      <c r="B465" s="341"/>
      <c r="C465" s="341"/>
      <c r="D465" s="341"/>
      <c r="E465" s="342">
        <v>267</v>
      </c>
      <c r="F465" s="343">
        <v>4391.4315500000002</v>
      </c>
      <c r="G465" s="344">
        <v>7744.9894100000001</v>
      </c>
      <c r="H465" s="344">
        <v>12136.420960000001</v>
      </c>
      <c r="I465" s="344">
        <v>74486.357730000003</v>
      </c>
      <c r="J465" s="344">
        <v>82071.376260000005</v>
      </c>
      <c r="K465" s="344">
        <v>156557.73399000001</v>
      </c>
      <c r="L465" s="344">
        <v>45864.694840000004</v>
      </c>
      <c r="M465" s="344">
        <v>67885.524439999994</v>
      </c>
      <c r="N465" s="344">
        <v>113750.21928</v>
      </c>
      <c r="O465" s="344">
        <v>282444.37423000002</v>
      </c>
      <c r="P465" s="344">
        <v>93134.723249999995</v>
      </c>
      <c r="Q465" s="344">
        <v>14722.48093</v>
      </c>
      <c r="R465" s="345">
        <v>107857.20418</v>
      </c>
      <c r="S465" s="7"/>
      <c r="T465" s="7"/>
      <c r="U465" s="7"/>
      <c r="V465" s="7"/>
      <c r="W465" s="7"/>
      <c r="X465" s="7"/>
      <c r="Y465" s="7"/>
      <c r="Z465" s="7"/>
      <c r="AA465" s="7"/>
      <c r="AB465" s="7"/>
    </row>
    <row r="466" spans="1:28" s="315" customFormat="1">
      <c r="A466" s="341"/>
      <c r="B466" s="341"/>
      <c r="C466" s="341"/>
      <c r="D466" s="341"/>
      <c r="E466" s="342">
        <v>286</v>
      </c>
      <c r="F466" s="343">
        <v>6913.6695599999994</v>
      </c>
      <c r="G466" s="344">
        <v>3082.8492500000002</v>
      </c>
      <c r="H466" s="344">
        <v>9996.5188100000014</v>
      </c>
      <c r="I466" s="344">
        <v>38630.645950000006</v>
      </c>
      <c r="J466" s="344">
        <v>35678.234409999997</v>
      </c>
      <c r="K466" s="344">
        <v>74308.880359999996</v>
      </c>
      <c r="L466" s="344">
        <v>28730.010839999999</v>
      </c>
      <c r="M466" s="344">
        <v>32801.299619999998</v>
      </c>
      <c r="N466" s="344">
        <v>61531.310460000001</v>
      </c>
      <c r="O466" s="344">
        <v>145836.70963</v>
      </c>
      <c r="P466" s="344">
        <v>62126.923189999994</v>
      </c>
      <c r="Q466" s="344">
        <v>1431.0279599999999</v>
      </c>
      <c r="R466" s="345">
        <v>63557.951150000001</v>
      </c>
      <c r="S466" s="7"/>
      <c r="T466" s="7"/>
      <c r="U466" s="7"/>
      <c r="V466" s="7"/>
      <c r="W466" s="7"/>
      <c r="X466" s="7"/>
      <c r="Y466" s="7"/>
      <c r="Z466" s="7"/>
      <c r="AA466" s="7"/>
      <c r="AB466" s="7"/>
    </row>
    <row r="467" spans="1:28" s="315" customFormat="1">
      <c r="A467" s="341"/>
      <c r="B467" s="341"/>
      <c r="C467" s="341"/>
      <c r="D467" s="341"/>
      <c r="E467" s="342">
        <v>373</v>
      </c>
      <c r="F467" s="343">
        <v>73.892399999999995</v>
      </c>
      <c r="G467" s="344">
        <v>43.805900000000001</v>
      </c>
      <c r="H467" s="344">
        <v>117.6983</v>
      </c>
      <c r="I467" s="344">
        <v>21887.370640000001</v>
      </c>
      <c r="J467" s="344">
        <v>17116.105500000001</v>
      </c>
      <c r="K467" s="344">
        <v>39003.476139999999</v>
      </c>
      <c r="L467" s="344">
        <v>13591.120949999999</v>
      </c>
      <c r="M467" s="344">
        <v>14076.50374</v>
      </c>
      <c r="N467" s="344">
        <v>27667.624690000001</v>
      </c>
      <c r="O467" s="344">
        <v>66788.799129999999</v>
      </c>
      <c r="P467" s="344">
        <v>46108.77433</v>
      </c>
      <c r="Q467" s="344">
        <v>1133.0058700000002</v>
      </c>
      <c r="R467" s="345">
        <v>47241.780200000001</v>
      </c>
      <c r="S467" s="7"/>
      <c r="T467" s="7"/>
      <c r="U467" s="7"/>
      <c r="V467" s="7"/>
      <c r="W467" s="7"/>
      <c r="X467" s="7"/>
      <c r="Y467" s="7"/>
      <c r="Z467" s="7"/>
      <c r="AA467" s="7"/>
      <c r="AB467" s="7"/>
    </row>
    <row r="468" spans="1:28" s="315" customFormat="1">
      <c r="A468" s="341"/>
      <c r="B468" s="341"/>
      <c r="C468" s="341"/>
      <c r="D468" s="336" t="s">
        <v>56</v>
      </c>
      <c r="E468" s="337">
        <v>26</v>
      </c>
      <c r="F468" s="338">
        <v>28379.514239999997</v>
      </c>
      <c r="G468" s="339">
        <v>14247.34216</v>
      </c>
      <c r="H468" s="339">
        <v>42626.856399999997</v>
      </c>
      <c r="I468" s="339">
        <v>27879.854380000001</v>
      </c>
      <c r="J468" s="339">
        <v>19484.866839999999</v>
      </c>
      <c r="K468" s="339">
        <v>47364.721219999999</v>
      </c>
      <c r="L468" s="339">
        <v>15525.64566</v>
      </c>
      <c r="M468" s="339">
        <v>24372.386449999998</v>
      </c>
      <c r="N468" s="339">
        <v>39898.03211</v>
      </c>
      <c r="O468" s="339">
        <v>129889.60973000001</v>
      </c>
      <c r="P468" s="339">
        <v>56612.358509999998</v>
      </c>
      <c r="Q468" s="339">
        <v>59804.684049999996</v>
      </c>
      <c r="R468" s="340">
        <v>116417.04256</v>
      </c>
      <c r="S468" s="7"/>
      <c r="T468" s="7"/>
      <c r="U468" s="7"/>
      <c r="V468" s="7"/>
      <c r="W468" s="7"/>
      <c r="X468" s="7"/>
      <c r="Y468" s="7"/>
      <c r="Z468" s="7"/>
      <c r="AA468" s="7"/>
      <c r="AB468" s="7"/>
    </row>
    <row r="469" spans="1:28" s="315" customFormat="1">
      <c r="A469" s="341"/>
      <c r="B469" s="341"/>
      <c r="C469" s="341"/>
      <c r="D469" s="341"/>
      <c r="E469" s="342">
        <v>28</v>
      </c>
      <c r="F469" s="343">
        <v>17318.093209999999</v>
      </c>
      <c r="G469" s="344">
        <v>2329.6941900000002</v>
      </c>
      <c r="H469" s="344">
        <v>19647.787399999997</v>
      </c>
      <c r="I469" s="344">
        <v>20413.609899999999</v>
      </c>
      <c r="J469" s="344">
        <v>8169.0541700000003</v>
      </c>
      <c r="K469" s="344">
        <v>28582.664069999999</v>
      </c>
      <c r="L469" s="344">
        <v>9651.5569600000017</v>
      </c>
      <c r="M469" s="344">
        <v>7489.53413</v>
      </c>
      <c r="N469" s="344">
        <v>17141.091089999998</v>
      </c>
      <c r="O469" s="344">
        <v>65371.542560000002</v>
      </c>
      <c r="P469" s="344">
        <v>101424.57203</v>
      </c>
      <c r="Q469" s="344">
        <v>6034.8543600000003</v>
      </c>
      <c r="R469" s="345">
        <v>107459.42639000001</v>
      </c>
      <c r="S469" s="7"/>
      <c r="T469" s="7"/>
      <c r="U469" s="7"/>
      <c r="V469" s="7"/>
      <c r="W469" s="7"/>
      <c r="X469" s="7"/>
      <c r="Y469" s="7"/>
      <c r="Z469" s="7"/>
      <c r="AA469" s="7"/>
      <c r="AB469" s="7"/>
    </row>
    <row r="470" spans="1:28" s="315" customFormat="1">
      <c r="A470" s="341"/>
      <c r="B470" s="341"/>
      <c r="C470" s="341"/>
      <c r="D470" s="341"/>
      <c r="E470" s="342">
        <v>161</v>
      </c>
      <c r="F470" s="343">
        <v>3085.4422000000004</v>
      </c>
      <c r="G470" s="344">
        <v>1542.8541</v>
      </c>
      <c r="H470" s="344">
        <v>4628.2963</v>
      </c>
      <c r="I470" s="344">
        <v>18117.500019999999</v>
      </c>
      <c r="J470" s="344">
        <v>5441.4056500000006</v>
      </c>
      <c r="K470" s="344">
        <v>23558.90567</v>
      </c>
      <c r="L470" s="344">
        <v>14942.173130000001</v>
      </c>
      <c r="M470" s="344">
        <v>6100.1976100000002</v>
      </c>
      <c r="N470" s="344">
        <v>21042.370739999998</v>
      </c>
      <c r="O470" s="344">
        <v>49229.57271</v>
      </c>
      <c r="P470" s="344">
        <v>173118.01278999998</v>
      </c>
      <c r="Q470" s="344">
        <v>6045.49719</v>
      </c>
      <c r="R470" s="345">
        <v>179163.50998</v>
      </c>
      <c r="S470" s="7"/>
      <c r="T470" s="7"/>
      <c r="U470" s="7"/>
      <c r="V470" s="7"/>
      <c r="W470" s="7"/>
      <c r="X470" s="7"/>
      <c r="Y470" s="7"/>
      <c r="Z470" s="7"/>
      <c r="AA470" s="7"/>
      <c r="AB470" s="7"/>
    </row>
    <row r="471" spans="1:28" s="315" customFormat="1">
      <c r="A471" s="341"/>
      <c r="B471" s="341"/>
      <c r="C471" s="341"/>
      <c r="D471" s="341"/>
      <c r="E471" s="342">
        <v>362</v>
      </c>
      <c r="F471" s="343">
        <v>1492.5170700000001</v>
      </c>
      <c r="G471" s="344">
        <v>305.43547999999998</v>
      </c>
      <c r="H471" s="344">
        <v>1797.95255</v>
      </c>
      <c r="I471" s="344">
        <v>12631.478150000001</v>
      </c>
      <c r="J471" s="344">
        <v>4124.9023200000001</v>
      </c>
      <c r="K471" s="344">
        <v>16756.38047</v>
      </c>
      <c r="L471" s="344">
        <v>8624.6443600000002</v>
      </c>
      <c r="M471" s="344">
        <v>2822.7060799999999</v>
      </c>
      <c r="N471" s="344">
        <v>11447.35044</v>
      </c>
      <c r="O471" s="344">
        <v>30001.68346</v>
      </c>
      <c r="P471" s="344">
        <v>76082.057669999995</v>
      </c>
      <c r="Q471" s="344">
        <v>1098.1875600000001</v>
      </c>
      <c r="R471" s="345">
        <v>77180.24523</v>
      </c>
      <c r="S471" s="7"/>
      <c r="T471" s="7"/>
      <c r="U471" s="7"/>
      <c r="V471" s="7"/>
      <c r="W471" s="7"/>
      <c r="X471" s="7"/>
      <c r="Y471" s="7"/>
      <c r="Z471" s="7"/>
      <c r="AA471" s="7"/>
      <c r="AB471" s="7"/>
    </row>
    <row r="472" spans="1:28" s="315" customFormat="1">
      <c r="A472" s="341"/>
      <c r="B472" s="341"/>
      <c r="C472" s="341"/>
      <c r="D472" s="336" t="s">
        <v>16</v>
      </c>
      <c r="E472" s="337">
        <v>7</v>
      </c>
      <c r="F472" s="338">
        <v>1921510.5797599999</v>
      </c>
      <c r="G472" s="339">
        <v>270397.76377999998</v>
      </c>
      <c r="H472" s="339">
        <v>2191908.3435399998</v>
      </c>
      <c r="I472" s="339">
        <v>175810.30686000001</v>
      </c>
      <c r="J472" s="339">
        <v>55102.740720000002</v>
      </c>
      <c r="K472" s="339">
        <v>230913.04758000001</v>
      </c>
      <c r="L472" s="339">
        <v>99353.975980000003</v>
      </c>
      <c r="M472" s="339">
        <v>85825.706010000009</v>
      </c>
      <c r="N472" s="339">
        <v>185179.68199000001</v>
      </c>
      <c r="O472" s="339">
        <v>2608001.0731100002</v>
      </c>
      <c r="P472" s="339">
        <v>3653529.37861</v>
      </c>
      <c r="Q472" s="339">
        <v>317843.43033</v>
      </c>
      <c r="R472" s="340">
        <v>3971372.8089399999</v>
      </c>
      <c r="S472" s="7"/>
      <c r="T472" s="7"/>
      <c r="U472" s="7"/>
      <c r="V472" s="7"/>
      <c r="W472" s="7"/>
      <c r="X472" s="7"/>
      <c r="Y472" s="7"/>
      <c r="Z472" s="7"/>
      <c r="AA472" s="7"/>
      <c r="AB472" s="7"/>
    </row>
    <row r="473" spans="1:28" s="315" customFormat="1">
      <c r="A473" s="341"/>
      <c r="B473" s="341"/>
      <c r="C473" s="341"/>
      <c r="D473" s="341"/>
      <c r="E473" s="342">
        <v>150</v>
      </c>
      <c r="F473" s="343">
        <v>29721.788850000001</v>
      </c>
      <c r="G473" s="344">
        <v>5095.0749999999998</v>
      </c>
      <c r="H473" s="344">
        <v>34816.863850000002</v>
      </c>
      <c r="I473" s="344">
        <v>56315.200229999995</v>
      </c>
      <c r="J473" s="344">
        <v>36287.804680000001</v>
      </c>
      <c r="K473" s="344">
        <v>92603.004910000003</v>
      </c>
      <c r="L473" s="344">
        <v>23827.958170000002</v>
      </c>
      <c r="M473" s="344">
        <v>26159.715469999999</v>
      </c>
      <c r="N473" s="344">
        <v>49987.673640000001</v>
      </c>
      <c r="O473" s="344">
        <v>177407.54240000001</v>
      </c>
      <c r="P473" s="344">
        <v>172260.18075999999</v>
      </c>
      <c r="Q473" s="344">
        <v>8481.4720399999987</v>
      </c>
      <c r="R473" s="345">
        <v>180741.65280000001</v>
      </c>
      <c r="S473" s="7"/>
      <c r="T473" s="7"/>
      <c r="U473" s="7"/>
      <c r="V473" s="7"/>
      <c r="W473" s="7"/>
      <c r="X473" s="7"/>
      <c r="Y473" s="7"/>
      <c r="Z473" s="7"/>
      <c r="AA473" s="7"/>
      <c r="AB473" s="7"/>
    </row>
    <row r="474" spans="1:28" s="315" customFormat="1">
      <c r="A474" s="341"/>
      <c r="B474" s="341"/>
      <c r="C474" s="341"/>
      <c r="D474" s="341"/>
      <c r="E474" s="342">
        <v>254</v>
      </c>
      <c r="F474" s="343">
        <v>16611.345839999998</v>
      </c>
      <c r="G474" s="344">
        <v>15169.44456</v>
      </c>
      <c r="H474" s="344">
        <v>31780.790399999998</v>
      </c>
      <c r="I474" s="344">
        <v>26343.940670000004</v>
      </c>
      <c r="J474" s="344">
        <v>17983.746640000001</v>
      </c>
      <c r="K474" s="344">
        <v>44327.687310000001</v>
      </c>
      <c r="L474" s="344">
        <v>20415.075659999999</v>
      </c>
      <c r="M474" s="344">
        <v>9687.7847600000005</v>
      </c>
      <c r="N474" s="344">
        <v>30102.860420000001</v>
      </c>
      <c r="O474" s="344">
        <v>106211.33812999999</v>
      </c>
      <c r="P474" s="344">
        <v>112630.68669</v>
      </c>
      <c r="Q474" s="344">
        <v>12391.32272</v>
      </c>
      <c r="R474" s="345">
        <v>125022.00941</v>
      </c>
      <c r="S474" s="7"/>
      <c r="T474" s="7"/>
      <c r="U474" s="7"/>
      <c r="V474" s="7"/>
      <c r="W474" s="7"/>
      <c r="X474" s="7"/>
      <c r="Y474" s="7"/>
      <c r="Z474" s="7"/>
      <c r="AA474" s="7"/>
      <c r="AB474" s="7"/>
    </row>
    <row r="475" spans="1:28" s="315" customFormat="1">
      <c r="A475" s="341"/>
      <c r="B475" s="341"/>
      <c r="C475" s="341"/>
      <c r="D475" s="341"/>
      <c r="E475" s="342">
        <v>347</v>
      </c>
      <c r="F475" s="343">
        <v>5295.8514599999999</v>
      </c>
      <c r="G475" s="344">
        <v>698.80201</v>
      </c>
      <c r="H475" s="344">
        <v>5994.6534699999993</v>
      </c>
      <c r="I475" s="344">
        <v>26588.431350000003</v>
      </c>
      <c r="J475" s="344">
        <v>15997.25261</v>
      </c>
      <c r="K475" s="344">
        <v>42585.683960000002</v>
      </c>
      <c r="L475" s="344">
        <v>14803.8711</v>
      </c>
      <c r="M475" s="344">
        <v>16498.58598</v>
      </c>
      <c r="N475" s="344">
        <v>31302.457079999996</v>
      </c>
      <c r="O475" s="344">
        <v>79882.794510000007</v>
      </c>
      <c r="P475" s="344">
        <v>65254.275049999997</v>
      </c>
      <c r="Q475" s="344">
        <v>12288.198130000001</v>
      </c>
      <c r="R475" s="345">
        <v>77542.473180000001</v>
      </c>
      <c r="S475" s="7"/>
      <c r="T475" s="7"/>
      <c r="U475" s="7"/>
      <c r="V475" s="7"/>
      <c r="W475" s="7"/>
      <c r="X475" s="7"/>
      <c r="Y475" s="7"/>
      <c r="Z475" s="7"/>
      <c r="AA475" s="7"/>
      <c r="AB475" s="7"/>
    </row>
    <row r="476" spans="1:28" s="315" customFormat="1">
      <c r="A476" s="341"/>
      <c r="B476" s="341"/>
      <c r="C476" s="341"/>
      <c r="D476" s="336" t="s">
        <v>57</v>
      </c>
      <c r="E476" s="337">
        <v>33</v>
      </c>
      <c r="F476" s="338">
        <v>12487.697480000001</v>
      </c>
      <c r="G476" s="339">
        <v>6702.6565000000001</v>
      </c>
      <c r="H476" s="339">
        <v>19190.35398</v>
      </c>
      <c r="I476" s="339">
        <v>48693.66203</v>
      </c>
      <c r="J476" s="339">
        <v>29821.376960000001</v>
      </c>
      <c r="K476" s="339">
        <v>78515.038990000001</v>
      </c>
      <c r="L476" s="339">
        <v>30428.329420000002</v>
      </c>
      <c r="M476" s="339">
        <v>29669.582309999998</v>
      </c>
      <c r="N476" s="339">
        <v>60097.91173</v>
      </c>
      <c r="O476" s="339">
        <v>157803.30469999998</v>
      </c>
      <c r="P476" s="339">
        <v>100726.74717</v>
      </c>
      <c r="Q476" s="339">
        <v>7831.4881500000001</v>
      </c>
      <c r="R476" s="340">
        <v>108558.23531999999</v>
      </c>
      <c r="S476" s="7"/>
      <c r="T476" s="7"/>
      <c r="U476" s="7"/>
      <c r="V476" s="7"/>
      <c r="W476" s="7"/>
      <c r="X476" s="7"/>
      <c r="Y476" s="7"/>
      <c r="Z476" s="7"/>
      <c r="AA476" s="7"/>
      <c r="AB476" s="7"/>
    </row>
    <row r="477" spans="1:28" s="315" customFormat="1">
      <c r="A477" s="341"/>
      <c r="B477" s="341"/>
      <c r="C477" s="341"/>
      <c r="D477" s="336" t="s">
        <v>58</v>
      </c>
      <c r="E477" s="337">
        <v>322</v>
      </c>
      <c r="F477" s="338">
        <v>900.97890000000007</v>
      </c>
      <c r="G477" s="339">
        <v>3376.7670099999996</v>
      </c>
      <c r="H477" s="339">
        <v>4277.7459100000005</v>
      </c>
      <c r="I477" s="339">
        <v>18673.252350000002</v>
      </c>
      <c r="J477" s="339">
        <v>9426.5753599999989</v>
      </c>
      <c r="K477" s="339">
        <v>28099.827710000001</v>
      </c>
      <c r="L477" s="339">
        <v>15336.794099999999</v>
      </c>
      <c r="M477" s="339">
        <v>6968.3758200000002</v>
      </c>
      <c r="N477" s="339">
        <v>22305.16992</v>
      </c>
      <c r="O477" s="339">
        <v>54682.743539999996</v>
      </c>
      <c r="P477" s="339">
        <v>52769.703600000001</v>
      </c>
      <c r="Q477" s="339">
        <v>1683.7654700000001</v>
      </c>
      <c r="R477" s="340">
        <v>54453.469069999999</v>
      </c>
      <c r="S477" s="7"/>
      <c r="T477" s="7"/>
      <c r="U477" s="7"/>
      <c r="V477" s="7"/>
      <c r="W477" s="7"/>
      <c r="X477" s="7"/>
      <c r="Y477" s="7"/>
      <c r="Z477" s="7"/>
      <c r="AA477" s="7"/>
      <c r="AB477" s="7"/>
    </row>
    <row r="478" spans="1:28" s="315" customFormat="1">
      <c r="A478" s="341"/>
      <c r="B478" s="341"/>
      <c r="C478" s="341"/>
      <c r="D478" s="341"/>
      <c r="E478" s="342">
        <v>275</v>
      </c>
      <c r="F478" s="343">
        <v>12619.254999999999</v>
      </c>
      <c r="G478" s="344">
        <v>2967.7662200000004</v>
      </c>
      <c r="H478" s="344">
        <v>15587.021220000001</v>
      </c>
      <c r="I478" s="344">
        <v>31103.678789999998</v>
      </c>
      <c r="J478" s="344">
        <v>15315.26873</v>
      </c>
      <c r="K478" s="344">
        <v>46418.947520000002</v>
      </c>
      <c r="L478" s="344">
        <v>26863.59909</v>
      </c>
      <c r="M478" s="344">
        <v>15675.579830000001</v>
      </c>
      <c r="N478" s="344">
        <v>42539.178919999998</v>
      </c>
      <c r="O478" s="344">
        <v>104545.14766</v>
      </c>
      <c r="P478" s="344">
        <v>82051.298599999995</v>
      </c>
      <c r="Q478" s="344">
        <v>2808.7889</v>
      </c>
      <c r="R478" s="345">
        <v>84860.087499999994</v>
      </c>
      <c r="S478" s="7"/>
      <c r="T478" s="7"/>
      <c r="U478" s="7"/>
      <c r="V478" s="7"/>
      <c r="W478" s="7"/>
      <c r="X478" s="7"/>
      <c r="Y478" s="7"/>
      <c r="Z478" s="7"/>
      <c r="AA478" s="7"/>
      <c r="AB478" s="7"/>
    </row>
    <row r="479" spans="1:28" s="315" customFormat="1">
      <c r="A479" s="341"/>
      <c r="B479" s="341"/>
      <c r="C479" s="341"/>
      <c r="D479" s="336" t="s">
        <v>271</v>
      </c>
      <c r="E479" s="337">
        <v>334</v>
      </c>
      <c r="F479" s="338">
        <v>3037.0878900000002</v>
      </c>
      <c r="G479" s="339">
        <v>565.5944300000001</v>
      </c>
      <c r="H479" s="339">
        <v>3602.6823199999999</v>
      </c>
      <c r="I479" s="339">
        <v>16125.31889</v>
      </c>
      <c r="J479" s="339">
        <v>4704.7550099999999</v>
      </c>
      <c r="K479" s="339">
        <v>20830.073899999999</v>
      </c>
      <c r="L479" s="339">
        <v>8056.7178099999992</v>
      </c>
      <c r="M479" s="339">
        <v>3432.4974200000001</v>
      </c>
      <c r="N479" s="339">
        <v>11489.21523</v>
      </c>
      <c r="O479" s="339">
        <v>35921.971450000005</v>
      </c>
      <c r="P479" s="339">
        <v>74175.402889999998</v>
      </c>
      <c r="Q479" s="339">
        <v>1284.4109699999999</v>
      </c>
      <c r="R479" s="340">
        <v>75459.813859999995</v>
      </c>
      <c r="S479" s="7"/>
      <c r="T479" s="7"/>
      <c r="U479" s="7"/>
      <c r="V479" s="7"/>
      <c r="W479" s="7"/>
      <c r="X479" s="7"/>
      <c r="Y479" s="7"/>
      <c r="Z479" s="7"/>
      <c r="AA479" s="7"/>
      <c r="AB479" s="7"/>
    </row>
    <row r="480" spans="1:28" s="315" customFormat="1">
      <c r="A480" s="341"/>
      <c r="B480" s="341"/>
      <c r="C480" s="341"/>
      <c r="D480" s="336" t="s">
        <v>272</v>
      </c>
      <c r="E480" s="337">
        <v>34</v>
      </c>
      <c r="F480" s="338">
        <v>9737.6262399999996</v>
      </c>
      <c r="G480" s="339">
        <v>4884.3923500000001</v>
      </c>
      <c r="H480" s="339">
        <v>14622.01859</v>
      </c>
      <c r="I480" s="339">
        <v>46892.619450000006</v>
      </c>
      <c r="J480" s="339">
        <v>34408.059890000004</v>
      </c>
      <c r="K480" s="339">
        <v>81300.679340000002</v>
      </c>
      <c r="L480" s="339">
        <v>28301.723420000002</v>
      </c>
      <c r="M480" s="339">
        <v>20419.005590000001</v>
      </c>
      <c r="N480" s="339">
        <v>48720.729009999995</v>
      </c>
      <c r="O480" s="339">
        <v>144643.42694</v>
      </c>
      <c r="P480" s="339">
        <v>36461.113290000001</v>
      </c>
      <c r="Q480" s="339">
        <v>4355.7426100000002</v>
      </c>
      <c r="R480" s="340">
        <v>40816.855899999995</v>
      </c>
      <c r="S480" s="7"/>
      <c r="T480" s="7"/>
      <c r="U480" s="7"/>
      <c r="V480" s="7"/>
      <c r="W480" s="7"/>
      <c r="X480" s="7"/>
      <c r="Y480" s="7"/>
      <c r="Z480" s="7"/>
      <c r="AA480" s="7"/>
      <c r="AB480" s="7"/>
    </row>
    <row r="481" spans="1:28" s="315" customFormat="1">
      <c r="A481" s="341"/>
      <c r="B481" s="341"/>
      <c r="C481" s="341"/>
      <c r="D481" s="336" t="s">
        <v>60</v>
      </c>
      <c r="E481" s="337">
        <v>36</v>
      </c>
      <c r="F481" s="338">
        <v>28369.745940000001</v>
      </c>
      <c r="G481" s="339">
        <v>49140.679189999995</v>
      </c>
      <c r="H481" s="339">
        <v>77510.425129999989</v>
      </c>
      <c r="I481" s="339">
        <v>72189.325299999997</v>
      </c>
      <c r="J481" s="339">
        <v>81159.027390000003</v>
      </c>
      <c r="K481" s="339">
        <v>153348.35269</v>
      </c>
      <c r="L481" s="339">
        <v>54491.831130000006</v>
      </c>
      <c r="M481" s="339">
        <v>69808.288150000008</v>
      </c>
      <c r="N481" s="339">
        <v>124300.11928</v>
      </c>
      <c r="O481" s="339">
        <v>355158.8971</v>
      </c>
      <c r="P481" s="339">
        <v>344001.78612</v>
      </c>
      <c r="Q481" s="339">
        <v>161445.10347999999</v>
      </c>
      <c r="R481" s="340">
        <v>505446.88959999999</v>
      </c>
      <c r="S481" s="7"/>
      <c r="T481" s="7"/>
      <c r="U481" s="7"/>
      <c r="V481" s="7"/>
      <c r="W481" s="7"/>
      <c r="X481" s="7"/>
      <c r="Y481" s="7"/>
      <c r="Z481" s="7"/>
      <c r="AA481" s="7"/>
      <c r="AB481" s="7"/>
    </row>
    <row r="482" spans="1:28" s="315" customFormat="1">
      <c r="A482" s="341"/>
      <c r="B482" s="341"/>
      <c r="C482" s="341"/>
      <c r="D482" s="341"/>
      <c r="E482" s="342">
        <v>38</v>
      </c>
      <c r="F482" s="343">
        <v>16493.4856</v>
      </c>
      <c r="G482" s="344">
        <v>11425.117279999999</v>
      </c>
      <c r="H482" s="344">
        <v>27918.602879999999</v>
      </c>
      <c r="I482" s="344">
        <v>36959.867880000005</v>
      </c>
      <c r="J482" s="344">
        <v>39115.042710000002</v>
      </c>
      <c r="K482" s="344">
        <v>76074.91059</v>
      </c>
      <c r="L482" s="344">
        <v>20274.762329999998</v>
      </c>
      <c r="M482" s="344">
        <v>31411.07402</v>
      </c>
      <c r="N482" s="344">
        <v>51685.836350000005</v>
      </c>
      <c r="O482" s="344">
        <v>155679.34982</v>
      </c>
      <c r="P482" s="344">
        <v>103915.90002</v>
      </c>
      <c r="Q482" s="344">
        <v>21098.857969999997</v>
      </c>
      <c r="R482" s="345">
        <v>125014.75799</v>
      </c>
      <c r="S482" s="7"/>
      <c r="T482" s="7"/>
      <c r="U482" s="7"/>
      <c r="V482" s="7"/>
      <c r="W482" s="7"/>
      <c r="X482" s="7"/>
      <c r="Y482" s="7"/>
      <c r="Z482" s="7"/>
      <c r="AA482" s="7"/>
      <c r="AB482" s="7"/>
    </row>
    <row r="483" spans="1:28" s="315" customFormat="1">
      <c r="A483" s="341"/>
      <c r="B483" s="341"/>
      <c r="C483" s="341"/>
      <c r="D483" s="341"/>
      <c r="E483" s="342">
        <v>77</v>
      </c>
      <c r="F483" s="343">
        <v>7119.93012</v>
      </c>
      <c r="G483" s="344">
        <v>13077.77183</v>
      </c>
      <c r="H483" s="344">
        <v>20197.701949999999</v>
      </c>
      <c r="I483" s="344">
        <v>31975.043989999998</v>
      </c>
      <c r="J483" s="344">
        <v>50198.955459999997</v>
      </c>
      <c r="K483" s="344">
        <v>82173.999450000003</v>
      </c>
      <c r="L483" s="344">
        <v>26430.039489999999</v>
      </c>
      <c r="M483" s="344">
        <v>41560.563710000002</v>
      </c>
      <c r="N483" s="344">
        <v>67990.603199999998</v>
      </c>
      <c r="O483" s="344">
        <v>170362.3046</v>
      </c>
      <c r="P483" s="344">
        <v>86068.387680000014</v>
      </c>
      <c r="Q483" s="344">
        <v>20555.268350000002</v>
      </c>
      <c r="R483" s="345">
        <v>106623.65603</v>
      </c>
      <c r="S483" s="7"/>
      <c r="T483" s="7"/>
      <c r="U483" s="7"/>
      <c r="V483" s="7"/>
      <c r="W483" s="7"/>
      <c r="X483" s="7"/>
      <c r="Y483" s="7"/>
      <c r="Z483" s="7"/>
      <c r="AA483" s="7"/>
      <c r="AB483" s="7"/>
    </row>
    <row r="484" spans="1:28" s="315" customFormat="1">
      <c r="A484" s="341"/>
      <c r="B484" s="341"/>
      <c r="C484" s="341"/>
      <c r="D484" s="341"/>
      <c r="E484" s="342">
        <v>96</v>
      </c>
      <c r="F484" s="343">
        <v>15321.880499999999</v>
      </c>
      <c r="G484" s="344">
        <v>9748.4137100000007</v>
      </c>
      <c r="H484" s="344">
        <v>25070.29421</v>
      </c>
      <c r="I484" s="344">
        <v>25088.98675</v>
      </c>
      <c r="J484" s="344">
        <v>37697.468759999996</v>
      </c>
      <c r="K484" s="344">
        <v>62786.45551</v>
      </c>
      <c r="L484" s="344">
        <v>15025.443810000001</v>
      </c>
      <c r="M484" s="344">
        <v>31214.063549999999</v>
      </c>
      <c r="N484" s="344">
        <v>46239.507359999996</v>
      </c>
      <c r="O484" s="344">
        <v>134096.25708000001</v>
      </c>
      <c r="P484" s="344">
        <v>45717.166939999996</v>
      </c>
      <c r="Q484" s="344">
        <v>9242.2014899999995</v>
      </c>
      <c r="R484" s="345">
        <v>54959.368430000002</v>
      </c>
      <c r="S484" s="7"/>
      <c r="T484" s="7"/>
      <c r="U484" s="7"/>
      <c r="V484" s="7"/>
      <c r="W484" s="7"/>
      <c r="X484" s="7"/>
      <c r="Y484" s="7"/>
      <c r="Z484" s="7"/>
      <c r="AA484" s="7"/>
      <c r="AB484" s="7"/>
    </row>
    <row r="485" spans="1:28" s="315" customFormat="1">
      <c r="A485" s="341"/>
      <c r="B485" s="341"/>
      <c r="C485" s="341"/>
      <c r="D485" s="341"/>
      <c r="E485" s="342">
        <v>164</v>
      </c>
      <c r="F485" s="343">
        <v>9899.795259999999</v>
      </c>
      <c r="G485" s="344">
        <v>16130.476119999999</v>
      </c>
      <c r="H485" s="344">
        <v>26030.271379999998</v>
      </c>
      <c r="I485" s="344">
        <v>60476.82935</v>
      </c>
      <c r="J485" s="344">
        <v>50394.577250000002</v>
      </c>
      <c r="K485" s="344">
        <v>110871.40659999999</v>
      </c>
      <c r="L485" s="344">
        <v>21261.311269999998</v>
      </c>
      <c r="M485" s="344">
        <v>34065.68245</v>
      </c>
      <c r="N485" s="344">
        <v>55326.993719999999</v>
      </c>
      <c r="O485" s="344">
        <v>192228.67169999998</v>
      </c>
      <c r="P485" s="344">
        <v>55575.240749999997</v>
      </c>
      <c r="Q485" s="344">
        <v>14392.346670000001</v>
      </c>
      <c r="R485" s="345">
        <v>69967.587419999996</v>
      </c>
      <c r="S485" s="7"/>
      <c r="T485" s="7"/>
      <c r="U485" s="7"/>
      <c r="V485" s="7"/>
      <c r="W485" s="7"/>
      <c r="X485" s="7"/>
      <c r="Y485" s="7"/>
      <c r="Z485" s="7"/>
      <c r="AA485" s="7"/>
      <c r="AB485" s="7"/>
    </row>
    <row r="486" spans="1:28" s="315" customFormat="1">
      <c r="A486" s="341"/>
      <c r="B486" s="341"/>
      <c r="C486" s="341"/>
      <c r="D486" s="341"/>
      <c r="E486" s="342">
        <v>252</v>
      </c>
      <c r="F486" s="343">
        <v>10589.777960000001</v>
      </c>
      <c r="G486" s="344">
        <v>12679.640039999998</v>
      </c>
      <c r="H486" s="344">
        <v>23269.418000000001</v>
      </c>
      <c r="I486" s="344">
        <v>33010.37631</v>
      </c>
      <c r="J486" s="344">
        <v>52869.116689999995</v>
      </c>
      <c r="K486" s="344">
        <v>85879.493000000002</v>
      </c>
      <c r="L486" s="344">
        <v>15611.994560000001</v>
      </c>
      <c r="M486" s="344">
        <v>32877.96024</v>
      </c>
      <c r="N486" s="344">
        <v>48489.9548</v>
      </c>
      <c r="O486" s="344">
        <v>157638.8658</v>
      </c>
      <c r="P486" s="344">
        <v>82002.556379999995</v>
      </c>
      <c r="Q486" s="344">
        <v>16351.0281</v>
      </c>
      <c r="R486" s="345">
        <v>98353.584480000005</v>
      </c>
      <c r="S486" s="7"/>
      <c r="T486" s="7"/>
      <c r="U486" s="7"/>
      <c r="V486" s="7"/>
      <c r="W486" s="7"/>
      <c r="X486" s="7"/>
      <c r="Y486" s="7"/>
      <c r="Z486" s="7"/>
      <c r="AA486" s="7"/>
      <c r="AB486" s="7"/>
    </row>
    <row r="487" spans="1:28" s="315" customFormat="1">
      <c r="A487" s="341"/>
      <c r="B487" s="341"/>
      <c r="C487" s="341"/>
      <c r="D487" s="341"/>
      <c r="E487" s="342">
        <v>271</v>
      </c>
      <c r="F487" s="343">
        <v>4578.6474699999999</v>
      </c>
      <c r="G487" s="344">
        <v>964.58362</v>
      </c>
      <c r="H487" s="344">
        <v>5543.2310900000002</v>
      </c>
      <c r="I487" s="344">
        <v>28074.08597</v>
      </c>
      <c r="J487" s="344">
        <v>26862.323039999999</v>
      </c>
      <c r="K487" s="344">
        <v>54936.409009999996</v>
      </c>
      <c r="L487" s="344">
        <v>19372.046260000003</v>
      </c>
      <c r="M487" s="344">
        <v>21751.84432</v>
      </c>
      <c r="N487" s="344">
        <v>41123.890579999999</v>
      </c>
      <c r="O487" s="344">
        <v>101603.53068000001</v>
      </c>
      <c r="P487" s="344">
        <v>41627.109770000003</v>
      </c>
      <c r="Q487" s="344">
        <v>6445.0141199999998</v>
      </c>
      <c r="R487" s="345">
        <v>48072.123890000003</v>
      </c>
      <c r="S487" s="7"/>
      <c r="T487" s="7"/>
      <c r="U487" s="7"/>
      <c r="V487" s="7"/>
      <c r="W487" s="7"/>
      <c r="X487" s="7"/>
      <c r="Y487" s="7"/>
      <c r="Z487" s="7"/>
      <c r="AA487" s="7"/>
      <c r="AB487" s="7"/>
    </row>
    <row r="488" spans="1:28" s="315" customFormat="1">
      <c r="A488" s="341"/>
      <c r="B488" s="341"/>
      <c r="C488" s="341"/>
      <c r="D488" s="336" t="s">
        <v>82</v>
      </c>
      <c r="E488" s="337">
        <v>295</v>
      </c>
      <c r="F488" s="338">
        <v>8410.5381400000006</v>
      </c>
      <c r="G488" s="339">
        <v>10279.089599999999</v>
      </c>
      <c r="H488" s="339">
        <v>18689.62774</v>
      </c>
      <c r="I488" s="339">
        <v>29565.988440000001</v>
      </c>
      <c r="J488" s="339">
        <v>6903.6418099999992</v>
      </c>
      <c r="K488" s="339">
        <v>36469.630250000002</v>
      </c>
      <c r="L488" s="339">
        <v>16982.046140000002</v>
      </c>
      <c r="M488" s="339">
        <v>5535.1738700000005</v>
      </c>
      <c r="N488" s="339">
        <v>22517.220010000001</v>
      </c>
      <c r="O488" s="339">
        <v>77676.478000000003</v>
      </c>
      <c r="P488" s="339">
        <v>57325.92497</v>
      </c>
      <c r="Q488" s="339">
        <v>233.60601</v>
      </c>
      <c r="R488" s="340">
        <v>57559.530979999996</v>
      </c>
      <c r="S488" s="7"/>
      <c r="T488" s="7"/>
      <c r="U488" s="7"/>
      <c r="V488" s="7"/>
      <c r="W488" s="7"/>
      <c r="X488" s="7"/>
      <c r="Y488" s="7"/>
      <c r="Z488" s="7"/>
      <c r="AA488" s="7"/>
      <c r="AB488" s="7"/>
    </row>
    <row r="489" spans="1:28" s="315" customFormat="1">
      <c r="A489" s="341"/>
      <c r="B489" s="341"/>
      <c r="C489" s="341"/>
      <c r="D489" s="336" t="s">
        <v>67</v>
      </c>
      <c r="E489" s="337">
        <v>112</v>
      </c>
      <c r="F489" s="338">
        <v>920.11171000000002</v>
      </c>
      <c r="G489" s="339">
        <v>1895.9952800000001</v>
      </c>
      <c r="H489" s="339">
        <v>2816.1069900000002</v>
      </c>
      <c r="I489" s="339">
        <v>27574.365429999998</v>
      </c>
      <c r="J489" s="339">
        <v>25037.365690000002</v>
      </c>
      <c r="K489" s="339">
        <v>52611.731119999997</v>
      </c>
      <c r="L489" s="339">
        <v>17402.606359999998</v>
      </c>
      <c r="M489" s="339">
        <v>17631.13089</v>
      </c>
      <c r="N489" s="339">
        <v>35033.737249999998</v>
      </c>
      <c r="O489" s="339">
        <v>90461.575360000003</v>
      </c>
      <c r="P489" s="339">
        <v>52400.556779999999</v>
      </c>
      <c r="Q489" s="339">
        <v>4948.9542199999996</v>
      </c>
      <c r="R489" s="340">
        <v>57349.510999999999</v>
      </c>
      <c r="S489" s="7"/>
      <c r="T489" s="7"/>
      <c r="U489" s="7"/>
      <c r="V489" s="7"/>
      <c r="W489" s="7"/>
      <c r="X489" s="7"/>
      <c r="Y489" s="7"/>
      <c r="Z489" s="7"/>
      <c r="AA489" s="7"/>
      <c r="AB489" s="7"/>
    </row>
    <row r="490" spans="1:28" s="315" customFormat="1">
      <c r="A490" s="341"/>
      <c r="B490" s="341"/>
      <c r="C490" s="341"/>
      <c r="D490" s="341"/>
      <c r="E490" s="342">
        <v>113</v>
      </c>
      <c r="F490" s="343">
        <v>22339.384839999999</v>
      </c>
      <c r="G490" s="344">
        <v>13354.74165</v>
      </c>
      <c r="H490" s="344">
        <v>35694.126490000002</v>
      </c>
      <c r="I490" s="344">
        <v>44221.401060000004</v>
      </c>
      <c r="J490" s="344">
        <v>50568.754439999997</v>
      </c>
      <c r="K490" s="344">
        <v>94790.155499999993</v>
      </c>
      <c r="L490" s="344">
        <v>29636.581389999999</v>
      </c>
      <c r="M490" s="344">
        <v>43894.430310000003</v>
      </c>
      <c r="N490" s="344">
        <v>73531.011700000003</v>
      </c>
      <c r="O490" s="344">
        <v>204015.29368999999</v>
      </c>
      <c r="P490" s="344">
        <v>71967.671920000008</v>
      </c>
      <c r="Q490" s="344">
        <v>58817.404539999996</v>
      </c>
      <c r="R490" s="345">
        <v>130785.07646</v>
      </c>
      <c r="S490" s="7"/>
      <c r="T490" s="7"/>
      <c r="U490" s="7"/>
      <c r="V490" s="7"/>
      <c r="W490" s="7"/>
      <c r="X490" s="7"/>
      <c r="Y490" s="7"/>
      <c r="Z490" s="7"/>
      <c r="AA490" s="7"/>
      <c r="AB490" s="7"/>
    </row>
    <row r="491" spans="1:28" s="315" customFormat="1">
      <c r="A491" s="341"/>
      <c r="B491" s="341"/>
      <c r="C491" s="341"/>
      <c r="D491" s="341"/>
      <c r="E491" s="342">
        <v>146</v>
      </c>
      <c r="F491" s="343">
        <v>74627.947260000001</v>
      </c>
      <c r="G491" s="344">
        <v>16538.604660000001</v>
      </c>
      <c r="H491" s="344">
        <v>91166.551919999998</v>
      </c>
      <c r="I491" s="344">
        <v>43013.85108</v>
      </c>
      <c r="J491" s="344">
        <v>48395.199090000002</v>
      </c>
      <c r="K491" s="344">
        <v>91409.050170000002</v>
      </c>
      <c r="L491" s="344">
        <v>30916.308550000002</v>
      </c>
      <c r="M491" s="344">
        <v>39105.076789999999</v>
      </c>
      <c r="N491" s="344">
        <v>70021.385340000008</v>
      </c>
      <c r="O491" s="344">
        <v>252596.98743000001</v>
      </c>
      <c r="P491" s="344">
        <v>63959.096939999996</v>
      </c>
      <c r="Q491" s="344">
        <v>14898.86996</v>
      </c>
      <c r="R491" s="345">
        <v>78857.966899999999</v>
      </c>
      <c r="S491" s="7"/>
      <c r="T491" s="7"/>
      <c r="U491" s="7"/>
      <c r="V491" s="7"/>
      <c r="W491" s="7"/>
      <c r="X491" s="7"/>
      <c r="Y491" s="7"/>
      <c r="Z491" s="7"/>
      <c r="AA491" s="7"/>
      <c r="AB491" s="7"/>
    </row>
    <row r="492" spans="1:28" s="315" customFormat="1">
      <c r="A492" s="341"/>
      <c r="B492" s="341"/>
      <c r="C492" s="341"/>
      <c r="D492" s="341"/>
      <c r="E492" s="342">
        <v>323</v>
      </c>
      <c r="F492" s="343">
        <v>7357.3318600000002</v>
      </c>
      <c r="G492" s="344">
        <v>7185.11193</v>
      </c>
      <c r="H492" s="344">
        <v>14542.443789999999</v>
      </c>
      <c r="I492" s="344">
        <v>17465.995589999999</v>
      </c>
      <c r="J492" s="344">
        <v>26752.360850000001</v>
      </c>
      <c r="K492" s="344">
        <v>44218.356439999996</v>
      </c>
      <c r="L492" s="344">
        <v>12836.55241</v>
      </c>
      <c r="M492" s="344">
        <v>23268.266970000001</v>
      </c>
      <c r="N492" s="344">
        <v>36104.819380000001</v>
      </c>
      <c r="O492" s="344">
        <v>94865.619609999994</v>
      </c>
      <c r="P492" s="344">
        <v>52798.831770000004</v>
      </c>
      <c r="Q492" s="344">
        <v>2214.3470499999999</v>
      </c>
      <c r="R492" s="345">
        <v>55013.178820000001</v>
      </c>
      <c r="S492" s="7"/>
      <c r="T492" s="7"/>
      <c r="U492" s="7"/>
      <c r="V492" s="7"/>
      <c r="W492" s="7"/>
      <c r="X492" s="7"/>
      <c r="Y492" s="7"/>
      <c r="Z492" s="7"/>
      <c r="AA492" s="7"/>
      <c r="AB492" s="7"/>
    </row>
    <row r="493" spans="1:28" s="315" customFormat="1">
      <c r="A493" s="341"/>
      <c r="B493" s="341"/>
      <c r="C493" s="341"/>
      <c r="D493" s="341"/>
      <c r="E493" s="342">
        <v>384</v>
      </c>
      <c r="F493" s="343">
        <v>62.423540000000003</v>
      </c>
      <c r="G493" s="344">
        <v>0</v>
      </c>
      <c r="H493" s="344">
        <v>62.423540000000003</v>
      </c>
      <c r="I493" s="344">
        <v>6718.2299400000002</v>
      </c>
      <c r="J493" s="344">
        <v>2258.17902</v>
      </c>
      <c r="K493" s="344">
        <v>8976.4089600000007</v>
      </c>
      <c r="L493" s="344">
        <v>1159.52135</v>
      </c>
      <c r="M493" s="344">
        <v>2518.2826600000003</v>
      </c>
      <c r="N493" s="344">
        <v>3677.8040099999998</v>
      </c>
      <c r="O493" s="344">
        <v>12716.63651</v>
      </c>
      <c r="P493" s="344">
        <v>101175.41379000001</v>
      </c>
      <c r="Q493" s="344">
        <v>0</v>
      </c>
      <c r="R493" s="345">
        <v>101175.41379000001</v>
      </c>
      <c r="S493" s="7"/>
      <c r="T493" s="7"/>
      <c r="U493" s="7"/>
      <c r="V493" s="7"/>
      <c r="W493" s="7"/>
      <c r="X493" s="7"/>
      <c r="Y493" s="7"/>
      <c r="Z493" s="7"/>
      <c r="AA493" s="7"/>
      <c r="AB493" s="7"/>
    </row>
    <row r="494" spans="1:28" s="315" customFormat="1">
      <c r="A494" s="341"/>
      <c r="B494" s="341"/>
      <c r="C494" s="341"/>
      <c r="D494" s="341"/>
      <c r="E494" s="342">
        <v>263</v>
      </c>
      <c r="F494" s="343">
        <v>3309.2971000000002</v>
      </c>
      <c r="G494" s="344">
        <v>5961.1625100000001</v>
      </c>
      <c r="H494" s="344">
        <v>9270.4596099999999</v>
      </c>
      <c r="I494" s="344">
        <v>33212.430440000004</v>
      </c>
      <c r="J494" s="344">
        <v>39743.792119999998</v>
      </c>
      <c r="K494" s="344">
        <v>72956.222560000009</v>
      </c>
      <c r="L494" s="344">
        <v>23528.438399999999</v>
      </c>
      <c r="M494" s="344">
        <v>31295.960489999998</v>
      </c>
      <c r="N494" s="344">
        <v>54824.398890000004</v>
      </c>
      <c r="O494" s="344">
        <v>137051.08106</v>
      </c>
      <c r="P494" s="344">
        <v>93576.845409999994</v>
      </c>
      <c r="Q494" s="344">
        <v>9058.8690500000012</v>
      </c>
      <c r="R494" s="345">
        <v>102635.71445999999</v>
      </c>
      <c r="S494" s="7"/>
      <c r="T494" s="7"/>
      <c r="U494" s="7"/>
      <c r="V494" s="7"/>
      <c r="W494" s="7"/>
      <c r="X494" s="7"/>
      <c r="Y494" s="7"/>
      <c r="Z494" s="7"/>
      <c r="AA494" s="7"/>
      <c r="AB494" s="7"/>
    </row>
    <row r="495" spans="1:28" s="315" customFormat="1">
      <c r="A495" s="341"/>
      <c r="B495" s="341"/>
      <c r="C495" s="341"/>
      <c r="D495" s="336" t="s">
        <v>63</v>
      </c>
      <c r="E495" s="337">
        <v>41</v>
      </c>
      <c r="F495" s="338">
        <v>17337.041730000001</v>
      </c>
      <c r="G495" s="339">
        <v>15240.598099999999</v>
      </c>
      <c r="H495" s="339">
        <v>32577.639829999996</v>
      </c>
      <c r="I495" s="339">
        <v>37680.589369999994</v>
      </c>
      <c r="J495" s="339">
        <v>62898.578240000003</v>
      </c>
      <c r="K495" s="339">
        <v>100579.16761</v>
      </c>
      <c r="L495" s="339">
        <v>24101.734969999998</v>
      </c>
      <c r="M495" s="339">
        <v>50605.08339</v>
      </c>
      <c r="N495" s="339">
        <v>74706.818360000005</v>
      </c>
      <c r="O495" s="339">
        <v>207863.62580000001</v>
      </c>
      <c r="P495" s="339">
        <v>142012.36074</v>
      </c>
      <c r="Q495" s="339">
        <v>29338.120420000003</v>
      </c>
      <c r="R495" s="340">
        <v>171350.48116</v>
      </c>
      <c r="S495" s="7"/>
      <c r="T495" s="7"/>
      <c r="U495" s="7"/>
      <c r="V495" s="7"/>
      <c r="W495" s="7"/>
      <c r="X495" s="7"/>
      <c r="Y495" s="7"/>
      <c r="Z495" s="7"/>
      <c r="AA495" s="7"/>
      <c r="AB495" s="7"/>
    </row>
    <row r="496" spans="1:28" s="315" customFormat="1">
      <c r="A496" s="341"/>
      <c r="B496" s="341"/>
      <c r="C496" s="341"/>
      <c r="D496" s="341"/>
      <c r="E496" s="342">
        <v>44</v>
      </c>
      <c r="F496" s="343">
        <v>36402.995329999998</v>
      </c>
      <c r="G496" s="344">
        <v>17564.798589999999</v>
      </c>
      <c r="H496" s="344">
        <v>53967.793920000004</v>
      </c>
      <c r="I496" s="344">
        <v>31908.659649999998</v>
      </c>
      <c r="J496" s="344">
        <v>41224.882469999997</v>
      </c>
      <c r="K496" s="344">
        <v>73133.542119999998</v>
      </c>
      <c r="L496" s="344">
        <v>21591.103910000002</v>
      </c>
      <c r="M496" s="344">
        <v>35782.829819999999</v>
      </c>
      <c r="N496" s="344">
        <v>57373.933729999997</v>
      </c>
      <c r="O496" s="344">
        <v>184475.26977000001</v>
      </c>
      <c r="P496" s="344">
        <v>43006.026239999999</v>
      </c>
      <c r="Q496" s="344">
        <v>52632.79567</v>
      </c>
      <c r="R496" s="345">
        <v>95638.821909999999</v>
      </c>
      <c r="S496" s="7"/>
      <c r="T496" s="7"/>
      <c r="U496" s="7"/>
      <c r="V496" s="7"/>
      <c r="W496" s="7"/>
      <c r="X496" s="7"/>
      <c r="Y496" s="7"/>
      <c r="Z496" s="7"/>
      <c r="AA496" s="7"/>
      <c r="AB496" s="7"/>
    </row>
    <row r="497" spans="1:28" s="315" customFormat="1">
      <c r="A497" s="341"/>
      <c r="B497" s="341"/>
      <c r="C497" s="341"/>
      <c r="D497" s="341"/>
      <c r="E497" s="342">
        <v>145</v>
      </c>
      <c r="F497" s="343">
        <v>4087.6567099999997</v>
      </c>
      <c r="G497" s="344">
        <v>7394.1312600000001</v>
      </c>
      <c r="H497" s="344">
        <v>11481.787970000001</v>
      </c>
      <c r="I497" s="344">
        <v>10192.273529999999</v>
      </c>
      <c r="J497" s="344">
        <v>23217.040940000003</v>
      </c>
      <c r="K497" s="344">
        <v>33409.314469999998</v>
      </c>
      <c r="L497" s="344">
        <v>20168.032520000001</v>
      </c>
      <c r="M497" s="344">
        <v>162787.86319</v>
      </c>
      <c r="N497" s="344">
        <v>182955.89571000001</v>
      </c>
      <c r="O497" s="344">
        <v>227846.99815</v>
      </c>
      <c r="P497" s="344">
        <v>6809.4149299999999</v>
      </c>
      <c r="Q497" s="344">
        <v>116259.78109999999</v>
      </c>
      <c r="R497" s="345">
        <v>123069.19603000001</v>
      </c>
      <c r="S497" s="7"/>
      <c r="T497" s="7"/>
      <c r="U497" s="7"/>
      <c r="V497" s="7"/>
      <c r="W497" s="7"/>
      <c r="X497" s="7"/>
      <c r="Y497" s="7"/>
      <c r="Z497" s="7"/>
      <c r="AA497" s="7"/>
      <c r="AB497" s="7"/>
    </row>
    <row r="498" spans="1:28" s="315" customFormat="1">
      <c r="A498" s="341"/>
      <c r="B498" s="341"/>
      <c r="C498" s="341"/>
      <c r="D498" s="341"/>
      <c r="E498" s="342">
        <v>168</v>
      </c>
      <c r="F498" s="343">
        <v>13594.647419999999</v>
      </c>
      <c r="G498" s="344">
        <v>16480.97838</v>
      </c>
      <c r="H498" s="344">
        <v>30075.625800000002</v>
      </c>
      <c r="I498" s="344">
        <v>37381.298640000001</v>
      </c>
      <c r="J498" s="344">
        <v>30232.394949999998</v>
      </c>
      <c r="K498" s="344">
        <v>67613.69359000001</v>
      </c>
      <c r="L498" s="344">
        <v>18401.346280000002</v>
      </c>
      <c r="M498" s="344">
        <v>14725.02217</v>
      </c>
      <c r="N498" s="344">
        <v>33126.368450000002</v>
      </c>
      <c r="O498" s="344">
        <v>130815.68784</v>
      </c>
      <c r="P498" s="344">
        <v>43097.386960000003</v>
      </c>
      <c r="Q498" s="344">
        <v>62501.188329999997</v>
      </c>
      <c r="R498" s="345">
        <v>105598.57529000001</v>
      </c>
      <c r="S498" s="7"/>
      <c r="T498" s="7"/>
      <c r="U498" s="7"/>
      <c r="V498" s="7"/>
      <c r="W498" s="7"/>
      <c r="X498" s="7"/>
      <c r="Y498" s="7"/>
      <c r="Z498" s="7"/>
      <c r="AA498" s="7"/>
      <c r="AB498" s="7"/>
    </row>
    <row r="499" spans="1:28" s="315" customFormat="1">
      <c r="A499" s="341"/>
      <c r="B499" s="341"/>
      <c r="C499" s="341"/>
      <c r="D499" s="341"/>
      <c r="E499" s="342">
        <v>197</v>
      </c>
      <c r="F499" s="343">
        <v>5362132.6602499997</v>
      </c>
      <c r="G499" s="344">
        <v>4104610.0056399996</v>
      </c>
      <c r="H499" s="344">
        <v>9466742.6658899989</v>
      </c>
      <c r="I499" s="344">
        <v>2849531.2260599998</v>
      </c>
      <c r="J499" s="344">
        <v>795019.11788999999</v>
      </c>
      <c r="K499" s="344">
        <v>3644550.3439499997</v>
      </c>
      <c r="L499" s="344">
        <v>6811400.86938</v>
      </c>
      <c r="M499" s="344">
        <v>3457693.3475199998</v>
      </c>
      <c r="N499" s="344">
        <v>10269094.2169</v>
      </c>
      <c r="O499" s="344">
        <v>23380387.226740003</v>
      </c>
      <c r="P499" s="344">
        <v>18499239.291919999</v>
      </c>
      <c r="Q499" s="344">
        <v>7431756.0298599992</v>
      </c>
      <c r="R499" s="345">
        <v>25930995.32178</v>
      </c>
      <c r="S499" s="7"/>
      <c r="T499" s="7"/>
      <c r="U499" s="7"/>
      <c r="V499" s="7"/>
      <c r="W499" s="7"/>
      <c r="X499" s="7"/>
      <c r="Y499" s="7"/>
      <c r="Z499" s="7"/>
      <c r="AA499" s="7"/>
      <c r="AB499" s="7"/>
    </row>
    <row r="500" spans="1:28" s="315" customFormat="1">
      <c r="A500" s="341"/>
      <c r="B500" s="341"/>
      <c r="C500" s="341"/>
      <c r="D500" s="341"/>
      <c r="E500" s="342">
        <v>167</v>
      </c>
      <c r="F500" s="343">
        <v>5719.8270400000001</v>
      </c>
      <c r="G500" s="344">
        <v>13785.52594</v>
      </c>
      <c r="H500" s="344">
        <v>19505.35298</v>
      </c>
      <c r="I500" s="344">
        <v>16983.22551</v>
      </c>
      <c r="J500" s="344">
        <v>27970.37946</v>
      </c>
      <c r="K500" s="344">
        <v>44953.60497</v>
      </c>
      <c r="L500" s="344">
        <v>7289.8651500000005</v>
      </c>
      <c r="M500" s="344">
        <v>21430.086360000001</v>
      </c>
      <c r="N500" s="344">
        <v>28719.951510000003</v>
      </c>
      <c r="O500" s="344">
        <v>93178.909459999995</v>
      </c>
      <c r="P500" s="344">
        <v>29935.25302</v>
      </c>
      <c r="Q500" s="344">
        <v>9605.1326799999988</v>
      </c>
      <c r="R500" s="345">
        <v>39540.385700000006</v>
      </c>
      <c r="S500" s="7"/>
      <c r="T500" s="7"/>
      <c r="U500" s="7"/>
      <c r="V500" s="7"/>
      <c r="W500" s="7"/>
      <c r="X500" s="7"/>
      <c r="Y500" s="7"/>
      <c r="Z500" s="7"/>
      <c r="AA500" s="7"/>
      <c r="AB500" s="7"/>
    </row>
    <row r="501" spans="1:28" s="315" customFormat="1">
      <c r="A501" s="341"/>
      <c r="B501" s="341"/>
      <c r="C501" s="341"/>
      <c r="D501" s="341"/>
      <c r="E501" s="342">
        <v>349</v>
      </c>
      <c r="F501" s="343">
        <v>43004.66691</v>
      </c>
      <c r="G501" s="344">
        <v>2898.1144300000001</v>
      </c>
      <c r="H501" s="344">
        <v>45902.781340000001</v>
      </c>
      <c r="I501" s="344">
        <v>15679.831470000001</v>
      </c>
      <c r="J501" s="344">
        <v>15409.228369999999</v>
      </c>
      <c r="K501" s="344">
        <v>31089.059839999998</v>
      </c>
      <c r="L501" s="344">
        <v>14386.360050000001</v>
      </c>
      <c r="M501" s="344">
        <v>29862.482749999999</v>
      </c>
      <c r="N501" s="344">
        <v>44248.842799999999</v>
      </c>
      <c r="O501" s="344">
        <v>121240.68398</v>
      </c>
      <c r="P501" s="344">
        <v>67151.869959999996</v>
      </c>
      <c r="Q501" s="344">
        <v>7953.6872000000003</v>
      </c>
      <c r="R501" s="345">
        <v>75105.557159999997</v>
      </c>
      <c r="S501" s="7"/>
      <c r="T501" s="7"/>
      <c r="U501" s="7"/>
      <c r="V501" s="7"/>
      <c r="W501" s="7"/>
      <c r="X501" s="7"/>
      <c r="Y501" s="7"/>
      <c r="Z501" s="7"/>
      <c r="AA501" s="7"/>
      <c r="AB501" s="7"/>
    </row>
    <row r="502" spans="1:28" s="315" customFormat="1">
      <c r="A502" s="341"/>
      <c r="B502" s="341"/>
      <c r="C502" s="341"/>
      <c r="D502" s="341"/>
      <c r="E502" s="342">
        <v>407</v>
      </c>
      <c r="F502" s="343">
        <v>1121.1449700000001</v>
      </c>
      <c r="G502" s="344">
        <v>5643.8709100000005</v>
      </c>
      <c r="H502" s="344">
        <v>6765.0158799999999</v>
      </c>
      <c r="I502" s="344">
        <v>13199.879869999999</v>
      </c>
      <c r="J502" s="344">
        <v>31201.384129999999</v>
      </c>
      <c r="K502" s="344">
        <v>44401.264000000003</v>
      </c>
      <c r="L502" s="344">
        <v>175610.80794</v>
      </c>
      <c r="M502" s="344">
        <v>91851.818310000002</v>
      </c>
      <c r="N502" s="344">
        <v>267462.62624999997</v>
      </c>
      <c r="O502" s="344">
        <v>318628.90613000002</v>
      </c>
      <c r="P502" s="344">
        <v>950.02562</v>
      </c>
      <c r="Q502" s="344">
        <v>5654.8585199999998</v>
      </c>
      <c r="R502" s="345">
        <v>6604.8841400000001</v>
      </c>
      <c r="S502" s="7"/>
      <c r="T502" s="7"/>
      <c r="U502" s="7"/>
      <c r="V502" s="7"/>
      <c r="W502" s="7"/>
      <c r="X502" s="7"/>
      <c r="Y502" s="7"/>
      <c r="Z502" s="7"/>
      <c r="AA502" s="7"/>
      <c r="AB502" s="7"/>
    </row>
    <row r="503" spans="1:28" s="315" customFormat="1">
      <c r="A503" s="341"/>
      <c r="B503" s="341"/>
      <c r="C503" s="341"/>
      <c r="D503" s="341"/>
      <c r="E503" s="342">
        <v>397</v>
      </c>
      <c r="F503" s="343">
        <v>0</v>
      </c>
      <c r="G503" s="344">
        <v>0</v>
      </c>
      <c r="H503" s="344">
        <v>0</v>
      </c>
      <c r="I503" s="344">
        <v>4087.2591400000001</v>
      </c>
      <c r="J503" s="344">
        <v>4.9629799999999999</v>
      </c>
      <c r="K503" s="344">
        <v>4092.2221199999999</v>
      </c>
      <c r="L503" s="344">
        <v>46.828769999999999</v>
      </c>
      <c r="M503" s="344">
        <v>19.384509999999999</v>
      </c>
      <c r="N503" s="344">
        <v>66.213279999999997</v>
      </c>
      <c r="O503" s="344">
        <v>4158.4354000000003</v>
      </c>
      <c r="P503" s="344">
        <v>35541.168109999999</v>
      </c>
      <c r="Q503" s="344">
        <v>0</v>
      </c>
      <c r="R503" s="345">
        <v>35541.168109999999</v>
      </c>
      <c r="S503" s="7"/>
      <c r="T503" s="7"/>
      <c r="U503" s="7"/>
      <c r="V503" s="7"/>
      <c r="W503" s="7"/>
      <c r="X503" s="7"/>
      <c r="Y503" s="7"/>
      <c r="Z503" s="7"/>
      <c r="AA503" s="7"/>
      <c r="AB503" s="7"/>
    </row>
    <row r="504" spans="1:28" s="315" customFormat="1">
      <c r="A504" s="341"/>
      <c r="B504" s="341"/>
      <c r="C504" s="341"/>
      <c r="D504" s="341"/>
      <c r="E504" s="342">
        <v>406</v>
      </c>
      <c r="F504" s="343">
        <v>32263.102340000001</v>
      </c>
      <c r="G504" s="344">
        <v>74744.250310000003</v>
      </c>
      <c r="H504" s="344">
        <v>107007.35265</v>
      </c>
      <c r="I504" s="344">
        <v>45323.98919</v>
      </c>
      <c r="J504" s="344">
        <v>44742.588889999999</v>
      </c>
      <c r="K504" s="344">
        <v>90066.578079999992</v>
      </c>
      <c r="L504" s="344">
        <v>17673.168519999999</v>
      </c>
      <c r="M504" s="344">
        <v>28378.107629999999</v>
      </c>
      <c r="N504" s="344">
        <v>46051.276149999998</v>
      </c>
      <c r="O504" s="344">
        <v>243125.20687999998</v>
      </c>
      <c r="P504" s="344">
        <v>439135.20124000002</v>
      </c>
      <c r="Q504" s="344">
        <v>50842.339310000003</v>
      </c>
      <c r="R504" s="345">
        <v>489977.54055000003</v>
      </c>
      <c r="S504" s="7"/>
      <c r="T504" s="7"/>
      <c r="U504" s="7"/>
      <c r="V504" s="7"/>
      <c r="W504" s="7"/>
      <c r="X504" s="7"/>
      <c r="Y504" s="7"/>
      <c r="Z504" s="7"/>
      <c r="AA504" s="7"/>
      <c r="AB504" s="7"/>
    </row>
    <row r="505" spans="1:28" s="315" customFormat="1">
      <c r="A505" s="341"/>
      <c r="B505" s="341"/>
      <c r="C505" s="341"/>
      <c r="D505" s="341"/>
      <c r="E505" s="342">
        <v>270</v>
      </c>
      <c r="F505" s="343">
        <v>16141.024939999999</v>
      </c>
      <c r="G505" s="344">
        <v>21357.580570000002</v>
      </c>
      <c r="H505" s="344">
        <v>37498.605510000001</v>
      </c>
      <c r="I505" s="344">
        <v>29391.080129999998</v>
      </c>
      <c r="J505" s="344">
        <v>56603.903409999999</v>
      </c>
      <c r="K505" s="344">
        <v>85994.983540000001</v>
      </c>
      <c r="L505" s="344">
        <v>25582.03067</v>
      </c>
      <c r="M505" s="344">
        <v>41205.508700000006</v>
      </c>
      <c r="N505" s="344">
        <v>66787.539369999999</v>
      </c>
      <c r="O505" s="344">
        <v>190281.12841999999</v>
      </c>
      <c r="P505" s="344">
        <v>79790.645150000011</v>
      </c>
      <c r="Q505" s="344">
        <v>21931.777249999999</v>
      </c>
      <c r="R505" s="345">
        <v>101722.42240000001</v>
      </c>
      <c r="S505" s="7"/>
      <c r="T505" s="7"/>
      <c r="U505" s="7"/>
      <c r="V505" s="7"/>
      <c r="W505" s="7"/>
      <c r="X505" s="7"/>
      <c r="Y505" s="7"/>
      <c r="Z505" s="7"/>
      <c r="AA505" s="7"/>
      <c r="AB505" s="7"/>
    </row>
    <row r="506" spans="1:28" s="315" customFormat="1">
      <c r="A506" s="341"/>
      <c r="B506" s="341"/>
      <c r="C506" s="341"/>
      <c r="D506" s="341"/>
      <c r="E506" s="342">
        <v>405</v>
      </c>
      <c r="F506" s="343">
        <v>1110.91219</v>
      </c>
      <c r="G506" s="344">
        <v>582.79557999999997</v>
      </c>
      <c r="H506" s="344">
        <v>1693.70777</v>
      </c>
      <c r="I506" s="344">
        <v>24518.31537</v>
      </c>
      <c r="J506" s="344">
        <v>23970.198640000002</v>
      </c>
      <c r="K506" s="344">
        <v>48488.514009999999</v>
      </c>
      <c r="L506" s="344">
        <v>18636.661760000003</v>
      </c>
      <c r="M506" s="344">
        <v>21069.037479999999</v>
      </c>
      <c r="N506" s="344">
        <v>39705.699240000002</v>
      </c>
      <c r="O506" s="344">
        <v>89887.921019999994</v>
      </c>
      <c r="P506" s="344">
        <v>67086.651889999994</v>
      </c>
      <c r="Q506" s="344">
        <v>4138.9959500000004</v>
      </c>
      <c r="R506" s="345">
        <v>71225.647840000005</v>
      </c>
      <c r="S506" s="7"/>
      <c r="T506" s="7"/>
      <c r="U506" s="7"/>
      <c r="V506" s="7"/>
      <c r="W506" s="7"/>
      <c r="X506" s="7"/>
      <c r="Y506" s="7"/>
      <c r="Z506" s="7"/>
      <c r="AA506" s="7"/>
      <c r="AB506" s="7"/>
    </row>
    <row r="507" spans="1:28" s="315" customFormat="1">
      <c r="A507" s="341"/>
      <c r="B507" s="341"/>
      <c r="C507" s="341"/>
      <c r="D507" s="336" t="s">
        <v>64</v>
      </c>
      <c r="E507" s="337">
        <v>70</v>
      </c>
      <c r="F507" s="338">
        <v>3319.1743500000002</v>
      </c>
      <c r="G507" s="339">
        <v>1911.6592599999999</v>
      </c>
      <c r="H507" s="339">
        <v>5230.8336100000006</v>
      </c>
      <c r="I507" s="339">
        <v>27392.009309999998</v>
      </c>
      <c r="J507" s="339">
        <v>12769.858900000001</v>
      </c>
      <c r="K507" s="339">
        <v>40161.868210000001</v>
      </c>
      <c r="L507" s="339">
        <v>24472.96054</v>
      </c>
      <c r="M507" s="339">
        <v>12306.40213</v>
      </c>
      <c r="N507" s="339">
        <v>36779.362670000002</v>
      </c>
      <c r="O507" s="339">
        <v>82172.06448999999</v>
      </c>
      <c r="P507" s="339">
        <v>70528.772319999989</v>
      </c>
      <c r="Q507" s="339">
        <v>3565.6927000000001</v>
      </c>
      <c r="R507" s="340">
        <v>74094.465019999989</v>
      </c>
      <c r="S507" s="7"/>
      <c r="T507" s="7"/>
      <c r="U507" s="7"/>
      <c r="V507" s="7"/>
      <c r="W507" s="7"/>
      <c r="X507" s="7"/>
      <c r="Y507" s="7"/>
      <c r="Z507" s="7"/>
      <c r="AA507" s="7"/>
      <c r="AB507" s="7"/>
    </row>
    <row r="508" spans="1:28" s="315" customFormat="1">
      <c r="A508" s="341"/>
      <c r="B508" s="341"/>
      <c r="C508" s="341"/>
      <c r="D508" s="341"/>
      <c r="E508" s="342">
        <v>69</v>
      </c>
      <c r="F508" s="343">
        <v>7543.4609299999993</v>
      </c>
      <c r="G508" s="344">
        <v>7030.9573300000002</v>
      </c>
      <c r="H508" s="344">
        <v>14574.41826</v>
      </c>
      <c r="I508" s="344">
        <v>28229.836789999998</v>
      </c>
      <c r="J508" s="344">
        <v>11457.470789999999</v>
      </c>
      <c r="K508" s="344">
        <v>39687.307580000001</v>
      </c>
      <c r="L508" s="344">
        <v>19335.715629999999</v>
      </c>
      <c r="M508" s="344">
        <v>11826.166929999999</v>
      </c>
      <c r="N508" s="344">
        <v>31161.882559999998</v>
      </c>
      <c r="O508" s="344">
        <v>85423.608400000012</v>
      </c>
      <c r="P508" s="344">
        <v>59866.52218</v>
      </c>
      <c r="Q508" s="344">
        <v>7954.2664999999997</v>
      </c>
      <c r="R508" s="345">
        <v>67820.788680000012</v>
      </c>
      <c r="S508" s="7"/>
      <c r="T508" s="7"/>
      <c r="U508" s="7"/>
      <c r="V508" s="7"/>
      <c r="W508" s="7"/>
      <c r="X508" s="7"/>
      <c r="Y508" s="7"/>
      <c r="Z508" s="7"/>
      <c r="AA508" s="7"/>
      <c r="AB508" s="7"/>
    </row>
    <row r="509" spans="1:28" s="315" customFormat="1">
      <c r="A509" s="341"/>
      <c r="B509" s="341"/>
      <c r="C509" s="341"/>
      <c r="D509" s="341"/>
      <c r="E509" s="342">
        <v>393</v>
      </c>
      <c r="F509" s="343">
        <v>0</v>
      </c>
      <c r="G509" s="344">
        <v>0</v>
      </c>
      <c r="H509" s="344">
        <v>0</v>
      </c>
      <c r="I509" s="344">
        <v>1554.5808400000001</v>
      </c>
      <c r="J509" s="344">
        <v>3007.26541</v>
      </c>
      <c r="K509" s="344">
        <v>4561.8462499999996</v>
      </c>
      <c r="L509" s="344">
        <v>329.75008000000003</v>
      </c>
      <c r="M509" s="344">
        <v>0</v>
      </c>
      <c r="N509" s="344">
        <v>329.75008000000003</v>
      </c>
      <c r="O509" s="344">
        <v>4891.5963300000003</v>
      </c>
      <c r="P509" s="344">
        <v>1737.0213999999999</v>
      </c>
      <c r="Q509" s="344">
        <v>0</v>
      </c>
      <c r="R509" s="345">
        <v>1737.0213999999999</v>
      </c>
      <c r="S509" s="7"/>
      <c r="T509" s="7"/>
      <c r="U509" s="7"/>
      <c r="V509" s="7"/>
      <c r="W509" s="7"/>
      <c r="X509" s="7"/>
      <c r="Y509" s="7"/>
      <c r="Z509" s="7"/>
      <c r="AA509" s="7"/>
      <c r="AB509" s="7"/>
    </row>
    <row r="510" spans="1:28" s="315" customFormat="1">
      <c r="A510" s="341"/>
      <c r="B510" s="341"/>
      <c r="C510" s="341"/>
      <c r="D510" s="341"/>
      <c r="E510" s="342">
        <v>299</v>
      </c>
      <c r="F510" s="343">
        <v>2189.75477</v>
      </c>
      <c r="G510" s="344">
        <v>511.60732999999999</v>
      </c>
      <c r="H510" s="344">
        <v>2701.3621000000003</v>
      </c>
      <c r="I510" s="344">
        <v>22344.189420000002</v>
      </c>
      <c r="J510" s="344">
        <v>7677.2866699999995</v>
      </c>
      <c r="K510" s="344">
        <v>30021.47609</v>
      </c>
      <c r="L510" s="344">
        <v>16943.283469999998</v>
      </c>
      <c r="M510" s="344">
        <v>4941.7744699999994</v>
      </c>
      <c r="N510" s="344">
        <v>21885.057940000002</v>
      </c>
      <c r="O510" s="344">
        <v>54607.896130000001</v>
      </c>
      <c r="P510" s="344">
        <v>51950.268349999998</v>
      </c>
      <c r="Q510" s="344">
        <v>1129.5032200000001</v>
      </c>
      <c r="R510" s="345">
        <v>53079.771569999997</v>
      </c>
      <c r="S510" s="7"/>
      <c r="T510" s="7"/>
      <c r="U510" s="7"/>
      <c r="V510" s="7"/>
      <c r="W510" s="7"/>
      <c r="X510" s="7"/>
      <c r="Y510" s="7"/>
      <c r="Z510" s="7"/>
      <c r="AA510" s="7"/>
      <c r="AB510" s="7"/>
    </row>
    <row r="511" spans="1:28" s="315" customFormat="1">
      <c r="A511" s="341"/>
      <c r="B511" s="341"/>
      <c r="C511" s="341"/>
      <c r="D511" s="336" t="s">
        <v>84</v>
      </c>
      <c r="E511" s="337">
        <v>170</v>
      </c>
      <c r="F511" s="338">
        <v>10506.884300000002</v>
      </c>
      <c r="G511" s="339">
        <v>857.72397999999998</v>
      </c>
      <c r="H511" s="339">
        <v>11364.608279999999</v>
      </c>
      <c r="I511" s="339">
        <v>32046.026859999998</v>
      </c>
      <c r="J511" s="339">
        <v>14220.201630000001</v>
      </c>
      <c r="K511" s="339">
        <v>46266.228490000001</v>
      </c>
      <c r="L511" s="339">
        <v>23843.001359999998</v>
      </c>
      <c r="M511" s="339">
        <v>11432.2176</v>
      </c>
      <c r="N511" s="339">
        <v>35275.218959999998</v>
      </c>
      <c r="O511" s="339">
        <v>92906.055730000007</v>
      </c>
      <c r="P511" s="339">
        <v>100860.33298000001</v>
      </c>
      <c r="Q511" s="339">
        <v>11246.119939999999</v>
      </c>
      <c r="R511" s="340">
        <v>112106.45292</v>
      </c>
      <c r="S511" s="7"/>
      <c r="T511" s="7"/>
      <c r="U511" s="7"/>
      <c r="V511" s="7"/>
      <c r="W511" s="7"/>
      <c r="X511" s="7"/>
      <c r="Y511" s="7"/>
      <c r="Z511" s="7"/>
      <c r="AA511" s="7"/>
      <c r="AB511" s="7"/>
    </row>
    <row r="512" spans="1:28" s="315" customFormat="1">
      <c r="A512" s="341"/>
      <c r="B512" s="341"/>
      <c r="C512" s="341"/>
      <c r="D512" s="341"/>
      <c r="E512" s="342">
        <v>396</v>
      </c>
      <c r="F512" s="343">
        <v>0</v>
      </c>
      <c r="G512" s="344">
        <v>0</v>
      </c>
      <c r="H512" s="344">
        <v>0</v>
      </c>
      <c r="I512" s="344">
        <v>543.07455000000004</v>
      </c>
      <c r="J512" s="344">
        <v>136.70549</v>
      </c>
      <c r="K512" s="344">
        <v>679.78003999999999</v>
      </c>
      <c r="L512" s="344">
        <v>0</v>
      </c>
      <c r="M512" s="344">
        <v>0</v>
      </c>
      <c r="N512" s="344">
        <v>0</v>
      </c>
      <c r="O512" s="344">
        <v>679.78003999999999</v>
      </c>
      <c r="P512" s="344">
        <v>32764.480739999999</v>
      </c>
      <c r="Q512" s="344">
        <v>0</v>
      </c>
      <c r="R512" s="345">
        <v>32764.480739999999</v>
      </c>
      <c r="S512" s="7"/>
      <c r="T512" s="7"/>
      <c r="U512" s="7"/>
      <c r="V512" s="7"/>
      <c r="W512" s="7"/>
      <c r="X512" s="7"/>
      <c r="Y512" s="7"/>
      <c r="Z512" s="7"/>
      <c r="AA512" s="7"/>
      <c r="AB512" s="7"/>
    </row>
    <row r="513" spans="1:28" s="315" customFormat="1">
      <c r="A513" s="341"/>
      <c r="B513" s="341"/>
      <c r="C513" s="341"/>
      <c r="D513" s="336" t="s">
        <v>273</v>
      </c>
      <c r="E513" s="337">
        <v>56</v>
      </c>
      <c r="F513" s="338">
        <v>12429.58791</v>
      </c>
      <c r="G513" s="339">
        <v>19100.661789999998</v>
      </c>
      <c r="H513" s="339">
        <v>31530.2497</v>
      </c>
      <c r="I513" s="339">
        <v>41350.048139999999</v>
      </c>
      <c r="J513" s="339">
        <v>20361.652239999999</v>
      </c>
      <c r="K513" s="339">
        <v>61711.700380000002</v>
      </c>
      <c r="L513" s="339">
        <v>29852.474829999999</v>
      </c>
      <c r="M513" s="339">
        <v>17141.019420000001</v>
      </c>
      <c r="N513" s="339">
        <v>46993.494250000003</v>
      </c>
      <c r="O513" s="339">
        <v>140235.44433000003</v>
      </c>
      <c r="P513" s="339">
        <v>113181.64093000001</v>
      </c>
      <c r="Q513" s="339">
        <v>11377.91037</v>
      </c>
      <c r="R513" s="340">
        <v>124559.55129999999</v>
      </c>
      <c r="S513" s="7"/>
      <c r="T513" s="7"/>
      <c r="U513" s="7"/>
      <c r="V513" s="7"/>
      <c r="W513" s="7"/>
      <c r="X513" s="7"/>
      <c r="Y513" s="7"/>
      <c r="Z513" s="7"/>
      <c r="AA513" s="7"/>
      <c r="AB513" s="7"/>
    </row>
    <row r="514" spans="1:28" s="315" customFormat="1">
      <c r="A514" s="341"/>
      <c r="B514" s="341"/>
      <c r="C514" s="341"/>
      <c r="D514" s="341"/>
      <c r="E514" s="342">
        <v>58</v>
      </c>
      <c r="F514" s="343">
        <v>4753.1510699999999</v>
      </c>
      <c r="G514" s="344">
        <v>3376.5436400000003</v>
      </c>
      <c r="H514" s="344">
        <v>8129.6947099999998</v>
      </c>
      <c r="I514" s="344">
        <v>33169.555209999999</v>
      </c>
      <c r="J514" s="344">
        <v>15248.778380000002</v>
      </c>
      <c r="K514" s="344">
        <v>48418.333590000002</v>
      </c>
      <c r="L514" s="344">
        <v>19398.996809999997</v>
      </c>
      <c r="M514" s="344">
        <v>10470.35303</v>
      </c>
      <c r="N514" s="344">
        <v>29869.349839999999</v>
      </c>
      <c r="O514" s="344">
        <v>86417.378140000001</v>
      </c>
      <c r="P514" s="344">
        <v>40031.257369999999</v>
      </c>
      <c r="Q514" s="344">
        <v>2003.6457399999999</v>
      </c>
      <c r="R514" s="345">
        <v>42034.903109999999</v>
      </c>
      <c r="S514" s="7"/>
      <c r="T514" s="7"/>
      <c r="U514" s="7"/>
      <c r="V514" s="7"/>
      <c r="W514" s="7"/>
      <c r="X514" s="7"/>
      <c r="Y514" s="7"/>
      <c r="Z514" s="7"/>
      <c r="AA514" s="7"/>
      <c r="AB514" s="7"/>
    </row>
    <row r="515" spans="1:28" s="315" customFormat="1">
      <c r="A515" s="341"/>
      <c r="B515" s="341"/>
      <c r="C515" s="341"/>
      <c r="D515" s="341"/>
      <c r="E515" s="342">
        <v>301</v>
      </c>
      <c r="F515" s="343">
        <v>3696.2702300000001</v>
      </c>
      <c r="G515" s="344">
        <v>1495.2338099999999</v>
      </c>
      <c r="H515" s="344">
        <v>5191.5040399999998</v>
      </c>
      <c r="I515" s="344">
        <v>23975.194530000001</v>
      </c>
      <c r="J515" s="344">
        <v>6470.6412499999997</v>
      </c>
      <c r="K515" s="344">
        <v>30445.835780000001</v>
      </c>
      <c r="L515" s="344">
        <v>15377.61204</v>
      </c>
      <c r="M515" s="344">
        <v>5182.6379200000001</v>
      </c>
      <c r="N515" s="344">
        <v>20560.249960000001</v>
      </c>
      <c r="O515" s="344">
        <v>56197.589780000002</v>
      </c>
      <c r="P515" s="344">
        <v>58663.392220000002</v>
      </c>
      <c r="Q515" s="344">
        <v>3001.6020199999998</v>
      </c>
      <c r="R515" s="345">
        <v>61664.99424</v>
      </c>
      <c r="S515" s="7"/>
      <c r="T515" s="7"/>
      <c r="U515" s="7"/>
      <c r="V515" s="7"/>
      <c r="W515" s="7"/>
      <c r="X515" s="7"/>
      <c r="Y515" s="7"/>
      <c r="Z515" s="7"/>
      <c r="AA515" s="7"/>
      <c r="AB515" s="7"/>
    </row>
    <row r="516" spans="1:28" s="315" customFormat="1">
      <c r="A516" s="341"/>
      <c r="B516" s="341"/>
      <c r="C516" s="341"/>
      <c r="D516" s="336" t="s">
        <v>68</v>
      </c>
      <c r="E516" s="337">
        <v>47</v>
      </c>
      <c r="F516" s="338">
        <v>18345.457640000001</v>
      </c>
      <c r="G516" s="339">
        <v>18155.94628</v>
      </c>
      <c r="H516" s="339">
        <v>36501.403920000004</v>
      </c>
      <c r="I516" s="339">
        <v>36665.481</v>
      </c>
      <c r="J516" s="339">
        <v>32856.203659999999</v>
      </c>
      <c r="K516" s="339">
        <v>69521.684659999999</v>
      </c>
      <c r="L516" s="339">
        <v>39694.816930000001</v>
      </c>
      <c r="M516" s="339">
        <v>36682.245080000001</v>
      </c>
      <c r="N516" s="339">
        <v>76377.062010000009</v>
      </c>
      <c r="O516" s="339">
        <v>182400.15059</v>
      </c>
      <c r="P516" s="339">
        <v>130077.01483</v>
      </c>
      <c r="Q516" s="339">
        <v>25508.941030000002</v>
      </c>
      <c r="R516" s="340">
        <v>155585.95586000002</v>
      </c>
      <c r="S516" s="7"/>
      <c r="T516" s="7"/>
      <c r="U516" s="7"/>
      <c r="V516" s="7"/>
      <c r="W516" s="7"/>
      <c r="X516" s="7"/>
      <c r="Y516" s="7"/>
      <c r="Z516" s="7"/>
      <c r="AA516" s="7"/>
      <c r="AB516" s="7"/>
    </row>
    <row r="517" spans="1:28" s="315" customFormat="1">
      <c r="A517" s="341"/>
      <c r="B517" s="341"/>
      <c r="C517" s="341"/>
      <c r="D517" s="341"/>
      <c r="E517" s="342">
        <v>391</v>
      </c>
      <c r="F517" s="343">
        <v>17387.51743</v>
      </c>
      <c r="G517" s="344">
        <v>10148.7196</v>
      </c>
      <c r="H517" s="344">
        <v>27536.23703</v>
      </c>
      <c r="I517" s="344">
        <v>44228.720710000001</v>
      </c>
      <c r="J517" s="344">
        <v>39040.648649999996</v>
      </c>
      <c r="K517" s="344">
        <v>83269.369359999997</v>
      </c>
      <c r="L517" s="344">
        <v>40071.733569999997</v>
      </c>
      <c r="M517" s="344">
        <v>36993.712820000001</v>
      </c>
      <c r="N517" s="344">
        <v>77065.446389999997</v>
      </c>
      <c r="O517" s="344">
        <v>187871.05278</v>
      </c>
      <c r="P517" s="344">
        <v>122686.76711</v>
      </c>
      <c r="Q517" s="344">
        <v>4751.9038499999997</v>
      </c>
      <c r="R517" s="345">
        <v>127438.67095999999</v>
      </c>
      <c r="S517" s="7"/>
      <c r="T517" s="7"/>
      <c r="U517" s="7"/>
      <c r="V517" s="7"/>
      <c r="W517" s="7"/>
      <c r="X517" s="7"/>
      <c r="Y517" s="7"/>
      <c r="Z517" s="7"/>
      <c r="AA517" s="7"/>
      <c r="AB517" s="7"/>
    </row>
    <row r="518" spans="1:28" s="315" customFormat="1">
      <c r="A518" s="341"/>
      <c r="B518" s="341"/>
      <c r="C518" s="341"/>
      <c r="D518" s="341"/>
      <c r="E518" s="342">
        <v>266</v>
      </c>
      <c r="F518" s="343">
        <v>2388.2553399999997</v>
      </c>
      <c r="G518" s="344">
        <v>2046.4034999999999</v>
      </c>
      <c r="H518" s="344">
        <v>4434.6588400000001</v>
      </c>
      <c r="I518" s="344">
        <v>31392.183059999999</v>
      </c>
      <c r="J518" s="344">
        <v>24181.225780000001</v>
      </c>
      <c r="K518" s="344">
        <v>55573.408840000004</v>
      </c>
      <c r="L518" s="344">
        <v>22645.297760000001</v>
      </c>
      <c r="M518" s="344">
        <v>15042.690199999999</v>
      </c>
      <c r="N518" s="344">
        <v>37687.987959999999</v>
      </c>
      <c r="O518" s="344">
        <v>97696.055640000006</v>
      </c>
      <c r="P518" s="344">
        <v>46592.54105</v>
      </c>
      <c r="Q518" s="344">
        <v>7553.8449900000005</v>
      </c>
      <c r="R518" s="345">
        <v>54146.386039999998</v>
      </c>
      <c r="S518" s="7"/>
      <c r="T518" s="7"/>
      <c r="U518" s="7"/>
      <c r="V518" s="7"/>
      <c r="W518" s="7"/>
      <c r="X518" s="7"/>
      <c r="Y518" s="7"/>
      <c r="Z518" s="7"/>
      <c r="AA518" s="7"/>
      <c r="AB518" s="7"/>
    </row>
    <row r="519" spans="1:28" s="315" customFormat="1">
      <c r="A519" s="341"/>
      <c r="B519" s="341"/>
      <c r="C519" s="341"/>
      <c r="D519" s="341"/>
      <c r="E519" s="342">
        <v>283</v>
      </c>
      <c r="F519" s="343">
        <v>8.704229999999999</v>
      </c>
      <c r="G519" s="344">
        <v>0.11036</v>
      </c>
      <c r="H519" s="344">
        <v>8.8145900000000008</v>
      </c>
      <c r="I519" s="344">
        <v>11299.62479</v>
      </c>
      <c r="J519" s="344">
        <v>2852.4507200000003</v>
      </c>
      <c r="K519" s="344">
        <v>14152.075510000001</v>
      </c>
      <c r="L519" s="344">
        <v>3667.0237900000002</v>
      </c>
      <c r="M519" s="344">
        <v>1690.9190900000001</v>
      </c>
      <c r="N519" s="344">
        <v>5357.9428799999996</v>
      </c>
      <c r="O519" s="344">
        <v>19518.832979999999</v>
      </c>
      <c r="P519" s="344">
        <v>195570.55780000001</v>
      </c>
      <c r="Q519" s="344">
        <v>64.459850000000003</v>
      </c>
      <c r="R519" s="345">
        <v>195635.01764999999</v>
      </c>
      <c r="S519" s="7"/>
      <c r="T519" s="7"/>
      <c r="U519" s="7"/>
      <c r="V519" s="7"/>
      <c r="W519" s="7"/>
      <c r="X519" s="7"/>
      <c r="Y519" s="7"/>
      <c r="Z519" s="7"/>
      <c r="AA519" s="7"/>
      <c r="AB519" s="7"/>
    </row>
    <row r="520" spans="1:28" s="315" customFormat="1">
      <c r="A520" s="341"/>
      <c r="B520" s="341"/>
      <c r="C520" s="341"/>
      <c r="D520" s="341"/>
      <c r="E520" s="342">
        <v>324</v>
      </c>
      <c r="F520" s="343">
        <v>1595.1791499999999</v>
      </c>
      <c r="G520" s="344">
        <v>1662.20174</v>
      </c>
      <c r="H520" s="344">
        <v>3257.3808899999999</v>
      </c>
      <c r="I520" s="344">
        <v>20370.0389</v>
      </c>
      <c r="J520" s="344">
        <v>15149.901169999999</v>
      </c>
      <c r="K520" s="344">
        <v>35519.940069999997</v>
      </c>
      <c r="L520" s="344">
        <v>21679.004370000002</v>
      </c>
      <c r="M520" s="344">
        <v>11170.254439999999</v>
      </c>
      <c r="N520" s="344">
        <v>32849.258809999999</v>
      </c>
      <c r="O520" s="344">
        <v>71626.579769999997</v>
      </c>
      <c r="P520" s="344">
        <v>50203.766210000002</v>
      </c>
      <c r="Q520" s="344">
        <v>1143.2123799999999</v>
      </c>
      <c r="R520" s="345">
        <v>51346.978590000006</v>
      </c>
      <c r="S520" s="7"/>
      <c r="T520" s="7"/>
      <c r="U520" s="7"/>
      <c r="V520" s="7"/>
      <c r="W520" s="7"/>
      <c r="X520" s="7"/>
      <c r="Y520" s="7"/>
      <c r="Z520" s="7"/>
      <c r="AA520" s="7"/>
      <c r="AB520" s="7"/>
    </row>
    <row r="521" spans="1:28" s="315" customFormat="1">
      <c r="A521" s="341"/>
      <c r="B521" s="341"/>
      <c r="C521" s="341"/>
      <c r="D521" s="336" t="s">
        <v>83</v>
      </c>
      <c r="E521" s="337">
        <v>110</v>
      </c>
      <c r="F521" s="338">
        <v>62630.894060000006</v>
      </c>
      <c r="G521" s="339">
        <v>14531.267320000001</v>
      </c>
      <c r="H521" s="339">
        <v>77162.16137999999</v>
      </c>
      <c r="I521" s="339">
        <v>43718.257469999997</v>
      </c>
      <c r="J521" s="339">
        <v>19438.298469999998</v>
      </c>
      <c r="K521" s="339">
        <v>63156.555939999998</v>
      </c>
      <c r="L521" s="339">
        <v>30910.034589999999</v>
      </c>
      <c r="M521" s="339">
        <v>21113.976780000001</v>
      </c>
      <c r="N521" s="339">
        <v>52024.01137</v>
      </c>
      <c r="O521" s="339">
        <v>192342.72868999999</v>
      </c>
      <c r="P521" s="339">
        <v>113245.73256</v>
      </c>
      <c r="Q521" s="339">
        <v>34047.98648</v>
      </c>
      <c r="R521" s="340">
        <v>147293.71904</v>
      </c>
    </row>
    <row r="522" spans="1:28" s="315" customFormat="1">
      <c r="A522" s="341"/>
      <c r="B522" s="341"/>
      <c r="C522" s="341"/>
      <c r="D522" s="341"/>
      <c r="E522" s="342">
        <v>409</v>
      </c>
      <c r="F522" s="343">
        <v>7594.1991799999996</v>
      </c>
      <c r="G522" s="344">
        <v>4158.72397</v>
      </c>
      <c r="H522" s="344">
        <v>11752.923150000001</v>
      </c>
      <c r="I522" s="344">
        <v>20488.94456</v>
      </c>
      <c r="J522" s="344">
        <v>11749.625669999999</v>
      </c>
      <c r="K522" s="344">
        <v>32238.570230000001</v>
      </c>
      <c r="L522" s="344">
        <v>25469.269769999999</v>
      </c>
      <c r="M522" s="344">
        <v>12846.530949999998</v>
      </c>
      <c r="N522" s="344">
        <v>38315.800719999999</v>
      </c>
      <c r="O522" s="344">
        <v>82307.294099999999</v>
      </c>
      <c r="P522" s="344">
        <v>73298.273680000013</v>
      </c>
      <c r="Q522" s="344">
        <v>9165.9087</v>
      </c>
      <c r="R522" s="345">
        <v>82464.182379999998</v>
      </c>
    </row>
    <row r="523" spans="1:28" s="315" customFormat="1">
      <c r="A523" s="341"/>
      <c r="B523" s="341"/>
      <c r="C523" s="341"/>
      <c r="D523" s="336" t="s">
        <v>69</v>
      </c>
      <c r="E523" s="337">
        <v>19</v>
      </c>
      <c r="F523" s="338">
        <v>61552.024740000001</v>
      </c>
      <c r="G523" s="339">
        <v>53336.504439999997</v>
      </c>
      <c r="H523" s="339">
        <v>114888.52918000001</v>
      </c>
      <c r="I523" s="339">
        <v>47700.36737</v>
      </c>
      <c r="J523" s="339">
        <v>51917.789680000002</v>
      </c>
      <c r="K523" s="339">
        <v>99618.157049999994</v>
      </c>
      <c r="L523" s="339">
        <v>39252.033450000003</v>
      </c>
      <c r="M523" s="339">
        <v>58466.589469999999</v>
      </c>
      <c r="N523" s="339">
        <v>97718.622920000009</v>
      </c>
      <c r="O523" s="339">
        <v>312225.30914999999</v>
      </c>
      <c r="P523" s="339">
        <v>151683.18367</v>
      </c>
      <c r="Q523" s="339">
        <v>64065.870459999998</v>
      </c>
      <c r="R523" s="340">
        <v>215749.05413</v>
      </c>
    </row>
    <row r="524" spans="1:28" s="315" customFormat="1">
      <c r="A524" s="341"/>
      <c r="B524" s="341"/>
      <c r="C524" s="341"/>
      <c r="D524" s="341"/>
      <c r="E524" s="342">
        <v>48</v>
      </c>
      <c r="F524" s="343">
        <v>78639.726590000006</v>
      </c>
      <c r="G524" s="344">
        <v>37894.824829999998</v>
      </c>
      <c r="H524" s="344">
        <v>116534.55142</v>
      </c>
      <c r="I524" s="344">
        <v>41107.475920000004</v>
      </c>
      <c r="J524" s="344">
        <v>39540.418789999996</v>
      </c>
      <c r="K524" s="344">
        <v>80647.894709999993</v>
      </c>
      <c r="L524" s="344">
        <v>25060.11347</v>
      </c>
      <c r="M524" s="344">
        <v>37291.707450000002</v>
      </c>
      <c r="N524" s="344">
        <v>62351.820919999998</v>
      </c>
      <c r="O524" s="344">
        <v>259534.26705000002</v>
      </c>
      <c r="P524" s="344">
        <v>80593.569790000009</v>
      </c>
      <c r="Q524" s="344">
        <v>19467.69832</v>
      </c>
      <c r="R524" s="345">
        <v>100061.26811</v>
      </c>
    </row>
    <row r="525" spans="1:28" s="315" customFormat="1">
      <c r="A525" s="341"/>
      <c r="B525" s="341"/>
      <c r="C525" s="341"/>
      <c r="D525" s="341"/>
      <c r="E525" s="342">
        <v>49</v>
      </c>
      <c r="F525" s="343">
        <v>16621.72741</v>
      </c>
      <c r="G525" s="344">
        <v>8694.1779000000006</v>
      </c>
      <c r="H525" s="344">
        <v>25315.905309999998</v>
      </c>
      <c r="I525" s="344">
        <v>33529.28888</v>
      </c>
      <c r="J525" s="344">
        <v>40479.390359999998</v>
      </c>
      <c r="K525" s="344">
        <v>74008.679239999998</v>
      </c>
      <c r="L525" s="344">
        <v>21841.531010000002</v>
      </c>
      <c r="M525" s="344">
        <v>30763.061379999999</v>
      </c>
      <c r="N525" s="344">
        <v>52604.592389999998</v>
      </c>
      <c r="O525" s="344">
        <v>151929.17694</v>
      </c>
      <c r="P525" s="344">
        <v>98543.397379999995</v>
      </c>
      <c r="Q525" s="344">
        <v>8671.2998699999989</v>
      </c>
      <c r="R525" s="345">
        <v>107214.69725</v>
      </c>
    </row>
    <row r="526" spans="1:28" s="315" customFormat="1">
      <c r="A526" s="341"/>
      <c r="B526" s="341"/>
      <c r="C526" s="341"/>
      <c r="D526" s="341"/>
      <c r="E526" s="342">
        <v>50</v>
      </c>
      <c r="F526" s="343">
        <v>44028.640020000006</v>
      </c>
      <c r="G526" s="344">
        <v>14536.00064</v>
      </c>
      <c r="H526" s="344">
        <v>58564.640659999997</v>
      </c>
      <c r="I526" s="344">
        <v>55016.193770000005</v>
      </c>
      <c r="J526" s="344">
        <v>77075.991319999986</v>
      </c>
      <c r="K526" s="344">
        <v>132092.18509000001</v>
      </c>
      <c r="L526" s="344">
        <v>38988.297749999998</v>
      </c>
      <c r="M526" s="344">
        <v>67312.210760000002</v>
      </c>
      <c r="N526" s="344">
        <v>106300.50851</v>
      </c>
      <c r="O526" s="344">
        <v>296957.33425999997</v>
      </c>
      <c r="P526" s="344">
        <v>115193.92861</v>
      </c>
      <c r="Q526" s="344">
        <v>27888.846670000003</v>
      </c>
      <c r="R526" s="345">
        <v>143082.77528</v>
      </c>
    </row>
    <row r="527" spans="1:28" s="315" customFormat="1">
      <c r="A527" s="341"/>
      <c r="B527" s="341"/>
      <c r="C527" s="341"/>
      <c r="D527" s="341"/>
      <c r="E527" s="342">
        <v>52</v>
      </c>
      <c r="F527" s="343">
        <v>4814.1779999999999</v>
      </c>
      <c r="G527" s="344">
        <v>16553.2323</v>
      </c>
      <c r="H527" s="344">
        <v>21367.4103</v>
      </c>
      <c r="I527" s="344">
        <v>49054.295159999994</v>
      </c>
      <c r="J527" s="344">
        <v>40909.189469999998</v>
      </c>
      <c r="K527" s="344">
        <v>89963.484629999992</v>
      </c>
      <c r="L527" s="344">
        <v>43735.847959999999</v>
      </c>
      <c r="M527" s="344">
        <v>36760.553810000005</v>
      </c>
      <c r="N527" s="344">
        <v>80496.401769999997</v>
      </c>
      <c r="O527" s="344">
        <v>191827.29669999998</v>
      </c>
      <c r="P527" s="344">
        <v>83473.192260000011</v>
      </c>
      <c r="Q527" s="344">
        <v>97114.318750000006</v>
      </c>
      <c r="R527" s="345">
        <v>180587.51100999999</v>
      </c>
    </row>
    <row r="528" spans="1:28" s="315" customFormat="1">
      <c r="A528" s="341"/>
      <c r="B528" s="341"/>
      <c r="C528" s="341"/>
      <c r="D528" s="341"/>
      <c r="E528" s="342">
        <v>114</v>
      </c>
      <c r="F528" s="343">
        <v>9265.3369700000003</v>
      </c>
      <c r="G528" s="344">
        <v>11477.09224</v>
      </c>
      <c r="H528" s="344">
        <v>20742.429210000002</v>
      </c>
      <c r="I528" s="344">
        <v>59651.168409999998</v>
      </c>
      <c r="J528" s="344">
        <v>52329.336539999997</v>
      </c>
      <c r="K528" s="344">
        <v>111980.50495</v>
      </c>
      <c r="L528" s="344">
        <v>40534.814640000004</v>
      </c>
      <c r="M528" s="344">
        <v>57740.329279999998</v>
      </c>
      <c r="N528" s="344">
        <v>98275.143920000002</v>
      </c>
      <c r="O528" s="344">
        <v>230998.07808000001</v>
      </c>
      <c r="P528" s="344">
        <v>84165.897389999998</v>
      </c>
      <c r="Q528" s="344">
        <v>11849.98466</v>
      </c>
      <c r="R528" s="345">
        <v>96015.88205</v>
      </c>
    </row>
    <row r="529" spans="1:18" s="315" customFormat="1">
      <c r="A529" s="341"/>
      <c r="B529" s="341"/>
      <c r="C529" s="341"/>
      <c r="D529" s="341"/>
      <c r="E529" s="342">
        <v>369</v>
      </c>
      <c r="F529" s="343">
        <v>11797.964880000001</v>
      </c>
      <c r="G529" s="344">
        <v>16310.271949999998</v>
      </c>
      <c r="H529" s="344">
        <v>28108.236829999998</v>
      </c>
      <c r="I529" s="344">
        <v>44446.188689999995</v>
      </c>
      <c r="J529" s="344">
        <v>99724.251359999995</v>
      </c>
      <c r="K529" s="344">
        <v>144170.44005</v>
      </c>
      <c r="L529" s="344">
        <v>26436.95651</v>
      </c>
      <c r="M529" s="344">
        <v>32886.524989999998</v>
      </c>
      <c r="N529" s="344">
        <v>59323.481500000002</v>
      </c>
      <c r="O529" s="344">
        <v>231602.15838000001</v>
      </c>
      <c r="P529" s="344">
        <v>144224.05924</v>
      </c>
      <c r="Q529" s="344">
        <v>31083.848770000001</v>
      </c>
      <c r="R529" s="345">
        <v>175307.90800999998</v>
      </c>
    </row>
    <row r="530" spans="1:18" s="315" customFormat="1">
      <c r="A530" s="341"/>
      <c r="B530" s="341"/>
      <c r="C530" s="341"/>
      <c r="D530" s="341"/>
      <c r="E530" s="342">
        <v>399</v>
      </c>
      <c r="F530" s="343">
        <v>1269.9043799999999</v>
      </c>
      <c r="G530" s="344">
        <v>2158.6699399999998</v>
      </c>
      <c r="H530" s="344">
        <v>3428.5743199999997</v>
      </c>
      <c r="I530" s="344">
        <v>7162.1502899999996</v>
      </c>
      <c r="J530" s="344">
        <v>29941.776859999998</v>
      </c>
      <c r="K530" s="344">
        <v>37103.927149999996</v>
      </c>
      <c r="L530" s="344">
        <v>8316.8590499999991</v>
      </c>
      <c r="M530" s="344">
        <v>50224.383280000002</v>
      </c>
      <c r="N530" s="344">
        <v>58541.242330000001</v>
      </c>
      <c r="O530" s="344">
        <v>99073.743799999997</v>
      </c>
      <c r="P530" s="344">
        <v>23280.248729999999</v>
      </c>
      <c r="Q530" s="344">
        <v>12771.426949999999</v>
      </c>
      <c r="R530" s="345">
        <v>36051.67568</v>
      </c>
    </row>
    <row r="531" spans="1:18" s="315" customFormat="1">
      <c r="A531" s="341"/>
      <c r="B531" s="341"/>
      <c r="C531" s="341"/>
      <c r="D531" s="341"/>
      <c r="E531" s="342">
        <v>408</v>
      </c>
      <c r="F531" s="343">
        <v>1208.4591</v>
      </c>
      <c r="G531" s="344">
        <v>24.12424</v>
      </c>
      <c r="H531" s="344">
        <v>1232.5833400000001</v>
      </c>
      <c r="I531" s="344">
        <v>0</v>
      </c>
      <c r="J531" s="344">
        <v>0</v>
      </c>
      <c r="K531" s="344">
        <v>0</v>
      </c>
      <c r="L531" s="344">
        <v>0</v>
      </c>
      <c r="M531" s="344">
        <v>0</v>
      </c>
      <c r="N531" s="344">
        <v>0</v>
      </c>
      <c r="O531" s="344">
        <v>1232.5833400000001</v>
      </c>
      <c r="P531" s="344">
        <v>0</v>
      </c>
      <c r="Q531" s="344">
        <v>0</v>
      </c>
      <c r="R531" s="345">
        <v>0</v>
      </c>
    </row>
    <row r="532" spans="1:18" s="315" customFormat="1">
      <c r="A532" s="341"/>
      <c r="B532" s="341"/>
      <c r="C532" s="341"/>
      <c r="D532" s="341"/>
      <c r="E532" s="342">
        <v>318</v>
      </c>
      <c r="F532" s="343">
        <v>2416.9284600000001</v>
      </c>
      <c r="G532" s="344">
        <v>1104.6648600000001</v>
      </c>
      <c r="H532" s="344">
        <v>3521.5933199999999</v>
      </c>
      <c r="I532" s="344">
        <v>18095.440420000003</v>
      </c>
      <c r="J532" s="344">
        <v>20798.289840000001</v>
      </c>
      <c r="K532" s="344">
        <v>38893.730259999997</v>
      </c>
      <c r="L532" s="344">
        <v>11996.703079999999</v>
      </c>
      <c r="M532" s="344">
        <v>16064.4607</v>
      </c>
      <c r="N532" s="344">
        <v>28061.163780000003</v>
      </c>
      <c r="O532" s="344">
        <v>70476.487359999999</v>
      </c>
      <c r="P532" s="344">
        <v>32927.960269999996</v>
      </c>
      <c r="Q532" s="344">
        <v>4475.0955000000004</v>
      </c>
      <c r="R532" s="345">
        <v>37403.055770000006</v>
      </c>
    </row>
    <row r="533" spans="1:18" s="315" customFormat="1">
      <c r="A533" s="341"/>
      <c r="B533" s="341"/>
      <c r="C533" s="341"/>
      <c r="D533" s="341"/>
      <c r="E533" s="342">
        <v>329</v>
      </c>
      <c r="F533" s="343">
        <v>2160.5020299999996</v>
      </c>
      <c r="G533" s="344">
        <v>4183.5303599999997</v>
      </c>
      <c r="H533" s="344">
        <v>6344.0323899999994</v>
      </c>
      <c r="I533" s="344">
        <v>31888.72366</v>
      </c>
      <c r="J533" s="344">
        <v>40881.491320000001</v>
      </c>
      <c r="K533" s="344">
        <v>72770.214980000004</v>
      </c>
      <c r="L533" s="344">
        <v>13652.821619999999</v>
      </c>
      <c r="M533" s="344">
        <v>30202.651160000001</v>
      </c>
      <c r="N533" s="344">
        <v>43855.472780000004</v>
      </c>
      <c r="O533" s="344">
        <v>122969.72015000001</v>
      </c>
      <c r="P533" s="344">
        <v>42716.62199</v>
      </c>
      <c r="Q533" s="344">
        <v>8233.235200000001</v>
      </c>
      <c r="R533" s="345">
        <v>50949.857189999995</v>
      </c>
    </row>
    <row r="534" spans="1:18" s="315" customFormat="1">
      <c r="A534" s="341"/>
      <c r="B534" s="341"/>
      <c r="C534" s="341"/>
      <c r="D534" s="341"/>
      <c r="E534" s="342">
        <v>265</v>
      </c>
      <c r="F534" s="343">
        <v>18375.90337</v>
      </c>
      <c r="G534" s="344">
        <v>24965.193660000001</v>
      </c>
      <c r="H534" s="344">
        <v>43341.097030000004</v>
      </c>
      <c r="I534" s="344">
        <v>34722.163630000003</v>
      </c>
      <c r="J534" s="344">
        <v>44997.513429999999</v>
      </c>
      <c r="K534" s="344">
        <v>79719.677060000002</v>
      </c>
      <c r="L534" s="344">
        <v>24796.548569999999</v>
      </c>
      <c r="M534" s="344">
        <v>29630.829579999998</v>
      </c>
      <c r="N534" s="344">
        <v>54427.378149999997</v>
      </c>
      <c r="O534" s="344">
        <v>177488.15224</v>
      </c>
      <c r="P534" s="344">
        <v>49858.21213</v>
      </c>
      <c r="Q534" s="344">
        <v>8158.7574599999998</v>
      </c>
      <c r="R534" s="345">
        <v>58016.969590000001</v>
      </c>
    </row>
    <row r="535" spans="1:18" s="315" customFormat="1">
      <c r="A535" s="341"/>
      <c r="B535" s="341"/>
      <c r="C535" s="341"/>
      <c r="D535" s="341"/>
      <c r="E535" s="342">
        <v>269</v>
      </c>
      <c r="F535" s="343">
        <v>12462.233980000001</v>
      </c>
      <c r="G535" s="344">
        <v>38766.591560000001</v>
      </c>
      <c r="H535" s="344">
        <v>51228.825539999998</v>
      </c>
      <c r="I535" s="344">
        <v>39994.598250000003</v>
      </c>
      <c r="J535" s="344">
        <v>44854.306670000005</v>
      </c>
      <c r="K535" s="344">
        <v>84848.904920000001</v>
      </c>
      <c r="L535" s="344">
        <v>30708.157620000002</v>
      </c>
      <c r="M535" s="344">
        <v>54601.01154</v>
      </c>
      <c r="N535" s="344">
        <v>85309.16915999999</v>
      </c>
      <c r="O535" s="344">
        <v>221386.89962000001</v>
      </c>
      <c r="P535" s="344">
        <v>67202.79568000001</v>
      </c>
      <c r="Q535" s="344">
        <v>13117.78659</v>
      </c>
      <c r="R535" s="345">
        <v>80320.582269999999</v>
      </c>
    </row>
    <row r="536" spans="1:18" s="315" customFormat="1">
      <c r="A536" s="341"/>
      <c r="B536" s="341"/>
      <c r="C536" s="341"/>
      <c r="D536" s="336" t="s">
        <v>86</v>
      </c>
      <c r="E536" s="337">
        <v>244</v>
      </c>
      <c r="F536" s="338">
        <v>6935.48182</v>
      </c>
      <c r="G536" s="339">
        <v>1409.4622199999999</v>
      </c>
      <c r="H536" s="339">
        <v>8344.9440400000003</v>
      </c>
      <c r="I536" s="339">
        <v>30569.92541</v>
      </c>
      <c r="J536" s="339">
        <v>9895.1653399999996</v>
      </c>
      <c r="K536" s="339">
        <v>40465.090750000003</v>
      </c>
      <c r="L536" s="339">
        <v>17771.493539999999</v>
      </c>
      <c r="M536" s="339">
        <v>5343.5357800000002</v>
      </c>
      <c r="N536" s="339">
        <v>23115.029320000001</v>
      </c>
      <c r="O536" s="339">
        <v>71925.064110000007</v>
      </c>
      <c r="P536" s="339">
        <v>104933.85325</v>
      </c>
      <c r="Q536" s="339">
        <v>7443.4237800000001</v>
      </c>
      <c r="R536" s="340">
        <v>112377.27703</v>
      </c>
    </row>
    <row r="537" spans="1:18" s="315" customFormat="1">
      <c r="A537" s="341"/>
      <c r="B537" s="341"/>
      <c r="C537" s="341"/>
      <c r="D537" s="336" t="s">
        <v>274</v>
      </c>
      <c r="E537" s="337">
        <v>289</v>
      </c>
      <c r="F537" s="338">
        <v>1759.3520700000001</v>
      </c>
      <c r="G537" s="339">
        <v>1541.6200100000001</v>
      </c>
      <c r="H537" s="339">
        <v>3300.97208</v>
      </c>
      <c r="I537" s="339">
        <v>23694.799510000001</v>
      </c>
      <c r="J537" s="339">
        <v>8456.6712799999987</v>
      </c>
      <c r="K537" s="339">
        <v>32151.470789999999</v>
      </c>
      <c r="L537" s="339">
        <v>16340.886470000001</v>
      </c>
      <c r="M537" s="339">
        <v>5598.7520100000002</v>
      </c>
      <c r="N537" s="339">
        <v>21939.638480000001</v>
      </c>
      <c r="O537" s="339">
        <v>57392.08135</v>
      </c>
      <c r="P537" s="339">
        <v>82048.909910000002</v>
      </c>
      <c r="Q537" s="339">
        <v>1124.6819399999999</v>
      </c>
      <c r="R537" s="340">
        <v>83173.591849999997</v>
      </c>
    </row>
    <row r="538" spans="1:18" s="315" customFormat="1">
      <c r="A538" s="341"/>
      <c r="B538" s="341"/>
      <c r="C538" s="341"/>
      <c r="D538" s="336" t="s">
        <v>77</v>
      </c>
      <c r="E538" s="337">
        <v>232</v>
      </c>
      <c r="F538" s="338">
        <v>5239.7522600000002</v>
      </c>
      <c r="G538" s="339">
        <v>3892.6646900000001</v>
      </c>
      <c r="H538" s="339">
        <v>9132.4169499999989</v>
      </c>
      <c r="I538" s="339">
        <v>49612.8681</v>
      </c>
      <c r="J538" s="339">
        <v>22777.47364</v>
      </c>
      <c r="K538" s="339">
        <v>72390.341739999989</v>
      </c>
      <c r="L538" s="339">
        <v>46139.795729999998</v>
      </c>
      <c r="M538" s="339">
        <v>18389.495770000001</v>
      </c>
      <c r="N538" s="339">
        <v>64529.291499999999</v>
      </c>
      <c r="O538" s="339">
        <v>146052.05019000001</v>
      </c>
      <c r="P538" s="339">
        <v>103431.27456999999</v>
      </c>
      <c r="Q538" s="339">
        <v>7944.4308700000001</v>
      </c>
      <c r="R538" s="340">
        <v>111375.70543999999</v>
      </c>
    </row>
    <row r="539" spans="1:18" s="315" customFormat="1">
      <c r="A539" s="341"/>
      <c r="B539" s="341"/>
      <c r="C539" s="341"/>
      <c r="D539" s="341"/>
      <c r="E539" s="342">
        <v>392</v>
      </c>
      <c r="F539" s="343">
        <v>1237.4158</v>
      </c>
      <c r="G539" s="344">
        <v>618.89042000000006</v>
      </c>
      <c r="H539" s="344">
        <v>1856.3062199999999</v>
      </c>
      <c r="I539" s="344">
        <v>26353.110410000001</v>
      </c>
      <c r="J539" s="344">
        <v>11620.04062</v>
      </c>
      <c r="K539" s="344">
        <v>37973.151030000001</v>
      </c>
      <c r="L539" s="344">
        <v>32773.411420000004</v>
      </c>
      <c r="M539" s="344">
        <v>20141.410789999998</v>
      </c>
      <c r="N539" s="344">
        <v>52914.822209999998</v>
      </c>
      <c r="O539" s="344">
        <v>92744.279459999991</v>
      </c>
      <c r="P539" s="344">
        <v>48979.980869999999</v>
      </c>
      <c r="Q539" s="344">
        <v>1204.4606100000001</v>
      </c>
      <c r="R539" s="345">
        <v>50184.441479999994</v>
      </c>
    </row>
    <row r="540" spans="1:18" s="315" customFormat="1">
      <c r="A540" s="341"/>
      <c r="B540" s="341"/>
      <c r="C540" s="341"/>
      <c r="D540" s="336" t="s">
        <v>53</v>
      </c>
      <c r="E540" s="337">
        <v>20</v>
      </c>
      <c r="F540" s="338">
        <v>12901.402119999999</v>
      </c>
      <c r="G540" s="339">
        <v>9268.8469499999992</v>
      </c>
      <c r="H540" s="339">
        <v>22170.249070000002</v>
      </c>
      <c r="I540" s="339">
        <v>27388.486870000001</v>
      </c>
      <c r="J540" s="339">
        <v>15578.577740000001</v>
      </c>
      <c r="K540" s="339">
        <v>42967.064610000001</v>
      </c>
      <c r="L540" s="339">
        <v>24997.483479999999</v>
      </c>
      <c r="M540" s="339">
        <v>12251.277269999999</v>
      </c>
      <c r="N540" s="339">
        <v>37248.760750000001</v>
      </c>
      <c r="O540" s="339">
        <v>102386.07443000001</v>
      </c>
      <c r="P540" s="339">
        <v>76042.700230000002</v>
      </c>
      <c r="Q540" s="339">
        <v>5214.6712400000006</v>
      </c>
      <c r="R540" s="340">
        <v>81257.371469999998</v>
      </c>
    </row>
    <row r="541" spans="1:18" s="315" customFormat="1">
      <c r="A541" s="341"/>
      <c r="B541" s="341"/>
      <c r="C541" s="341"/>
      <c r="D541" s="341"/>
      <c r="E541" s="342">
        <v>21</v>
      </c>
      <c r="F541" s="343">
        <v>95003.250310000003</v>
      </c>
      <c r="G541" s="344">
        <v>28792.593949999999</v>
      </c>
      <c r="H541" s="344">
        <v>123795.84426000001</v>
      </c>
      <c r="I541" s="344">
        <v>26075.855680000001</v>
      </c>
      <c r="J541" s="344">
        <v>12967.280769999999</v>
      </c>
      <c r="K541" s="344">
        <v>39043.136450000005</v>
      </c>
      <c r="L541" s="344">
        <v>12594.55177</v>
      </c>
      <c r="M541" s="344">
        <v>10370.73826</v>
      </c>
      <c r="N541" s="344">
        <v>22965.29003</v>
      </c>
      <c r="O541" s="344">
        <v>185804.27074000001</v>
      </c>
      <c r="P541" s="344">
        <v>123337.70963</v>
      </c>
      <c r="Q541" s="344">
        <v>10368.760789999998</v>
      </c>
      <c r="R541" s="345">
        <v>133706.47042</v>
      </c>
    </row>
    <row r="542" spans="1:18" s="315" customFormat="1">
      <c r="A542" s="341"/>
      <c r="B542" s="341"/>
      <c r="C542" s="341"/>
      <c r="D542" s="336" t="s">
        <v>275</v>
      </c>
      <c r="E542" s="337">
        <v>166</v>
      </c>
      <c r="F542" s="338">
        <v>15100.305859999999</v>
      </c>
      <c r="G542" s="339">
        <v>6473.7118700000001</v>
      </c>
      <c r="H542" s="339">
        <v>21574.01773</v>
      </c>
      <c r="I542" s="339">
        <v>53296.005640000003</v>
      </c>
      <c r="J542" s="339">
        <v>32801.291829999995</v>
      </c>
      <c r="K542" s="339">
        <v>86097.297470000005</v>
      </c>
      <c r="L542" s="339">
        <v>37811.373530000004</v>
      </c>
      <c r="M542" s="339">
        <v>37674.403200000001</v>
      </c>
      <c r="N542" s="339">
        <v>75485.776729999998</v>
      </c>
      <c r="O542" s="339">
        <v>183157.09193</v>
      </c>
      <c r="P542" s="339">
        <v>53425.590619999995</v>
      </c>
      <c r="Q542" s="339">
        <v>19697.923460000002</v>
      </c>
      <c r="R542" s="340">
        <v>73123.514079999994</v>
      </c>
    </row>
    <row r="543" spans="1:18" s="315" customFormat="1">
      <c r="A543" s="341"/>
      <c r="B543" s="341"/>
      <c r="C543" s="341"/>
      <c r="D543" s="336" t="s">
        <v>54</v>
      </c>
      <c r="E543" s="337">
        <v>22</v>
      </c>
      <c r="F543" s="338">
        <v>4448.0739899999999</v>
      </c>
      <c r="G543" s="339">
        <v>4805.3044</v>
      </c>
      <c r="H543" s="339">
        <v>9253.3783899999999</v>
      </c>
      <c r="I543" s="339">
        <v>22237.749739999999</v>
      </c>
      <c r="J543" s="339">
        <v>9136.6742799999993</v>
      </c>
      <c r="K543" s="339">
        <v>31374.424019999999</v>
      </c>
      <c r="L543" s="339">
        <v>12114.66388</v>
      </c>
      <c r="M543" s="339">
        <v>5723.8334000000004</v>
      </c>
      <c r="N543" s="339">
        <v>17838.49728</v>
      </c>
      <c r="O543" s="339">
        <v>58466.29969</v>
      </c>
      <c r="P543" s="339">
        <v>63027.73201</v>
      </c>
      <c r="Q543" s="339">
        <v>15017.204310000001</v>
      </c>
      <c r="R543" s="340">
        <v>78044.936319999993</v>
      </c>
    </row>
    <row r="544" spans="1:18" s="315" customFormat="1">
      <c r="A544" s="341"/>
      <c r="B544" s="341"/>
      <c r="C544" s="341"/>
      <c r="D544" s="341"/>
      <c r="E544" s="342">
        <v>245</v>
      </c>
      <c r="F544" s="343">
        <v>2425.6816899999999</v>
      </c>
      <c r="G544" s="344">
        <v>3915.02675</v>
      </c>
      <c r="H544" s="344">
        <v>6340.7084400000003</v>
      </c>
      <c r="I544" s="344">
        <v>30990.42454</v>
      </c>
      <c r="J544" s="344">
        <v>15721.56482</v>
      </c>
      <c r="K544" s="344">
        <v>46711.98936</v>
      </c>
      <c r="L544" s="344">
        <v>25241.01842</v>
      </c>
      <c r="M544" s="344">
        <v>17466.424729999999</v>
      </c>
      <c r="N544" s="344">
        <v>42707.443149999999</v>
      </c>
      <c r="O544" s="344">
        <v>95760.140950000001</v>
      </c>
      <c r="P544" s="344">
        <v>43694.267850000004</v>
      </c>
      <c r="Q544" s="344">
        <v>10488.236289999999</v>
      </c>
      <c r="R544" s="345">
        <v>54182.504139999997</v>
      </c>
    </row>
    <row r="545" spans="1:18" s="315" customFormat="1">
      <c r="A545" s="341"/>
      <c r="B545" s="341"/>
      <c r="C545" s="341"/>
      <c r="D545" s="341"/>
      <c r="E545" s="342">
        <v>262</v>
      </c>
      <c r="F545" s="343">
        <v>341.62670000000003</v>
      </c>
      <c r="G545" s="344">
        <v>152.88682999999997</v>
      </c>
      <c r="H545" s="344">
        <v>494.51353</v>
      </c>
      <c r="I545" s="344">
        <v>8646.1586099999986</v>
      </c>
      <c r="J545" s="344">
        <v>22958.705449999998</v>
      </c>
      <c r="K545" s="344">
        <v>31604.86406</v>
      </c>
      <c r="L545" s="344">
        <v>4195.1905299999999</v>
      </c>
      <c r="M545" s="344">
        <v>14598.05068</v>
      </c>
      <c r="N545" s="344">
        <v>18793.24121</v>
      </c>
      <c r="O545" s="344">
        <v>50892.618799999997</v>
      </c>
      <c r="P545" s="344">
        <v>9266.1773100000009</v>
      </c>
      <c r="Q545" s="344">
        <v>70.76097</v>
      </c>
      <c r="R545" s="345">
        <v>9336.9382799999985</v>
      </c>
    </row>
    <row r="546" spans="1:18" s="315" customFormat="1">
      <c r="A546" s="341"/>
      <c r="B546" s="341"/>
      <c r="C546" s="341"/>
      <c r="D546" s="336" t="s">
        <v>276</v>
      </c>
      <c r="E546" s="337">
        <v>40</v>
      </c>
      <c r="F546" s="338">
        <v>11075.44909</v>
      </c>
      <c r="G546" s="339">
        <v>2798.34771</v>
      </c>
      <c r="H546" s="339">
        <v>13873.7968</v>
      </c>
      <c r="I546" s="339">
        <v>29836.807949999999</v>
      </c>
      <c r="J546" s="339">
        <v>14664.60331</v>
      </c>
      <c r="K546" s="339">
        <v>44501.411260000001</v>
      </c>
      <c r="L546" s="339">
        <v>24499.169089999999</v>
      </c>
      <c r="M546" s="339">
        <v>9181.0616799999989</v>
      </c>
      <c r="N546" s="339">
        <v>33680.230770000002</v>
      </c>
      <c r="O546" s="339">
        <v>92055.438829999999</v>
      </c>
      <c r="P546" s="339">
        <v>70784.914230000009</v>
      </c>
      <c r="Q546" s="339">
        <v>1754.6536000000001</v>
      </c>
      <c r="R546" s="340">
        <v>72539.56783</v>
      </c>
    </row>
    <row r="547" spans="1:18" s="315" customFormat="1">
      <c r="A547" s="341"/>
      <c r="B547" s="341"/>
      <c r="C547" s="341"/>
      <c r="D547" s="336" t="s">
        <v>52</v>
      </c>
      <c r="E547" s="337">
        <v>46</v>
      </c>
      <c r="F547" s="338">
        <v>5067.7467000000006</v>
      </c>
      <c r="G547" s="339">
        <v>2323.2344800000001</v>
      </c>
      <c r="H547" s="339">
        <v>7390.9811799999998</v>
      </c>
      <c r="I547" s="339">
        <v>26284.15135</v>
      </c>
      <c r="J547" s="339">
        <v>28705.082879999998</v>
      </c>
      <c r="K547" s="339">
        <v>54989.234229999995</v>
      </c>
      <c r="L547" s="339">
        <v>13014.604869999999</v>
      </c>
      <c r="M547" s="339">
        <v>20076.684960000002</v>
      </c>
      <c r="N547" s="339">
        <v>33091.289830000002</v>
      </c>
      <c r="O547" s="339">
        <v>95471.505239999999</v>
      </c>
      <c r="P547" s="339">
        <v>25206.969000000001</v>
      </c>
      <c r="Q547" s="339">
        <v>1279.90924</v>
      </c>
      <c r="R547" s="340">
        <v>26486.878239999998</v>
      </c>
    </row>
    <row r="548" spans="1:18" s="315" customFormat="1">
      <c r="A548" s="341"/>
      <c r="B548" s="341"/>
      <c r="C548" s="341"/>
      <c r="D548" s="336" t="s">
        <v>277</v>
      </c>
      <c r="E548" s="337">
        <v>285</v>
      </c>
      <c r="F548" s="338">
        <v>6625.5366900000008</v>
      </c>
      <c r="G548" s="339">
        <v>1487.1928600000001</v>
      </c>
      <c r="H548" s="339">
        <v>8112.72955</v>
      </c>
      <c r="I548" s="339">
        <v>23444.058800000003</v>
      </c>
      <c r="J548" s="339">
        <v>23136.83725</v>
      </c>
      <c r="K548" s="339">
        <v>46580.896049999996</v>
      </c>
      <c r="L548" s="339">
        <v>19249.053760000003</v>
      </c>
      <c r="M548" s="339">
        <v>25512.732920000002</v>
      </c>
      <c r="N548" s="339">
        <v>44761.786679999997</v>
      </c>
      <c r="O548" s="339">
        <v>99455.412280000004</v>
      </c>
      <c r="P548" s="339">
        <v>52137.781049999998</v>
      </c>
      <c r="Q548" s="339">
        <v>5603.2285499999998</v>
      </c>
      <c r="R548" s="340">
        <v>57741.009600000005</v>
      </c>
    </row>
    <row r="549" spans="1:18" s="315" customFormat="1">
      <c r="A549" s="341"/>
      <c r="B549" s="341"/>
      <c r="C549" s="341"/>
      <c r="D549" s="336" t="s">
        <v>70</v>
      </c>
      <c r="E549" s="337">
        <v>54</v>
      </c>
      <c r="F549" s="338">
        <v>4922.4780099999998</v>
      </c>
      <c r="G549" s="339">
        <v>7495.7915400000002</v>
      </c>
      <c r="H549" s="339">
        <v>12418.269550000001</v>
      </c>
      <c r="I549" s="339">
        <v>20638.300569999999</v>
      </c>
      <c r="J549" s="339">
        <v>13704.642960000001</v>
      </c>
      <c r="K549" s="339">
        <v>34342.943530000004</v>
      </c>
      <c r="L549" s="339">
        <v>17267.519749999999</v>
      </c>
      <c r="M549" s="339">
        <v>9120.07474</v>
      </c>
      <c r="N549" s="339">
        <v>26387.594489999999</v>
      </c>
      <c r="O549" s="339">
        <v>73148.80756999999</v>
      </c>
      <c r="P549" s="339">
        <v>47115.426450000006</v>
      </c>
      <c r="Q549" s="339">
        <v>17032.70263</v>
      </c>
      <c r="R549" s="340">
        <v>64148.129079999999</v>
      </c>
    </row>
    <row r="550" spans="1:18" s="315" customFormat="1">
      <c r="A550" s="341"/>
      <c r="B550" s="336" t="s">
        <v>17</v>
      </c>
      <c r="C550" s="336" t="s">
        <v>280</v>
      </c>
      <c r="D550" s="336" t="s">
        <v>281</v>
      </c>
      <c r="E550" s="337">
        <v>106</v>
      </c>
      <c r="F550" s="338">
        <v>19507.64904</v>
      </c>
      <c r="G550" s="339">
        <v>8922.0430099999994</v>
      </c>
      <c r="H550" s="339">
        <v>28429.692050000001</v>
      </c>
      <c r="I550" s="339">
        <v>36686.705240000003</v>
      </c>
      <c r="J550" s="339">
        <v>10247.367</v>
      </c>
      <c r="K550" s="339">
        <v>46934.072240000001</v>
      </c>
      <c r="L550" s="339">
        <v>17494.07429</v>
      </c>
      <c r="M550" s="339">
        <v>12729.07516</v>
      </c>
      <c r="N550" s="339">
        <v>30223.149450000001</v>
      </c>
      <c r="O550" s="339">
        <v>105586.91373999999</v>
      </c>
      <c r="P550" s="339">
        <v>243625.80196000001</v>
      </c>
      <c r="Q550" s="339">
        <v>684.55199000000005</v>
      </c>
      <c r="R550" s="340">
        <v>244310.35394999999</v>
      </c>
    </row>
    <row r="551" spans="1:18" s="315" customFormat="1">
      <c r="A551" s="341"/>
      <c r="B551" s="336" t="s">
        <v>18</v>
      </c>
      <c r="C551" s="336" t="s">
        <v>283</v>
      </c>
      <c r="D551" s="336" t="s">
        <v>283</v>
      </c>
      <c r="E551" s="337">
        <v>363</v>
      </c>
      <c r="F551" s="338">
        <v>2548.2830600000002</v>
      </c>
      <c r="G551" s="339">
        <v>965.35764000000006</v>
      </c>
      <c r="H551" s="339">
        <v>3513.6407000000004</v>
      </c>
      <c r="I551" s="339">
        <v>19177.75661</v>
      </c>
      <c r="J551" s="339">
        <v>4223.0017900000003</v>
      </c>
      <c r="K551" s="339">
        <v>23400.758399999999</v>
      </c>
      <c r="L551" s="339">
        <v>4342.8653600000007</v>
      </c>
      <c r="M551" s="339">
        <v>3743.2682400000003</v>
      </c>
      <c r="N551" s="339">
        <v>8086.1335999999992</v>
      </c>
      <c r="O551" s="339">
        <v>35000.532700000003</v>
      </c>
      <c r="P551" s="339">
        <v>66511.09938</v>
      </c>
      <c r="Q551" s="339">
        <v>0</v>
      </c>
      <c r="R551" s="340">
        <v>66511.09938</v>
      </c>
    </row>
    <row r="552" spans="1:18" s="315" customFormat="1">
      <c r="A552" s="341"/>
      <c r="B552" s="336" t="s">
        <v>19</v>
      </c>
      <c r="C552" s="336" t="s">
        <v>284</v>
      </c>
      <c r="D552" s="336" t="s">
        <v>284</v>
      </c>
      <c r="E552" s="337">
        <v>101</v>
      </c>
      <c r="F552" s="338">
        <v>19339.091769999999</v>
      </c>
      <c r="G552" s="339">
        <v>15502.302730000001</v>
      </c>
      <c r="H552" s="339">
        <v>34841.394500000002</v>
      </c>
      <c r="I552" s="339">
        <v>27943.185949999999</v>
      </c>
      <c r="J552" s="339">
        <v>6939.7637800000002</v>
      </c>
      <c r="K552" s="339">
        <v>34882.94973</v>
      </c>
      <c r="L552" s="339">
        <v>25837.34348</v>
      </c>
      <c r="M552" s="339">
        <v>7794.0646299999999</v>
      </c>
      <c r="N552" s="339">
        <v>33631.408109999997</v>
      </c>
      <c r="O552" s="339">
        <v>103355.75234000001</v>
      </c>
      <c r="P552" s="339">
        <v>34351.12343</v>
      </c>
      <c r="Q552" s="339">
        <v>1170.1199199999999</v>
      </c>
      <c r="R552" s="340">
        <v>35521.243350000004</v>
      </c>
    </row>
    <row r="553" spans="1:18" s="315" customFormat="1">
      <c r="A553" s="341"/>
      <c r="B553" s="341"/>
      <c r="C553" s="336" t="s">
        <v>286</v>
      </c>
      <c r="D553" s="336" t="s">
        <v>19</v>
      </c>
      <c r="E553" s="337">
        <v>352</v>
      </c>
      <c r="F553" s="338">
        <v>14894.043310000001</v>
      </c>
      <c r="G553" s="339">
        <v>684.68772000000001</v>
      </c>
      <c r="H553" s="339">
        <v>15578.731029999999</v>
      </c>
      <c r="I553" s="339">
        <v>17894.632539999999</v>
      </c>
      <c r="J553" s="339">
        <v>4658.60365</v>
      </c>
      <c r="K553" s="339">
        <v>22553.23619</v>
      </c>
      <c r="L553" s="339">
        <v>5465.3883399999995</v>
      </c>
      <c r="M553" s="339">
        <v>4530.13508</v>
      </c>
      <c r="N553" s="339">
        <v>9995.5234199999995</v>
      </c>
      <c r="O553" s="339">
        <v>48127.490640000004</v>
      </c>
      <c r="P553" s="339">
        <v>44958.006020000001</v>
      </c>
      <c r="Q553" s="339">
        <v>226.57492999999999</v>
      </c>
      <c r="R553" s="340">
        <v>45184.580950000003</v>
      </c>
    </row>
    <row r="554" spans="1:18" s="315" customFormat="1">
      <c r="A554" s="341"/>
      <c r="B554" s="336" t="s">
        <v>20</v>
      </c>
      <c r="C554" s="336" t="s">
        <v>20</v>
      </c>
      <c r="D554" s="336" t="s">
        <v>289</v>
      </c>
      <c r="E554" s="337">
        <v>355</v>
      </c>
      <c r="F554" s="338">
        <v>2481.7990199999999</v>
      </c>
      <c r="G554" s="339">
        <v>65.486980000000003</v>
      </c>
      <c r="H554" s="339">
        <v>2547.2860000000001</v>
      </c>
      <c r="I554" s="339">
        <v>14685.67705</v>
      </c>
      <c r="J554" s="339">
        <v>1102.48658</v>
      </c>
      <c r="K554" s="339">
        <v>15788.163630000001</v>
      </c>
      <c r="L554" s="339">
        <v>11684.314679999999</v>
      </c>
      <c r="M554" s="339">
        <v>3807.6862000000001</v>
      </c>
      <c r="N554" s="339">
        <v>15492.000880000001</v>
      </c>
      <c r="O554" s="339">
        <v>33827.450509999995</v>
      </c>
      <c r="P554" s="339">
        <v>46730.068079999997</v>
      </c>
      <c r="Q554" s="339">
        <v>0</v>
      </c>
      <c r="R554" s="340">
        <v>46730.068079999997</v>
      </c>
    </row>
    <row r="555" spans="1:18" s="315" customFormat="1">
      <c r="A555" s="341"/>
      <c r="B555" s="336" t="s">
        <v>21</v>
      </c>
      <c r="C555" s="336" t="s">
        <v>292</v>
      </c>
      <c r="D555" s="336" t="s">
        <v>292</v>
      </c>
      <c r="E555" s="337">
        <v>142</v>
      </c>
      <c r="F555" s="338">
        <v>2515.9043999999999</v>
      </c>
      <c r="G555" s="339">
        <v>5748.6151300000001</v>
      </c>
      <c r="H555" s="339">
        <v>8264.5195299999996</v>
      </c>
      <c r="I555" s="339">
        <v>7516.3945400000002</v>
      </c>
      <c r="J555" s="339">
        <v>1440.84329</v>
      </c>
      <c r="K555" s="339">
        <v>8957.23783</v>
      </c>
      <c r="L555" s="339">
        <v>2708.58862</v>
      </c>
      <c r="M555" s="339">
        <v>2252.7306100000001</v>
      </c>
      <c r="N555" s="339">
        <v>4961.3192300000001</v>
      </c>
      <c r="O555" s="339">
        <v>22183.076590000001</v>
      </c>
      <c r="P555" s="339">
        <v>32784.232929999998</v>
      </c>
      <c r="Q555" s="339">
        <v>79891.575089999998</v>
      </c>
      <c r="R555" s="340">
        <v>112675.80802</v>
      </c>
    </row>
    <row r="556" spans="1:18" s="315" customFormat="1">
      <c r="A556" s="341"/>
      <c r="B556" s="341"/>
      <c r="C556" s="336" t="s">
        <v>21</v>
      </c>
      <c r="D556" s="336" t="s">
        <v>293</v>
      </c>
      <c r="E556" s="337">
        <v>317</v>
      </c>
      <c r="F556" s="338">
        <v>391.11462999999998</v>
      </c>
      <c r="G556" s="339">
        <v>600.60484999999994</v>
      </c>
      <c r="H556" s="339">
        <v>991.71947999999998</v>
      </c>
      <c r="I556" s="339">
        <v>18229.869649999997</v>
      </c>
      <c r="J556" s="339">
        <v>9146.5508900000004</v>
      </c>
      <c r="K556" s="339">
        <v>27376.420539999999</v>
      </c>
      <c r="L556" s="339">
        <v>6611.7544000000007</v>
      </c>
      <c r="M556" s="339">
        <v>5190.0541600000006</v>
      </c>
      <c r="N556" s="339">
        <v>11801.808560000001</v>
      </c>
      <c r="O556" s="339">
        <v>40169.948579999997</v>
      </c>
      <c r="P556" s="339">
        <v>58615.411240000001</v>
      </c>
      <c r="Q556" s="339">
        <v>1377.22018</v>
      </c>
      <c r="R556" s="340">
        <v>59992.631420000005</v>
      </c>
    </row>
    <row r="557" spans="1:18" s="315" customFormat="1">
      <c r="A557" s="341"/>
      <c r="B557" s="341"/>
      <c r="C557" s="341"/>
      <c r="D557" s="336" t="s">
        <v>21</v>
      </c>
      <c r="E557" s="337">
        <v>95</v>
      </c>
      <c r="F557" s="338">
        <v>26823.001690000001</v>
      </c>
      <c r="G557" s="339">
        <v>64867.55487</v>
      </c>
      <c r="H557" s="339">
        <v>91690.556559999997</v>
      </c>
      <c r="I557" s="339">
        <v>50127.56611</v>
      </c>
      <c r="J557" s="339">
        <v>25501.852149999999</v>
      </c>
      <c r="K557" s="339">
        <v>75629.418260000006</v>
      </c>
      <c r="L557" s="339">
        <v>28188.34532</v>
      </c>
      <c r="M557" s="339">
        <v>16078.392109999999</v>
      </c>
      <c r="N557" s="339">
        <v>44266.737430000001</v>
      </c>
      <c r="O557" s="339">
        <v>211586.71225000001</v>
      </c>
      <c r="P557" s="339">
        <v>350656.51014999999</v>
      </c>
      <c r="Q557" s="339">
        <v>220968.60543999998</v>
      </c>
      <c r="R557" s="340">
        <v>571625.11559000006</v>
      </c>
    </row>
    <row r="558" spans="1:18" s="315" customFormat="1">
      <c r="A558" s="341"/>
      <c r="B558" s="341"/>
      <c r="C558" s="341"/>
      <c r="D558" s="341"/>
      <c r="E558" s="342">
        <v>320</v>
      </c>
      <c r="F558" s="343">
        <v>3358.5520099999999</v>
      </c>
      <c r="G558" s="344">
        <v>1566.4451100000001</v>
      </c>
      <c r="H558" s="344">
        <v>4924.99712</v>
      </c>
      <c r="I558" s="344">
        <v>10483.48868</v>
      </c>
      <c r="J558" s="344">
        <v>2669.0072599999999</v>
      </c>
      <c r="K558" s="344">
        <v>13152.495939999999</v>
      </c>
      <c r="L558" s="344">
        <v>7356.9908499999992</v>
      </c>
      <c r="M558" s="344">
        <v>2153.1051299999999</v>
      </c>
      <c r="N558" s="344">
        <v>9510.0959800000001</v>
      </c>
      <c r="O558" s="344">
        <v>27587.589039999999</v>
      </c>
      <c r="P558" s="344">
        <v>62661.229520000001</v>
      </c>
      <c r="Q558" s="344">
        <v>1653.18084</v>
      </c>
      <c r="R558" s="345">
        <v>64314.410360000002</v>
      </c>
    </row>
    <row r="559" spans="1:18" s="315" customFormat="1">
      <c r="A559" s="341"/>
      <c r="B559" s="341"/>
      <c r="C559" s="336" t="s">
        <v>296</v>
      </c>
      <c r="D559" s="336" t="s">
        <v>296</v>
      </c>
      <c r="E559" s="337">
        <v>247</v>
      </c>
      <c r="F559" s="338">
        <v>5982.47289</v>
      </c>
      <c r="G559" s="339">
        <v>8707.5278300000009</v>
      </c>
      <c r="H559" s="339">
        <v>14690.00072</v>
      </c>
      <c r="I559" s="339">
        <v>14026.79076</v>
      </c>
      <c r="J559" s="339">
        <v>3838.45037</v>
      </c>
      <c r="K559" s="339">
        <v>17865.241129999999</v>
      </c>
      <c r="L559" s="339">
        <v>4431.9944599999999</v>
      </c>
      <c r="M559" s="339">
        <v>1983.82626</v>
      </c>
      <c r="N559" s="339">
        <v>6415.8207199999997</v>
      </c>
      <c r="O559" s="339">
        <v>38971.062570000002</v>
      </c>
      <c r="P559" s="339">
        <v>105708.5482</v>
      </c>
      <c r="Q559" s="339">
        <v>632.41870999999992</v>
      </c>
      <c r="R559" s="340">
        <v>106340.96691</v>
      </c>
    </row>
    <row r="560" spans="1:18" s="315" customFormat="1">
      <c r="A560" s="341"/>
      <c r="B560" s="341"/>
      <c r="C560" s="336" t="s">
        <v>297</v>
      </c>
      <c r="D560" s="336" t="s">
        <v>298</v>
      </c>
      <c r="E560" s="337">
        <v>99</v>
      </c>
      <c r="F560" s="338">
        <v>7201.8331200000002</v>
      </c>
      <c r="G560" s="339">
        <v>19098.526510000003</v>
      </c>
      <c r="H560" s="339">
        <v>26300.359629999999</v>
      </c>
      <c r="I560" s="339">
        <v>20478.042690000002</v>
      </c>
      <c r="J560" s="339">
        <v>9385.1272399999998</v>
      </c>
      <c r="K560" s="339">
        <v>29863.16993</v>
      </c>
      <c r="L560" s="339">
        <v>17246.391090000001</v>
      </c>
      <c r="M560" s="339">
        <v>4786.4853899999998</v>
      </c>
      <c r="N560" s="339">
        <v>22032.876479999999</v>
      </c>
      <c r="O560" s="339">
        <v>78196.406040000002</v>
      </c>
      <c r="P560" s="339">
        <v>41676.677049999998</v>
      </c>
      <c r="Q560" s="339">
        <v>3854.33842</v>
      </c>
      <c r="R560" s="340">
        <v>45531.015469999998</v>
      </c>
    </row>
    <row r="561" spans="1:18" s="315" customFormat="1">
      <c r="A561" s="341"/>
      <c r="B561" s="336" t="s">
        <v>22</v>
      </c>
      <c r="C561" s="336" t="s">
        <v>22</v>
      </c>
      <c r="D561" s="336" t="s">
        <v>22</v>
      </c>
      <c r="E561" s="337">
        <v>223</v>
      </c>
      <c r="F561" s="338">
        <v>7614.0014700000002</v>
      </c>
      <c r="G561" s="339">
        <v>1286.64419</v>
      </c>
      <c r="H561" s="339">
        <v>8900.6456600000001</v>
      </c>
      <c r="I561" s="339">
        <v>25636.84708</v>
      </c>
      <c r="J561" s="339">
        <v>12837.04363</v>
      </c>
      <c r="K561" s="339">
        <v>38473.89071</v>
      </c>
      <c r="L561" s="339">
        <v>16700.850989999999</v>
      </c>
      <c r="M561" s="339">
        <v>5817.0391500000005</v>
      </c>
      <c r="N561" s="339">
        <v>22517.89014</v>
      </c>
      <c r="O561" s="339">
        <v>69892.426510000005</v>
      </c>
      <c r="P561" s="339">
        <v>100893.96345000001</v>
      </c>
      <c r="Q561" s="339">
        <v>146.06251999999998</v>
      </c>
      <c r="R561" s="340">
        <v>101040.02597</v>
      </c>
    </row>
    <row r="562" spans="1:18" s="315" customFormat="1">
      <c r="A562" s="341"/>
      <c r="B562" s="341"/>
      <c r="C562" s="336" t="s">
        <v>299</v>
      </c>
      <c r="D562" s="336" t="s">
        <v>300</v>
      </c>
      <c r="E562" s="337">
        <v>141</v>
      </c>
      <c r="F562" s="338">
        <v>8799.1563100000003</v>
      </c>
      <c r="G562" s="339">
        <v>3962.52477</v>
      </c>
      <c r="H562" s="339">
        <v>12761.68108</v>
      </c>
      <c r="I562" s="339">
        <v>32540.443879999999</v>
      </c>
      <c r="J562" s="339">
        <v>10846.980310000001</v>
      </c>
      <c r="K562" s="339">
        <v>43387.424189999998</v>
      </c>
      <c r="L562" s="339">
        <v>17733.995559999999</v>
      </c>
      <c r="M562" s="339">
        <v>7797.7117500000004</v>
      </c>
      <c r="N562" s="339">
        <v>25531.707309999998</v>
      </c>
      <c r="O562" s="339">
        <v>81680.812579999998</v>
      </c>
      <c r="P562" s="339">
        <v>108907.6657</v>
      </c>
      <c r="Q562" s="339">
        <v>717.13823000000002</v>
      </c>
      <c r="R562" s="340">
        <v>109624.80393000001</v>
      </c>
    </row>
    <row r="563" spans="1:18" s="315" customFormat="1">
      <c r="A563" s="341"/>
      <c r="B563" s="336" t="s">
        <v>301</v>
      </c>
      <c r="C563" s="336" t="s">
        <v>304</v>
      </c>
      <c r="D563" s="336" t="s">
        <v>304</v>
      </c>
      <c r="E563" s="337">
        <v>296</v>
      </c>
      <c r="F563" s="338">
        <v>13047.05617</v>
      </c>
      <c r="G563" s="339">
        <v>3.83711</v>
      </c>
      <c r="H563" s="339">
        <v>13050.89328</v>
      </c>
      <c r="I563" s="339">
        <v>14565.20443</v>
      </c>
      <c r="J563" s="339">
        <v>2601.4121299999997</v>
      </c>
      <c r="K563" s="339">
        <v>17166.616559999999</v>
      </c>
      <c r="L563" s="339">
        <v>8781.3967799999991</v>
      </c>
      <c r="M563" s="339">
        <v>2374.5828999999999</v>
      </c>
      <c r="N563" s="339">
        <v>11155.97968</v>
      </c>
      <c r="O563" s="339">
        <v>41373.489520000003</v>
      </c>
      <c r="P563" s="339">
        <v>112852.16993</v>
      </c>
      <c r="Q563" s="339">
        <v>181.77476999999999</v>
      </c>
      <c r="R563" s="340">
        <v>113033.94470000001</v>
      </c>
    </row>
    <row r="564" spans="1:18" s="315" customFormat="1">
      <c r="A564" s="341"/>
      <c r="B564" s="341"/>
      <c r="C564" s="336" t="s">
        <v>301</v>
      </c>
      <c r="D564" s="336" t="s">
        <v>307</v>
      </c>
      <c r="E564" s="337">
        <v>243</v>
      </c>
      <c r="F564" s="338">
        <v>11085.69053</v>
      </c>
      <c r="G564" s="339">
        <v>2497.5496200000002</v>
      </c>
      <c r="H564" s="339">
        <v>13583.24015</v>
      </c>
      <c r="I564" s="339">
        <v>20500.1482</v>
      </c>
      <c r="J564" s="339">
        <v>4889.3613600000008</v>
      </c>
      <c r="K564" s="339">
        <v>25389.509559999999</v>
      </c>
      <c r="L564" s="339">
        <v>7716.87601</v>
      </c>
      <c r="M564" s="339">
        <v>2949.5920499999997</v>
      </c>
      <c r="N564" s="339">
        <v>10666.468060000001</v>
      </c>
      <c r="O564" s="339">
        <v>49639.217770000003</v>
      </c>
      <c r="P564" s="339">
        <v>171183.44741999998</v>
      </c>
      <c r="Q564" s="339">
        <v>4715.5189900000005</v>
      </c>
      <c r="R564" s="340">
        <v>175898.96640999999</v>
      </c>
    </row>
    <row r="565" spans="1:18" s="315" customFormat="1">
      <c r="A565" s="341"/>
      <c r="B565" s="336" t="s">
        <v>24</v>
      </c>
      <c r="C565" s="336" t="s">
        <v>24</v>
      </c>
      <c r="D565" s="336" t="s">
        <v>24</v>
      </c>
      <c r="E565" s="337">
        <v>97</v>
      </c>
      <c r="F565" s="338">
        <v>40940.511259999999</v>
      </c>
      <c r="G565" s="339">
        <v>9689.8218900000011</v>
      </c>
      <c r="H565" s="339">
        <v>50630.333149999999</v>
      </c>
      <c r="I565" s="339">
        <v>56393.065590000006</v>
      </c>
      <c r="J565" s="339">
        <v>27155.017</v>
      </c>
      <c r="K565" s="339">
        <v>83548.082590000005</v>
      </c>
      <c r="L565" s="339">
        <v>39324.255039999996</v>
      </c>
      <c r="M565" s="339">
        <v>16805.89977</v>
      </c>
      <c r="N565" s="339">
        <v>56130.15481</v>
      </c>
      <c r="O565" s="339">
        <v>190308.57055</v>
      </c>
      <c r="P565" s="339">
        <v>265211.87446999998</v>
      </c>
      <c r="Q565" s="339">
        <v>13286.379449999999</v>
      </c>
      <c r="R565" s="340">
        <v>278498.25391999999</v>
      </c>
    </row>
    <row r="566" spans="1:18" s="315" customFormat="1">
      <c r="A566" s="341"/>
      <c r="B566" s="341"/>
      <c r="C566" s="341"/>
      <c r="D566" s="341"/>
      <c r="E566" s="342">
        <v>306</v>
      </c>
      <c r="F566" s="343">
        <v>4300.4297800000004</v>
      </c>
      <c r="G566" s="344">
        <v>902.72835999999995</v>
      </c>
      <c r="H566" s="344">
        <v>5203.1581399999995</v>
      </c>
      <c r="I566" s="344">
        <v>22195.787920000002</v>
      </c>
      <c r="J566" s="344">
        <v>14593.33073</v>
      </c>
      <c r="K566" s="344">
        <v>36789.118649999997</v>
      </c>
      <c r="L566" s="344">
        <v>9727.7397799999999</v>
      </c>
      <c r="M566" s="344">
        <v>9629.8874399999986</v>
      </c>
      <c r="N566" s="344">
        <v>19357.627219999998</v>
      </c>
      <c r="O566" s="344">
        <v>61349.904009999998</v>
      </c>
      <c r="P566" s="344">
        <v>65635.729399999997</v>
      </c>
      <c r="Q566" s="344">
        <v>6453.2657800000006</v>
      </c>
      <c r="R566" s="345">
        <v>72088.995180000013</v>
      </c>
    </row>
    <row r="567" spans="1:18" s="315" customFormat="1">
      <c r="A567" s="341"/>
      <c r="B567" s="336" t="s">
        <v>25</v>
      </c>
      <c r="C567" s="336" t="s">
        <v>25</v>
      </c>
      <c r="D567" s="336" t="s">
        <v>25</v>
      </c>
      <c r="E567" s="337">
        <v>290</v>
      </c>
      <c r="F567" s="338">
        <v>1017.70525</v>
      </c>
      <c r="G567" s="339">
        <v>1881.239</v>
      </c>
      <c r="H567" s="339">
        <v>2898.94425</v>
      </c>
      <c r="I567" s="339">
        <v>10618.21832</v>
      </c>
      <c r="J567" s="339">
        <v>2750.6666800000003</v>
      </c>
      <c r="K567" s="339">
        <v>13368.885</v>
      </c>
      <c r="L567" s="339">
        <v>4309.3664200000003</v>
      </c>
      <c r="M567" s="339">
        <v>3526.77999</v>
      </c>
      <c r="N567" s="339">
        <v>7836.1464100000003</v>
      </c>
      <c r="O567" s="339">
        <v>24103.97566</v>
      </c>
      <c r="P567" s="339">
        <v>86858.839340000006</v>
      </c>
      <c r="Q567" s="339">
        <v>9212.2870500000008</v>
      </c>
      <c r="R567" s="340">
        <v>96071.126390000005</v>
      </c>
    </row>
    <row r="568" spans="1:18" s="315" customFormat="1">
      <c r="A568" s="341"/>
      <c r="B568" s="336" t="s">
        <v>26</v>
      </c>
      <c r="C568" s="336" t="s">
        <v>310</v>
      </c>
      <c r="D568" s="336" t="s">
        <v>312</v>
      </c>
      <c r="E568" s="337">
        <v>240</v>
      </c>
      <c r="F568" s="338">
        <v>21426.33671</v>
      </c>
      <c r="G568" s="339">
        <v>1852.47002</v>
      </c>
      <c r="H568" s="339">
        <v>23278.80673</v>
      </c>
      <c r="I568" s="339">
        <v>21144.079809999999</v>
      </c>
      <c r="J568" s="339">
        <v>3761.43019</v>
      </c>
      <c r="K568" s="339">
        <v>24905.51</v>
      </c>
      <c r="L568" s="339">
        <v>7424.8392899999999</v>
      </c>
      <c r="M568" s="339">
        <v>3750.8745199999998</v>
      </c>
      <c r="N568" s="339">
        <v>11175.713810000001</v>
      </c>
      <c r="O568" s="339">
        <v>59360.03054</v>
      </c>
      <c r="P568" s="339">
        <v>188221.98991</v>
      </c>
      <c r="Q568" s="339">
        <v>5029.2218700000003</v>
      </c>
      <c r="R568" s="340">
        <v>193251.21178000001</v>
      </c>
    </row>
    <row r="569" spans="1:18" s="315" customFormat="1">
      <c r="A569" s="336" t="s">
        <v>318</v>
      </c>
      <c r="B569" s="336" t="s">
        <v>16</v>
      </c>
      <c r="C569" s="336" t="s">
        <v>16</v>
      </c>
      <c r="D569" s="336" t="s">
        <v>63</v>
      </c>
      <c r="E569" s="337">
        <v>1</v>
      </c>
      <c r="F569" s="338">
        <v>3622597.83311</v>
      </c>
      <c r="G569" s="339">
        <v>1876849.7458599999</v>
      </c>
      <c r="H569" s="339">
        <v>5499447.5789700001</v>
      </c>
      <c r="I569" s="339">
        <v>7491.72541</v>
      </c>
      <c r="J569" s="339">
        <v>41637.968359999999</v>
      </c>
      <c r="K569" s="339">
        <v>49129.693770000005</v>
      </c>
      <c r="L569" s="339">
        <v>66490.864809999999</v>
      </c>
      <c r="M569" s="339">
        <v>18303.57546</v>
      </c>
      <c r="N569" s="339">
        <v>84794.440269999992</v>
      </c>
      <c r="O569" s="339">
        <v>5633371.7130100001</v>
      </c>
      <c r="P569" s="339">
        <v>1053480.0017000001</v>
      </c>
      <c r="Q569" s="339">
        <v>599511.95390999992</v>
      </c>
      <c r="R569" s="340">
        <v>1652991.9556099998</v>
      </c>
    </row>
    <row r="570" spans="1:18" s="315" customFormat="1">
      <c r="A570" s="336" t="s">
        <v>319</v>
      </c>
      <c r="B570" s="336" t="s">
        <v>3</v>
      </c>
      <c r="C570" s="336" t="s">
        <v>198</v>
      </c>
      <c r="D570" s="336" t="s">
        <v>198</v>
      </c>
      <c r="E570" s="337">
        <v>16</v>
      </c>
      <c r="F570" s="338">
        <v>22867.94209</v>
      </c>
      <c r="G570" s="339">
        <v>3710.5730699999999</v>
      </c>
      <c r="H570" s="339">
        <v>26578.515159999999</v>
      </c>
      <c r="I570" s="339">
        <v>41456.902799999996</v>
      </c>
      <c r="J570" s="339">
        <v>10101.628140000001</v>
      </c>
      <c r="K570" s="339">
        <v>51558.530939999997</v>
      </c>
      <c r="L570" s="339">
        <v>34488.598140000002</v>
      </c>
      <c r="M570" s="339">
        <v>5994.9433899999995</v>
      </c>
      <c r="N570" s="339">
        <v>40483.541530000002</v>
      </c>
      <c r="O570" s="339">
        <v>118620.58762999999</v>
      </c>
      <c r="P570" s="339">
        <v>185404.46674</v>
      </c>
      <c r="Q570" s="339">
        <v>1941.1442500000001</v>
      </c>
      <c r="R570" s="340">
        <v>187345.61099000002</v>
      </c>
    </row>
    <row r="571" spans="1:18" s="315" customFormat="1">
      <c r="A571" s="341"/>
      <c r="B571" s="341"/>
      <c r="C571" s="336" t="s">
        <v>201</v>
      </c>
      <c r="D571" s="336" t="s">
        <v>202</v>
      </c>
      <c r="E571" s="337">
        <v>20</v>
      </c>
      <c r="F571" s="338">
        <v>14050.238449999999</v>
      </c>
      <c r="G571" s="339">
        <v>4764.2426799999994</v>
      </c>
      <c r="H571" s="339">
        <v>18814.48113</v>
      </c>
      <c r="I571" s="339">
        <v>38942.279840000003</v>
      </c>
      <c r="J571" s="339">
        <v>15141.136289999999</v>
      </c>
      <c r="K571" s="339">
        <v>54083.416130000005</v>
      </c>
      <c r="L571" s="339">
        <v>45209.571299999996</v>
      </c>
      <c r="M571" s="339">
        <v>22412.8698</v>
      </c>
      <c r="N571" s="339">
        <v>67622.441099999996</v>
      </c>
      <c r="O571" s="339">
        <v>140520.33836000002</v>
      </c>
      <c r="P571" s="339">
        <v>219937.18628999998</v>
      </c>
      <c r="Q571" s="339">
        <v>3418.9521500000001</v>
      </c>
      <c r="R571" s="340">
        <v>223356.13844000001</v>
      </c>
    </row>
    <row r="572" spans="1:18" s="315" customFormat="1">
      <c r="A572" s="341"/>
      <c r="B572" s="341"/>
      <c r="C572" s="341"/>
      <c r="D572" s="336" t="s">
        <v>320</v>
      </c>
      <c r="E572" s="337">
        <v>483</v>
      </c>
      <c r="F572" s="338">
        <v>542.87729999999999</v>
      </c>
      <c r="G572" s="339">
        <v>102.83644</v>
      </c>
      <c r="H572" s="339">
        <v>645.71374000000003</v>
      </c>
      <c r="I572" s="339">
        <v>15082.32863</v>
      </c>
      <c r="J572" s="339">
        <v>6050.9006799999997</v>
      </c>
      <c r="K572" s="339">
        <v>21133.229309999999</v>
      </c>
      <c r="L572" s="339">
        <v>13753.41712</v>
      </c>
      <c r="M572" s="339">
        <v>9789.7690299999995</v>
      </c>
      <c r="N572" s="339">
        <v>23543.186149999998</v>
      </c>
      <c r="O572" s="339">
        <v>45322.129200000003</v>
      </c>
      <c r="P572" s="339">
        <v>24674.968499999999</v>
      </c>
      <c r="Q572" s="339">
        <v>833.91865000000007</v>
      </c>
      <c r="R572" s="340">
        <v>25508.887149999999</v>
      </c>
    </row>
    <row r="573" spans="1:18" s="315" customFormat="1">
      <c r="A573" s="341"/>
      <c r="B573" s="336" t="s">
        <v>203</v>
      </c>
      <c r="C573" s="336" t="s">
        <v>204</v>
      </c>
      <c r="D573" s="336" t="s">
        <v>204</v>
      </c>
      <c r="E573" s="337">
        <v>436</v>
      </c>
      <c r="F573" s="338">
        <v>7560.2089500000002</v>
      </c>
      <c r="G573" s="339">
        <v>19755.608620000003</v>
      </c>
      <c r="H573" s="339">
        <v>27315.817569999999</v>
      </c>
      <c r="I573" s="339">
        <v>38485.343200000003</v>
      </c>
      <c r="J573" s="339">
        <v>5312.9571599999999</v>
      </c>
      <c r="K573" s="339">
        <v>43798.300360000001</v>
      </c>
      <c r="L573" s="339">
        <v>16584.894359999998</v>
      </c>
      <c r="M573" s="339">
        <v>1462.8778799999998</v>
      </c>
      <c r="N573" s="339">
        <v>18047.772239999998</v>
      </c>
      <c r="O573" s="339">
        <v>89161.890169999999</v>
      </c>
      <c r="P573" s="339">
        <v>75175.144090000002</v>
      </c>
      <c r="Q573" s="339">
        <v>241.33381</v>
      </c>
      <c r="R573" s="340">
        <v>75416.477900000013</v>
      </c>
    </row>
    <row r="574" spans="1:18" s="315" customFormat="1">
      <c r="A574" s="341"/>
      <c r="B574" s="341"/>
      <c r="C574" s="336" t="s">
        <v>321</v>
      </c>
      <c r="D574" s="336" t="s">
        <v>322</v>
      </c>
      <c r="E574" s="337">
        <v>460</v>
      </c>
      <c r="F574" s="338">
        <v>12669.189560000001</v>
      </c>
      <c r="G574" s="339">
        <v>10390.470300000001</v>
      </c>
      <c r="H574" s="339">
        <v>23059.65986</v>
      </c>
      <c r="I574" s="339">
        <v>45330.798459999998</v>
      </c>
      <c r="J574" s="339">
        <v>3605.1982200000002</v>
      </c>
      <c r="K574" s="339">
        <v>48935.996679999997</v>
      </c>
      <c r="L574" s="339">
        <v>103910.2206</v>
      </c>
      <c r="M574" s="339">
        <v>515.68403999999998</v>
      </c>
      <c r="N574" s="339">
        <v>104425.90463999999</v>
      </c>
      <c r="O574" s="339">
        <v>176421.56118000002</v>
      </c>
      <c r="P574" s="339">
        <v>6078.4526799999994</v>
      </c>
      <c r="Q574" s="339">
        <v>101.66162</v>
      </c>
      <c r="R574" s="340">
        <v>6180.1143000000002</v>
      </c>
    </row>
    <row r="575" spans="1:18" s="315" customFormat="1">
      <c r="A575" s="341"/>
      <c r="B575" s="336" t="s">
        <v>5</v>
      </c>
      <c r="C575" s="336" t="s">
        <v>5</v>
      </c>
      <c r="D575" s="336" t="s">
        <v>5</v>
      </c>
      <c r="E575" s="337">
        <v>86</v>
      </c>
      <c r="F575" s="338">
        <v>119110.50937999999</v>
      </c>
      <c r="G575" s="339">
        <v>57967.232819999997</v>
      </c>
      <c r="H575" s="339">
        <v>177077.74219999998</v>
      </c>
      <c r="I575" s="339">
        <v>104027.39812</v>
      </c>
      <c r="J575" s="339">
        <v>68322.788639999999</v>
      </c>
      <c r="K575" s="339">
        <v>172350.18675999998</v>
      </c>
      <c r="L575" s="339">
        <v>90892.421260000003</v>
      </c>
      <c r="M575" s="339">
        <v>40451.45854</v>
      </c>
      <c r="N575" s="339">
        <v>131343.8798</v>
      </c>
      <c r="O575" s="339">
        <v>480771.80875999999</v>
      </c>
      <c r="P575" s="339">
        <v>554054.98225999996</v>
      </c>
      <c r="Q575" s="339">
        <v>14243.622619999998</v>
      </c>
      <c r="R575" s="340">
        <v>568298.60488</v>
      </c>
    </row>
    <row r="576" spans="1:18" s="315" customFormat="1">
      <c r="A576" s="341"/>
      <c r="B576" s="341"/>
      <c r="C576" s="341"/>
      <c r="D576" s="336" t="s">
        <v>206</v>
      </c>
      <c r="E576" s="337">
        <v>261</v>
      </c>
      <c r="F576" s="338">
        <v>4957.0818300000001</v>
      </c>
      <c r="G576" s="339">
        <v>1893.4446699999999</v>
      </c>
      <c r="H576" s="339">
        <v>6850.5264999999999</v>
      </c>
      <c r="I576" s="339">
        <v>84072.514340000009</v>
      </c>
      <c r="J576" s="339">
        <v>61602.151829999995</v>
      </c>
      <c r="K576" s="339">
        <v>145674.66616999998</v>
      </c>
      <c r="L576" s="339">
        <v>51958.81611</v>
      </c>
      <c r="M576" s="339">
        <v>36733.290729999993</v>
      </c>
      <c r="N576" s="339">
        <v>88692.106840000008</v>
      </c>
      <c r="O576" s="339">
        <v>241217.29950999998</v>
      </c>
      <c r="P576" s="339">
        <v>214297.55461000002</v>
      </c>
      <c r="Q576" s="339">
        <v>32699.998960000001</v>
      </c>
      <c r="R576" s="340">
        <v>246997.55356999999</v>
      </c>
    </row>
    <row r="577" spans="1:18" s="315" customFormat="1">
      <c r="A577" s="341"/>
      <c r="B577" s="341"/>
      <c r="C577" s="341"/>
      <c r="D577" s="336" t="s">
        <v>208</v>
      </c>
      <c r="E577" s="337">
        <v>434</v>
      </c>
      <c r="F577" s="338">
        <v>1034.8700200000001</v>
      </c>
      <c r="G577" s="339">
        <v>459.95898999999997</v>
      </c>
      <c r="H577" s="339">
        <v>1494.8290099999999</v>
      </c>
      <c r="I577" s="339">
        <v>49747.359729999996</v>
      </c>
      <c r="J577" s="339">
        <v>12600.37917</v>
      </c>
      <c r="K577" s="339">
        <v>62347.738899999997</v>
      </c>
      <c r="L577" s="339">
        <v>16630.631219999999</v>
      </c>
      <c r="M577" s="339">
        <v>8260.1812000000009</v>
      </c>
      <c r="N577" s="339">
        <v>24890.812420000002</v>
      </c>
      <c r="O577" s="339">
        <v>88733.38033</v>
      </c>
      <c r="P577" s="339">
        <v>30593.329760000001</v>
      </c>
      <c r="Q577" s="339">
        <v>513.95154000000002</v>
      </c>
      <c r="R577" s="340">
        <v>31107.281300000002</v>
      </c>
    </row>
    <row r="578" spans="1:18" s="315" customFormat="1">
      <c r="A578" s="341"/>
      <c r="B578" s="341"/>
      <c r="C578" s="341"/>
      <c r="D578" s="336" t="s">
        <v>209</v>
      </c>
      <c r="E578" s="337">
        <v>492</v>
      </c>
      <c r="F578" s="338">
        <v>815.78814999999997</v>
      </c>
      <c r="G578" s="339">
        <v>217.83051999999998</v>
      </c>
      <c r="H578" s="339">
        <v>1033.6186700000001</v>
      </c>
      <c r="I578" s="339">
        <v>48059.689109999999</v>
      </c>
      <c r="J578" s="339">
        <v>25895.423199999997</v>
      </c>
      <c r="K578" s="339">
        <v>73955.112309999997</v>
      </c>
      <c r="L578" s="339">
        <v>43983.338389999997</v>
      </c>
      <c r="M578" s="339">
        <v>21658.133969999999</v>
      </c>
      <c r="N578" s="339">
        <v>65641.47236</v>
      </c>
      <c r="O578" s="339">
        <v>140630.20334000001</v>
      </c>
      <c r="P578" s="339">
        <v>76818.827839999998</v>
      </c>
      <c r="Q578" s="339">
        <v>1733.1465600000001</v>
      </c>
      <c r="R578" s="340">
        <v>78551.974400000006</v>
      </c>
    </row>
    <row r="579" spans="1:18" s="315" customFormat="1">
      <c r="A579" s="341"/>
      <c r="B579" s="341"/>
      <c r="C579" s="341"/>
      <c r="D579" s="336" t="s">
        <v>212</v>
      </c>
      <c r="E579" s="337">
        <v>520</v>
      </c>
      <c r="F579" s="338">
        <v>4830.9740999999995</v>
      </c>
      <c r="G579" s="339">
        <v>666.48451</v>
      </c>
      <c r="H579" s="339">
        <v>5497.4586100000006</v>
      </c>
      <c r="I579" s="339">
        <v>36486.243040000001</v>
      </c>
      <c r="J579" s="339">
        <v>22395.918859999998</v>
      </c>
      <c r="K579" s="339">
        <v>58882.161899999999</v>
      </c>
      <c r="L579" s="339">
        <v>29459.062030000001</v>
      </c>
      <c r="M579" s="339">
        <v>20420.640199999998</v>
      </c>
      <c r="N579" s="339">
        <v>49879.702229999995</v>
      </c>
      <c r="O579" s="339">
        <v>114259.32273999999</v>
      </c>
      <c r="P579" s="339">
        <v>107968.05318999999</v>
      </c>
      <c r="Q579" s="339">
        <v>2933.27556</v>
      </c>
      <c r="R579" s="340">
        <v>110901.32875</v>
      </c>
    </row>
    <row r="580" spans="1:18" s="315" customFormat="1">
      <c r="A580" s="341"/>
      <c r="B580" s="341"/>
      <c r="C580" s="336" t="s">
        <v>214</v>
      </c>
      <c r="D580" s="336" t="s">
        <v>214</v>
      </c>
      <c r="E580" s="337">
        <v>446</v>
      </c>
      <c r="F580" s="338">
        <v>1682.2867099999999</v>
      </c>
      <c r="G580" s="339">
        <v>1439.5452600000001</v>
      </c>
      <c r="H580" s="339">
        <v>3121.8319700000002</v>
      </c>
      <c r="I580" s="339">
        <v>12881.45498</v>
      </c>
      <c r="J580" s="339">
        <v>4871.0651200000002</v>
      </c>
      <c r="K580" s="339">
        <v>17752.520100000002</v>
      </c>
      <c r="L580" s="339">
        <v>9306.9501600000003</v>
      </c>
      <c r="M580" s="339">
        <v>2935.49469</v>
      </c>
      <c r="N580" s="339">
        <v>12242.44485</v>
      </c>
      <c r="O580" s="339">
        <v>33116.796920000001</v>
      </c>
      <c r="P580" s="339">
        <v>19847.656050000001</v>
      </c>
      <c r="Q580" s="339">
        <v>218.67848999999998</v>
      </c>
      <c r="R580" s="340">
        <v>20066.33454</v>
      </c>
    </row>
    <row r="581" spans="1:18" s="315" customFormat="1">
      <c r="A581" s="341"/>
      <c r="B581" s="336" t="s">
        <v>6</v>
      </c>
      <c r="C581" s="336" t="s">
        <v>219</v>
      </c>
      <c r="D581" s="336" t="s">
        <v>6</v>
      </c>
      <c r="E581" s="337">
        <v>50</v>
      </c>
      <c r="F581" s="338">
        <v>55334.19945</v>
      </c>
      <c r="G581" s="339">
        <v>1829.72254</v>
      </c>
      <c r="H581" s="339">
        <v>57163.921990000003</v>
      </c>
      <c r="I581" s="339">
        <v>105732.9736</v>
      </c>
      <c r="J581" s="339">
        <v>11235.728880000001</v>
      </c>
      <c r="K581" s="339">
        <v>116968.70248000001</v>
      </c>
      <c r="L581" s="339">
        <v>49191.940909999998</v>
      </c>
      <c r="M581" s="339">
        <v>10824.711150000001</v>
      </c>
      <c r="N581" s="339">
        <v>60016.65206</v>
      </c>
      <c r="O581" s="339">
        <v>234149.27653</v>
      </c>
      <c r="P581" s="339">
        <v>188764.11327999999</v>
      </c>
      <c r="Q581" s="339">
        <v>31853.906190000002</v>
      </c>
      <c r="R581" s="340">
        <v>220618.01947</v>
      </c>
    </row>
    <row r="582" spans="1:18" s="315" customFormat="1">
      <c r="A582" s="341"/>
      <c r="B582" s="336" t="s">
        <v>7</v>
      </c>
      <c r="C582" s="336" t="s">
        <v>7</v>
      </c>
      <c r="D582" s="336" t="s">
        <v>7</v>
      </c>
      <c r="E582" s="337">
        <v>3</v>
      </c>
      <c r="F582" s="338">
        <v>14501.799419999999</v>
      </c>
      <c r="G582" s="339">
        <v>8733.1873000000014</v>
      </c>
      <c r="H582" s="339">
        <v>23234.986719999997</v>
      </c>
      <c r="I582" s="339">
        <v>93110.516400000008</v>
      </c>
      <c r="J582" s="339">
        <v>17761.524160000001</v>
      </c>
      <c r="K582" s="339">
        <v>110872.04056000001</v>
      </c>
      <c r="L582" s="339">
        <v>36116.222240000003</v>
      </c>
      <c r="M582" s="339">
        <v>6004.5459600000004</v>
      </c>
      <c r="N582" s="339">
        <v>42120.768200000006</v>
      </c>
      <c r="O582" s="339">
        <v>176227.79548</v>
      </c>
      <c r="P582" s="339">
        <v>261494.25990999999</v>
      </c>
      <c r="Q582" s="339">
        <v>1973.74935</v>
      </c>
      <c r="R582" s="340">
        <v>263468.00925999996</v>
      </c>
    </row>
    <row r="583" spans="1:18" s="315" customFormat="1">
      <c r="A583" s="341"/>
      <c r="B583" s="341"/>
      <c r="C583" s="336" t="s">
        <v>221</v>
      </c>
      <c r="D583" s="336" t="s">
        <v>221</v>
      </c>
      <c r="E583" s="337">
        <v>527</v>
      </c>
      <c r="F583" s="338">
        <v>15148.61377</v>
      </c>
      <c r="G583" s="339">
        <v>1668.38284</v>
      </c>
      <c r="H583" s="339">
        <v>16816.996609999998</v>
      </c>
      <c r="I583" s="339">
        <v>17495.2225</v>
      </c>
      <c r="J583" s="339">
        <v>1244.2407700000001</v>
      </c>
      <c r="K583" s="339">
        <v>18739.46327</v>
      </c>
      <c r="L583" s="339">
        <v>6840.1266599999999</v>
      </c>
      <c r="M583" s="339">
        <v>596.52045999999996</v>
      </c>
      <c r="N583" s="339">
        <v>7436.6471200000005</v>
      </c>
      <c r="O583" s="339">
        <v>42993.107000000004</v>
      </c>
      <c r="P583" s="339">
        <v>303909.36494999996</v>
      </c>
      <c r="Q583" s="339">
        <v>154.75904</v>
      </c>
      <c r="R583" s="340">
        <v>304064.12398999999</v>
      </c>
    </row>
    <row r="584" spans="1:18" s="315" customFormat="1">
      <c r="A584" s="341"/>
      <c r="B584" s="336" t="s">
        <v>8</v>
      </c>
      <c r="C584" s="336" t="s">
        <v>222</v>
      </c>
      <c r="D584" s="336" t="s">
        <v>89</v>
      </c>
      <c r="E584" s="337">
        <v>442</v>
      </c>
      <c r="F584" s="338">
        <v>1651.6383799999999</v>
      </c>
      <c r="G584" s="339">
        <v>243.79286999999999</v>
      </c>
      <c r="H584" s="339">
        <v>1895.4312500000001</v>
      </c>
      <c r="I584" s="339">
        <v>37010.986530000002</v>
      </c>
      <c r="J584" s="339">
        <v>20529.318050000002</v>
      </c>
      <c r="K584" s="339">
        <v>57540.304579999996</v>
      </c>
      <c r="L584" s="339">
        <v>34297.611170000004</v>
      </c>
      <c r="M584" s="339">
        <v>17820.076140000001</v>
      </c>
      <c r="N584" s="339">
        <v>52117.687310000001</v>
      </c>
      <c r="O584" s="339">
        <v>111553.42314</v>
      </c>
      <c r="P584" s="339">
        <v>27117.541069999999</v>
      </c>
      <c r="Q584" s="339">
        <v>1558.3726299999998</v>
      </c>
      <c r="R584" s="340">
        <v>28675.913700000001</v>
      </c>
    </row>
    <row r="585" spans="1:18" s="315" customFormat="1">
      <c r="A585" s="341"/>
      <c r="B585" s="341"/>
      <c r="C585" s="341"/>
      <c r="D585" s="336" t="s">
        <v>8</v>
      </c>
      <c r="E585" s="337">
        <v>340</v>
      </c>
      <c r="F585" s="338">
        <v>1469.76909</v>
      </c>
      <c r="G585" s="339">
        <v>2202.7591899999998</v>
      </c>
      <c r="H585" s="339">
        <v>3672.52828</v>
      </c>
      <c r="I585" s="339">
        <v>32432.908760000002</v>
      </c>
      <c r="J585" s="339">
        <v>21417.532019999999</v>
      </c>
      <c r="K585" s="339">
        <v>53850.440780000004</v>
      </c>
      <c r="L585" s="339">
        <v>35367.314939999997</v>
      </c>
      <c r="M585" s="339">
        <v>11337.779070000001</v>
      </c>
      <c r="N585" s="339">
        <v>46705.094010000001</v>
      </c>
      <c r="O585" s="339">
        <v>104228.06306999999</v>
      </c>
      <c r="P585" s="339">
        <v>28549.802780000002</v>
      </c>
      <c r="Q585" s="339">
        <v>3195.0465199999999</v>
      </c>
      <c r="R585" s="340">
        <v>31744.849300000002</v>
      </c>
    </row>
    <row r="586" spans="1:18" s="315" customFormat="1">
      <c r="A586" s="341"/>
      <c r="B586" s="341"/>
      <c r="C586" s="341"/>
      <c r="D586" s="341"/>
      <c r="E586" s="342">
        <v>441</v>
      </c>
      <c r="F586" s="343">
        <v>1295.53718</v>
      </c>
      <c r="G586" s="344">
        <v>389.39434</v>
      </c>
      <c r="H586" s="344">
        <v>1684.9315200000001</v>
      </c>
      <c r="I586" s="344">
        <v>42794.493049999997</v>
      </c>
      <c r="J586" s="344">
        <v>21327.262890000002</v>
      </c>
      <c r="K586" s="344">
        <v>64121.755939999995</v>
      </c>
      <c r="L586" s="344">
        <v>27190.418719999998</v>
      </c>
      <c r="M586" s="344">
        <v>9438.7849499999993</v>
      </c>
      <c r="N586" s="344">
        <v>36629.203670000003</v>
      </c>
      <c r="O586" s="344">
        <v>102435.89112999999</v>
      </c>
      <c r="P586" s="344">
        <v>24251.206899999997</v>
      </c>
      <c r="Q586" s="344">
        <v>1057.4034299999998</v>
      </c>
      <c r="R586" s="345">
        <v>25308.61033</v>
      </c>
    </row>
    <row r="587" spans="1:18" s="315" customFormat="1">
      <c r="A587" s="341"/>
      <c r="B587" s="341"/>
      <c r="C587" s="341"/>
      <c r="D587" s="341"/>
      <c r="E587" s="342">
        <v>310</v>
      </c>
      <c r="F587" s="343">
        <v>272.78919000000002</v>
      </c>
      <c r="G587" s="344">
        <v>-1.0000000000000001E-5</v>
      </c>
      <c r="H587" s="344">
        <v>272.78917999999999</v>
      </c>
      <c r="I587" s="344">
        <v>12185.54645</v>
      </c>
      <c r="J587" s="344">
        <v>10406.004199999999</v>
      </c>
      <c r="K587" s="344">
        <v>22591.550649999997</v>
      </c>
      <c r="L587" s="344">
        <v>10350.99504</v>
      </c>
      <c r="M587" s="344">
        <v>5402.9614000000001</v>
      </c>
      <c r="N587" s="344">
        <v>15753.95644</v>
      </c>
      <c r="O587" s="344">
        <v>38618.296270000006</v>
      </c>
      <c r="P587" s="344">
        <v>3983.8149199999998</v>
      </c>
      <c r="Q587" s="344">
        <v>645.56836999999996</v>
      </c>
      <c r="R587" s="345">
        <v>4629.3832899999998</v>
      </c>
    </row>
    <row r="588" spans="1:18" s="315" customFormat="1">
      <c r="A588" s="341"/>
      <c r="B588" s="341"/>
      <c r="C588" s="341"/>
      <c r="D588" s="341"/>
      <c r="E588" s="342">
        <v>327</v>
      </c>
      <c r="F588" s="343">
        <v>0.35086000000000001</v>
      </c>
      <c r="G588" s="344">
        <v>0</v>
      </c>
      <c r="H588" s="344">
        <v>0.35086000000000001</v>
      </c>
      <c r="I588" s="344">
        <v>1754.5148899999999</v>
      </c>
      <c r="J588" s="344">
        <v>1476.9501699999998</v>
      </c>
      <c r="K588" s="344">
        <v>3231.46506</v>
      </c>
      <c r="L588" s="344">
        <v>4811.1404499999999</v>
      </c>
      <c r="M588" s="344">
        <v>1493.3269399999999</v>
      </c>
      <c r="N588" s="344">
        <v>6304.4673899999998</v>
      </c>
      <c r="O588" s="344">
        <v>9536.2833100000007</v>
      </c>
      <c r="P588" s="344">
        <v>2970.9674399999999</v>
      </c>
      <c r="Q588" s="344">
        <v>26.936619999999998</v>
      </c>
      <c r="R588" s="345">
        <v>2997.9040599999998</v>
      </c>
    </row>
    <row r="589" spans="1:18" s="315" customFormat="1">
      <c r="A589" s="341"/>
      <c r="B589" s="341"/>
      <c r="C589" s="341"/>
      <c r="D589" s="336" t="s">
        <v>93</v>
      </c>
      <c r="E589" s="337">
        <v>389</v>
      </c>
      <c r="F589" s="338">
        <v>1300.5376699999999</v>
      </c>
      <c r="G589" s="339">
        <v>47.032319999999999</v>
      </c>
      <c r="H589" s="339">
        <v>1347.56999</v>
      </c>
      <c r="I589" s="339">
        <v>24348.423350000001</v>
      </c>
      <c r="J589" s="339">
        <v>8756.6089200000006</v>
      </c>
      <c r="K589" s="339">
        <v>33105.032269999996</v>
      </c>
      <c r="L589" s="339">
        <v>21854.901180000001</v>
      </c>
      <c r="M589" s="339">
        <v>7280.84195</v>
      </c>
      <c r="N589" s="339">
        <v>29135.743129999999</v>
      </c>
      <c r="O589" s="339">
        <v>63588.345390000002</v>
      </c>
      <c r="P589" s="339">
        <v>12132.32014</v>
      </c>
      <c r="Q589" s="339">
        <v>446.99889000000002</v>
      </c>
      <c r="R589" s="340">
        <v>12579.319029999999</v>
      </c>
    </row>
    <row r="590" spans="1:18" s="315" customFormat="1">
      <c r="A590" s="341"/>
      <c r="B590" s="336" t="s">
        <v>9</v>
      </c>
      <c r="C590" s="336" t="s">
        <v>9</v>
      </c>
      <c r="D590" s="336" t="s">
        <v>9</v>
      </c>
      <c r="E590" s="337">
        <v>82</v>
      </c>
      <c r="F590" s="338">
        <v>75731.215559999997</v>
      </c>
      <c r="G590" s="339">
        <v>39591.264360000001</v>
      </c>
      <c r="H590" s="339">
        <v>115322.47992</v>
      </c>
      <c r="I590" s="339">
        <v>98962.378270000001</v>
      </c>
      <c r="J590" s="339">
        <v>81731.248420000004</v>
      </c>
      <c r="K590" s="339">
        <v>180693.62669</v>
      </c>
      <c r="L590" s="339">
        <v>51704.862549999998</v>
      </c>
      <c r="M590" s="339">
        <v>23412.520920000003</v>
      </c>
      <c r="N590" s="339">
        <v>75117.383470000001</v>
      </c>
      <c r="O590" s="339">
        <v>371133.49007999996</v>
      </c>
      <c r="P590" s="339">
        <v>236627.09185</v>
      </c>
      <c r="Q590" s="339">
        <v>5541.5629200000003</v>
      </c>
      <c r="R590" s="340">
        <v>242168.65477000002</v>
      </c>
    </row>
    <row r="591" spans="1:18" s="315" customFormat="1">
      <c r="A591" s="341"/>
      <c r="B591" s="341"/>
      <c r="C591" s="341"/>
      <c r="D591" s="341"/>
      <c r="E591" s="342">
        <v>538</v>
      </c>
      <c r="F591" s="343">
        <v>6505.9965499999998</v>
      </c>
      <c r="G591" s="344">
        <v>2204.02072</v>
      </c>
      <c r="H591" s="344">
        <v>8710.0172700000003</v>
      </c>
      <c r="I591" s="344">
        <v>69278.926609999995</v>
      </c>
      <c r="J591" s="344">
        <v>47330.038509999998</v>
      </c>
      <c r="K591" s="344">
        <v>116608.96512000001</v>
      </c>
      <c r="L591" s="344">
        <v>30219.031370000001</v>
      </c>
      <c r="M591" s="344">
        <v>15202.45138</v>
      </c>
      <c r="N591" s="344">
        <v>45421.482750000003</v>
      </c>
      <c r="O591" s="344">
        <v>170740.46513999999</v>
      </c>
      <c r="P591" s="344">
        <v>84603.092290000001</v>
      </c>
      <c r="Q591" s="344">
        <v>5271.6581399999995</v>
      </c>
      <c r="R591" s="345">
        <v>89874.75043</v>
      </c>
    </row>
    <row r="592" spans="1:18" s="315" customFormat="1">
      <c r="A592" s="341"/>
      <c r="B592" s="341"/>
      <c r="C592" s="341"/>
      <c r="D592" s="336" t="s">
        <v>317</v>
      </c>
      <c r="E592" s="337">
        <v>525</v>
      </c>
      <c r="F592" s="338">
        <v>4098.6411399999997</v>
      </c>
      <c r="G592" s="339">
        <v>2024.7336599999999</v>
      </c>
      <c r="H592" s="339">
        <v>6123.3747999999996</v>
      </c>
      <c r="I592" s="339">
        <v>25753.578719999998</v>
      </c>
      <c r="J592" s="339">
        <v>14029.77274</v>
      </c>
      <c r="K592" s="339">
        <v>39783.351459999998</v>
      </c>
      <c r="L592" s="339">
        <v>15516.117699999999</v>
      </c>
      <c r="M592" s="339">
        <v>4367.1748099999995</v>
      </c>
      <c r="N592" s="339">
        <v>19883.292510000003</v>
      </c>
      <c r="O592" s="339">
        <v>65790.01877000001</v>
      </c>
      <c r="P592" s="339">
        <v>22146.170610000001</v>
      </c>
      <c r="Q592" s="339">
        <v>870.23018000000002</v>
      </c>
      <c r="R592" s="340">
        <v>23016.40079</v>
      </c>
    </row>
    <row r="593" spans="1:18" s="315" customFormat="1">
      <c r="A593" s="341"/>
      <c r="B593" s="336" t="s">
        <v>231</v>
      </c>
      <c r="C593" s="336" t="s">
        <v>231</v>
      </c>
      <c r="D593" s="336" t="s">
        <v>231</v>
      </c>
      <c r="E593" s="337">
        <v>521</v>
      </c>
      <c r="F593" s="338">
        <v>9440.3463599999995</v>
      </c>
      <c r="G593" s="339">
        <v>3254.07591</v>
      </c>
      <c r="H593" s="339">
        <v>12694.422269999999</v>
      </c>
      <c r="I593" s="339">
        <v>25865.728870000003</v>
      </c>
      <c r="J593" s="339">
        <v>6110.7812400000003</v>
      </c>
      <c r="K593" s="339">
        <v>31976.510109999999</v>
      </c>
      <c r="L593" s="339">
        <v>20280.0517</v>
      </c>
      <c r="M593" s="339">
        <v>5565.9565199999997</v>
      </c>
      <c r="N593" s="339">
        <v>25846.00822</v>
      </c>
      <c r="O593" s="339">
        <v>70516.940599999987</v>
      </c>
      <c r="P593" s="339">
        <v>174329.69547000001</v>
      </c>
      <c r="Q593" s="339">
        <v>449.60332</v>
      </c>
      <c r="R593" s="340">
        <v>174779.29879</v>
      </c>
    </row>
    <row r="594" spans="1:18" s="315" customFormat="1">
      <c r="A594" s="341"/>
      <c r="B594" s="336" t="s">
        <v>12</v>
      </c>
      <c r="C594" s="336" t="s">
        <v>234</v>
      </c>
      <c r="D594" s="336" t="s">
        <v>235</v>
      </c>
      <c r="E594" s="337">
        <v>54</v>
      </c>
      <c r="F594" s="338">
        <v>28785.578579999998</v>
      </c>
      <c r="G594" s="339">
        <v>25152.857210000002</v>
      </c>
      <c r="H594" s="339">
        <v>53938.435789999996</v>
      </c>
      <c r="I594" s="339">
        <v>23693.025579999998</v>
      </c>
      <c r="J594" s="339">
        <v>9118.5163699999994</v>
      </c>
      <c r="K594" s="339">
        <v>32811.541949999999</v>
      </c>
      <c r="L594" s="339">
        <v>19583.902420000002</v>
      </c>
      <c r="M594" s="339">
        <v>8921.2872599999992</v>
      </c>
      <c r="N594" s="339">
        <v>28505.189679999999</v>
      </c>
      <c r="O594" s="339">
        <v>115255.16742</v>
      </c>
      <c r="P594" s="339">
        <v>152760.50104</v>
      </c>
      <c r="Q594" s="339">
        <v>96094.650400000013</v>
      </c>
      <c r="R594" s="340">
        <v>248855.15143999999</v>
      </c>
    </row>
    <row r="595" spans="1:18" s="315" customFormat="1">
      <c r="A595" s="341"/>
      <c r="B595" s="341"/>
      <c r="C595" s="336" t="s">
        <v>12</v>
      </c>
      <c r="D595" s="336" t="s">
        <v>12</v>
      </c>
      <c r="E595" s="337">
        <v>53</v>
      </c>
      <c r="F595" s="338">
        <v>32084.963019999999</v>
      </c>
      <c r="G595" s="339">
        <v>13913.94248</v>
      </c>
      <c r="H595" s="339">
        <v>45998.905500000001</v>
      </c>
      <c r="I595" s="339">
        <v>93346.903909999994</v>
      </c>
      <c r="J595" s="339">
        <v>25653.367149999998</v>
      </c>
      <c r="K595" s="339">
        <v>119000.27106</v>
      </c>
      <c r="L595" s="339">
        <v>51284.147830000002</v>
      </c>
      <c r="M595" s="339">
        <v>8435.8650899999993</v>
      </c>
      <c r="N595" s="339">
        <v>59720.012920000001</v>
      </c>
      <c r="O595" s="339">
        <v>224719.18948</v>
      </c>
      <c r="P595" s="339">
        <v>230971.51772999999</v>
      </c>
      <c r="Q595" s="339">
        <v>220388.14819000001</v>
      </c>
      <c r="R595" s="340">
        <v>451359.66592</v>
      </c>
    </row>
    <row r="596" spans="1:18" s="315" customFormat="1">
      <c r="A596" s="341"/>
      <c r="B596" s="341"/>
      <c r="C596" s="341"/>
      <c r="D596" s="341"/>
      <c r="E596" s="342">
        <v>330</v>
      </c>
      <c r="F596" s="343">
        <v>12028.981210000002</v>
      </c>
      <c r="G596" s="344">
        <v>859.90318000000002</v>
      </c>
      <c r="H596" s="344">
        <v>12888.884390000001</v>
      </c>
      <c r="I596" s="344">
        <v>28011.659239999997</v>
      </c>
      <c r="J596" s="344">
        <v>9550.4076400000013</v>
      </c>
      <c r="K596" s="344">
        <v>37562.066880000006</v>
      </c>
      <c r="L596" s="344">
        <v>36913.940179999998</v>
      </c>
      <c r="M596" s="344">
        <v>7679.1759900000006</v>
      </c>
      <c r="N596" s="344">
        <v>44593.116170000001</v>
      </c>
      <c r="O596" s="344">
        <v>95044.067439999999</v>
      </c>
      <c r="P596" s="344">
        <v>42897.485759999996</v>
      </c>
      <c r="Q596" s="344">
        <v>1209.00946</v>
      </c>
      <c r="R596" s="345">
        <v>44106.495219999997</v>
      </c>
    </row>
    <row r="597" spans="1:18" s="315" customFormat="1">
      <c r="A597" s="341"/>
      <c r="B597" s="341"/>
      <c r="C597" s="336" t="s">
        <v>236</v>
      </c>
      <c r="D597" s="336" t="s">
        <v>236</v>
      </c>
      <c r="E597" s="337">
        <v>518</v>
      </c>
      <c r="F597" s="338">
        <v>7750.8984299999993</v>
      </c>
      <c r="G597" s="339">
        <v>13323.677820000001</v>
      </c>
      <c r="H597" s="339">
        <v>21074.576249999998</v>
      </c>
      <c r="I597" s="339">
        <v>24437.131160000001</v>
      </c>
      <c r="J597" s="339">
        <v>7694.8413200000005</v>
      </c>
      <c r="K597" s="339">
        <v>32131.97248</v>
      </c>
      <c r="L597" s="339">
        <v>10633.140619999998</v>
      </c>
      <c r="M597" s="339">
        <v>2936.6877799999997</v>
      </c>
      <c r="N597" s="339">
        <v>13569.8284</v>
      </c>
      <c r="O597" s="339">
        <v>66776.377130000008</v>
      </c>
      <c r="P597" s="339">
        <v>33565.615789999996</v>
      </c>
      <c r="Q597" s="339">
        <v>198.39901</v>
      </c>
      <c r="R597" s="340">
        <v>33764.014799999997</v>
      </c>
    </row>
    <row r="598" spans="1:18" s="315" customFormat="1">
      <c r="A598" s="341"/>
      <c r="B598" s="341"/>
      <c r="C598" s="341"/>
      <c r="D598" s="336" t="s">
        <v>237</v>
      </c>
      <c r="E598" s="337">
        <v>516</v>
      </c>
      <c r="F598" s="338">
        <v>17494.452579999997</v>
      </c>
      <c r="G598" s="339">
        <v>9904.0480800000005</v>
      </c>
      <c r="H598" s="339">
        <v>27398.500660000002</v>
      </c>
      <c r="I598" s="339">
        <v>40975.46211</v>
      </c>
      <c r="J598" s="339">
        <v>5734.3136599999998</v>
      </c>
      <c r="K598" s="339">
        <v>46709.77577</v>
      </c>
      <c r="L598" s="339">
        <v>41162.623420000004</v>
      </c>
      <c r="M598" s="339">
        <v>15044.22393</v>
      </c>
      <c r="N598" s="339">
        <v>56206.847350000004</v>
      </c>
      <c r="O598" s="339">
        <v>130315.12377999999</v>
      </c>
      <c r="P598" s="339">
        <v>15115.00258</v>
      </c>
      <c r="Q598" s="339">
        <v>243.06879999999998</v>
      </c>
      <c r="R598" s="340">
        <v>15358.071380000001</v>
      </c>
    </row>
    <row r="599" spans="1:18" s="315" customFormat="1">
      <c r="A599" s="341"/>
      <c r="B599" s="341"/>
      <c r="C599" s="336" t="s">
        <v>238</v>
      </c>
      <c r="D599" s="336" t="s">
        <v>238</v>
      </c>
      <c r="E599" s="337">
        <v>57</v>
      </c>
      <c r="F599" s="338">
        <v>9537.6788000000015</v>
      </c>
      <c r="G599" s="339">
        <v>1098.78808</v>
      </c>
      <c r="H599" s="339">
        <v>10636.46688</v>
      </c>
      <c r="I599" s="339">
        <v>27004.69773</v>
      </c>
      <c r="J599" s="339">
        <v>6323.9746699999996</v>
      </c>
      <c r="K599" s="339">
        <v>33328.672399999996</v>
      </c>
      <c r="L599" s="339">
        <v>34445.585880000006</v>
      </c>
      <c r="M599" s="339">
        <v>3644.9207000000001</v>
      </c>
      <c r="N599" s="339">
        <v>38090.506580000001</v>
      </c>
      <c r="O599" s="339">
        <v>82055.645860000004</v>
      </c>
      <c r="P599" s="339">
        <v>56662.013370000001</v>
      </c>
      <c r="Q599" s="339">
        <v>793.93579</v>
      </c>
      <c r="R599" s="340">
        <v>57455.949159999996</v>
      </c>
    </row>
    <row r="600" spans="1:18" s="315" customFormat="1">
      <c r="A600" s="341"/>
      <c r="B600" s="336" t="s">
        <v>239</v>
      </c>
      <c r="C600" s="336" t="s">
        <v>240</v>
      </c>
      <c r="D600" s="336" t="s">
        <v>240</v>
      </c>
      <c r="E600" s="337">
        <v>507</v>
      </c>
      <c r="F600" s="338">
        <v>2244.6754799999999</v>
      </c>
      <c r="G600" s="339">
        <v>1507.7303200000001</v>
      </c>
      <c r="H600" s="339">
        <v>3752.4058</v>
      </c>
      <c r="I600" s="339">
        <v>23807.622500000001</v>
      </c>
      <c r="J600" s="339">
        <v>3198.7859800000001</v>
      </c>
      <c r="K600" s="339">
        <v>27006.408480000002</v>
      </c>
      <c r="L600" s="339">
        <v>6356.7619299999997</v>
      </c>
      <c r="M600" s="339">
        <v>3729.0727599999996</v>
      </c>
      <c r="N600" s="339">
        <v>10085.83469</v>
      </c>
      <c r="O600" s="339">
        <v>40844.648970000002</v>
      </c>
      <c r="P600" s="339">
        <v>53804.194819999997</v>
      </c>
      <c r="Q600" s="339">
        <v>103.13385000000001</v>
      </c>
      <c r="R600" s="340">
        <v>53907.328670000003</v>
      </c>
    </row>
    <row r="601" spans="1:18" s="315" customFormat="1">
      <c r="A601" s="341"/>
      <c r="B601" s="341"/>
      <c r="C601" s="336" t="s">
        <v>242</v>
      </c>
      <c r="D601" s="336" t="s">
        <v>243</v>
      </c>
      <c r="E601" s="337">
        <v>400</v>
      </c>
      <c r="F601" s="338">
        <v>2140.7994700000004</v>
      </c>
      <c r="G601" s="339">
        <v>909.08596</v>
      </c>
      <c r="H601" s="339">
        <v>3049.8854300000003</v>
      </c>
      <c r="I601" s="339">
        <v>25763.699679999998</v>
      </c>
      <c r="J601" s="339">
        <v>9890.1903899999998</v>
      </c>
      <c r="K601" s="339">
        <v>35653.890070000001</v>
      </c>
      <c r="L601" s="339">
        <v>13512.435730000001</v>
      </c>
      <c r="M601" s="339">
        <v>7362.6679899999999</v>
      </c>
      <c r="N601" s="339">
        <v>20875.103719999999</v>
      </c>
      <c r="O601" s="339">
        <v>59578.879219999995</v>
      </c>
      <c r="P601" s="339">
        <v>78967.058150000012</v>
      </c>
      <c r="Q601" s="339">
        <v>525.69911999999999</v>
      </c>
      <c r="R601" s="340">
        <v>79492.757270000002</v>
      </c>
    </row>
    <row r="602" spans="1:18" s="315" customFormat="1">
      <c r="A602" s="341"/>
      <c r="B602" s="341"/>
      <c r="C602" s="341"/>
      <c r="D602" s="336" t="s">
        <v>242</v>
      </c>
      <c r="E602" s="337">
        <v>58</v>
      </c>
      <c r="F602" s="338">
        <v>56952.426950000001</v>
      </c>
      <c r="G602" s="339">
        <v>6832.4680799999996</v>
      </c>
      <c r="H602" s="339">
        <v>63784.89503</v>
      </c>
      <c r="I602" s="339">
        <v>62894.021939999999</v>
      </c>
      <c r="J602" s="339">
        <v>27081.859829999998</v>
      </c>
      <c r="K602" s="339">
        <v>89975.881769999993</v>
      </c>
      <c r="L602" s="339">
        <v>35310.215250000001</v>
      </c>
      <c r="M602" s="339">
        <v>18129.971269999998</v>
      </c>
      <c r="N602" s="339">
        <v>53440.186520000003</v>
      </c>
      <c r="O602" s="339">
        <v>207200.96331999998</v>
      </c>
      <c r="P602" s="339">
        <v>367644.09491000004</v>
      </c>
      <c r="Q602" s="339">
        <v>1965.10753</v>
      </c>
      <c r="R602" s="340">
        <v>369609.20244000002</v>
      </c>
    </row>
    <row r="603" spans="1:18" s="315" customFormat="1">
      <c r="A603" s="341"/>
      <c r="B603" s="341"/>
      <c r="C603" s="341"/>
      <c r="D603" s="341"/>
      <c r="E603" s="342">
        <v>422</v>
      </c>
      <c r="F603" s="343">
        <v>8138.3035399999999</v>
      </c>
      <c r="G603" s="344">
        <v>23.000790000000002</v>
      </c>
      <c r="H603" s="344">
        <v>8161.3043299999999</v>
      </c>
      <c r="I603" s="344">
        <v>30065.933350000003</v>
      </c>
      <c r="J603" s="344">
        <v>6473.4848400000001</v>
      </c>
      <c r="K603" s="344">
        <v>36539.418189999997</v>
      </c>
      <c r="L603" s="344">
        <v>14117.22559</v>
      </c>
      <c r="M603" s="344">
        <v>3424.21108</v>
      </c>
      <c r="N603" s="344">
        <v>17541.436670000003</v>
      </c>
      <c r="O603" s="344">
        <v>62242.159189999998</v>
      </c>
      <c r="P603" s="344">
        <v>57072.918530000003</v>
      </c>
      <c r="Q603" s="344">
        <v>869.38497999999993</v>
      </c>
      <c r="R603" s="345">
        <v>57942.303509999998</v>
      </c>
    </row>
    <row r="604" spans="1:18" s="315" customFormat="1">
      <c r="A604" s="341"/>
      <c r="B604" s="336" t="s">
        <v>14</v>
      </c>
      <c r="C604" s="336" t="s">
        <v>253</v>
      </c>
      <c r="D604" s="336" t="s">
        <v>253</v>
      </c>
      <c r="E604" s="337">
        <v>23</v>
      </c>
      <c r="F604" s="338">
        <v>152730.62250999999</v>
      </c>
      <c r="G604" s="339">
        <v>96595.330489999993</v>
      </c>
      <c r="H604" s="339">
        <v>249325.95300000001</v>
      </c>
      <c r="I604" s="339">
        <v>180769.0865</v>
      </c>
      <c r="J604" s="339">
        <v>109375.1728</v>
      </c>
      <c r="K604" s="339">
        <v>290144.25930000003</v>
      </c>
      <c r="L604" s="339">
        <v>163866.75977999999</v>
      </c>
      <c r="M604" s="339">
        <v>42284.581100000003</v>
      </c>
      <c r="N604" s="339">
        <v>206151.34088</v>
      </c>
      <c r="O604" s="339">
        <v>745621.55317999993</v>
      </c>
      <c r="P604" s="339">
        <v>1215044.3443499999</v>
      </c>
      <c r="Q604" s="339">
        <v>16907.584190000001</v>
      </c>
      <c r="R604" s="340">
        <v>1231951.92854</v>
      </c>
    </row>
    <row r="605" spans="1:18" s="315" customFormat="1">
      <c r="A605" s="341"/>
      <c r="B605" s="341"/>
      <c r="C605" s="341"/>
      <c r="D605" s="341"/>
      <c r="E605" s="342">
        <v>459</v>
      </c>
      <c r="F605" s="343">
        <v>152.08451000000002</v>
      </c>
      <c r="G605" s="344">
        <v>395.69170000000003</v>
      </c>
      <c r="H605" s="344">
        <v>547.77620999999999</v>
      </c>
      <c r="I605" s="344">
        <v>13781.10327</v>
      </c>
      <c r="J605" s="344">
        <v>6186.7182499999999</v>
      </c>
      <c r="K605" s="344">
        <v>19967.821520000001</v>
      </c>
      <c r="L605" s="344">
        <v>10348.952080000001</v>
      </c>
      <c r="M605" s="344">
        <v>3535.4432099999999</v>
      </c>
      <c r="N605" s="344">
        <v>13884.395289999999</v>
      </c>
      <c r="O605" s="344">
        <v>34399.993020000002</v>
      </c>
      <c r="P605" s="344">
        <v>20848.955809999999</v>
      </c>
      <c r="Q605" s="344">
        <v>567.08195000000001</v>
      </c>
      <c r="R605" s="345">
        <v>21416.037760000003</v>
      </c>
    </row>
    <row r="606" spans="1:18" s="315" customFormat="1">
      <c r="A606" s="341"/>
      <c r="B606" s="341"/>
      <c r="C606" s="341"/>
      <c r="D606" s="341"/>
      <c r="E606" s="342">
        <v>378</v>
      </c>
      <c r="F606" s="343">
        <v>2351.9546299999997</v>
      </c>
      <c r="G606" s="344">
        <v>2062.0951599999999</v>
      </c>
      <c r="H606" s="344">
        <v>4414.04979</v>
      </c>
      <c r="I606" s="344">
        <v>37663.246850000003</v>
      </c>
      <c r="J606" s="344">
        <v>30585.71154</v>
      </c>
      <c r="K606" s="344">
        <v>68248.95839</v>
      </c>
      <c r="L606" s="344">
        <v>46066.086289999999</v>
      </c>
      <c r="M606" s="344">
        <v>11684.744140000001</v>
      </c>
      <c r="N606" s="344">
        <v>57750.830430000002</v>
      </c>
      <c r="O606" s="344">
        <v>130413.83861000001</v>
      </c>
      <c r="P606" s="344">
        <v>74546.002760000003</v>
      </c>
      <c r="Q606" s="344">
        <v>2154.1404300000004</v>
      </c>
      <c r="R606" s="345">
        <v>76700.143190000003</v>
      </c>
    </row>
    <row r="607" spans="1:18" s="315" customFormat="1">
      <c r="A607" s="341"/>
      <c r="B607" s="341"/>
      <c r="C607" s="341"/>
      <c r="D607" s="341"/>
      <c r="E607" s="342">
        <v>397</v>
      </c>
      <c r="F607" s="343">
        <v>843.02740000000006</v>
      </c>
      <c r="G607" s="344">
        <v>6881.3038899999992</v>
      </c>
      <c r="H607" s="344">
        <v>7724.3312900000001</v>
      </c>
      <c r="I607" s="344">
        <v>38478.805329999996</v>
      </c>
      <c r="J607" s="344">
        <v>21386.360969999998</v>
      </c>
      <c r="K607" s="344">
        <v>59865.166299999997</v>
      </c>
      <c r="L607" s="344">
        <v>30323.304559999997</v>
      </c>
      <c r="M607" s="344">
        <v>12189.304759999999</v>
      </c>
      <c r="N607" s="344">
        <v>42512.609320000003</v>
      </c>
      <c r="O607" s="344">
        <v>110102.10691</v>
      </c>
      <c r="P607" s="344">
        <v>78111.46418000001</v>
      </c>
      <c r="Q607" s="344">
        <v>1478.2900500000001</v>
      </c>
      <c r="R607" s="345">
        <v>79589.754230000006</v>
      </c>
    </row>
    <row r="608" spans="1:18" s="315" customFormat="1">
      <c r="A608" s="341"/>
      <c r="B608" s="341"/>
      <c r="C608" s="341"/>
      <c r="D608" s="341"/>
      <c r="E608" s="342">
        <v>506</v>
      </c>
      <c r="F608" s="343">
        <v>22188.466530000002</v>
      </c>
      <c r="G608" s="344">
        <v>45233.425329999998</v>
      </c>
      <c r="H608" s="344">
        <v>67421.891860000003</v>
      </c>
      <c r="I608" s="344">
        <v>30391.176489999998</v>
      </c>
      <c r="J608" s="344">
        <v>18826.99409</v>
      </c>
      <c r="K608" s="344">
        <v>49218.170579999998</v>
      </c>
      <c r="L608" s="344">
        <v>36902.527580000002</v>
      </c>
      <c r="M608" s="344">
        <v>11706.138510000001</v>
      </c>
      <c r="N608" s="344">
        <v>48608.666090000006</v>
      </c>
      <c r="O608" s="344">
        <v>165248.72852999999</v>
      </c>
      <c r="P608" s="344">
        <v>119072.42481</v>
      </c>
      <c r="Q608" s="344">
        <v>18977.856219999998</v>
      </c>
      <c r="R608" s="345">
        <v>138050.28103000001</v>
      </c>
    </row>
    <row r="609" spans="1:18" s="315" customFormat="1">
      <c r="A609" s="341"/>
      <c r="B609" s="341"/>
      <c r="C609" s="336" t="s">
        <v>323</v>
      </c>
      <c r="D609" s="336" t="s">
        <v>324</v>
      </c>
      <c r="E609" s="337">
        <v>526</v>
      </c>
      <c r="F609" s="338">
        <v>13913.874099999999</v>
      </c>
      <c r="G609" s="339">
        <v>2490.79333</v>
      </c>
      <c r="H609" s="339">
        <v>16404.667430000001</v>
      </c>
      <c r="I609" s="339">
        <v>81924.298549999992</v>
      </c>
      <c r="J609" s="339">
        <v>35904.502200000003</v>
      </c>
      <c r="K609" s="339">
        <v>117828.80074999999</v>
      </c>
      <c r="L609" s="339">
        <v>32906.029860000002</v>
      </c>
      <c r="M609" s="339">
        <v>913.89268000000004</v>
      </c>
      <c r="N609" s="339">
        <v>33819.92254</v>
      </c>
      <c r="O609" s="339">
        <v>168053.39072</v>
      </c>
      <c r="P609" s="339">
        <v>862.97493000000009</v>
      </c>
      <c r="Q609" s="339">
        <v>0</v>
      </c>
      <c r="R609" s="340">
        <v>862.97493000000009</v>
      </c>
    </row>
    <row r="610" spans="1:18" s="315" customFormat="1">
      <c r="A610" s="341"/>
      <c r="B610" s="336" t="s">
        <v>15</v>
      </c>
      <c r="C610" s="336" t="s">
        <v>256</v>
      </c>
      <c r="D610" s="336" t="s">
        <v>256</v>
      </c>
      <c r="E610" s="337">
        <v>5</v>
      </c>
      <c r="F610" s="338">
        <v>60031.772700000001</v>
      </c>
      <c r="G610" s="339">
        <v>13592.599689999999</v>
      </c>
      <c r="H610" s="339">
        <v>73624.372390000004</v>
      </c>
      <c r="I610" s="339">
        <v>93390.000540000008</v>
      </c>
      <c r="J610" s="339">
        <v>34161.788329999996</v>
      </c>
      <c r="K610" s="339">
        <v>127551.78887</v>
      </c>
      <c r="L610" s="339">
        <v>72419.421400000007</v>
      </c>
      <c r="M610" s="339">
        <v>29406.066300000002</v>
      </c>
      <c r="N610" s="339">
        <v>101825.4877</v>
      </c>
      <c r="O610" s="339">
        <v>303001.64895999996</v>
      </c>
      <c r="P610" s="339">
        <v>470563.78288999997</v>
      </c>
      <c r="Q610" s="339">
        <v>9701.0616899999986</v>
      </c>
      <c r="R610" s="340">
        <v>480264.84457999998</v>
      </c>
    </row>
    <row r="611" spans="1:18" s="315" customFormat="1">
      <c r="A611" s="341"/>
      <c r="B611" s="341"/>
      <c r="C611" s="341"/>
      <c r="D611" s="341"/>
      <c r="E611" s="342">
        <v>335</v>
      </c>
      <c r="F611" s="343">
        <v>291.94409000000002</v>
      </c>
      <c r="G611" s="344">
        <v>47.18374</v>
      </c>
      <c r="H611" s="344">
        <v>339.12783000000002</v>
      </c>
      <c r="I611" s="344">
        <v>16132.07833</v>
      </c>
      <c r="J611" s="344">
        <v>6227.0937400000003</v>
      </c>
      <c r="K611" s="344">
        <v>22359.172070000001</v>
      </c>
      <c r="L611" s="344">
        <v>16434.160080000001</v>
      </c>
      <c r="M611" s="344">
        <v>4839.8124800000005</v>
      </c>
      <c r="N611" s="344">
        <v>21273.972559999998</v>
      </c>
      <c r="O611" s="344">
        <v>43972.27246</v>
      </c>
      <c r="P611" s="344">
        <v>59203.507369999999</v>
      </c>
      <c r="Q611" s="344">
        <v>1434.34329</v>
      </c>
      <c r="R611" s="345">
        <v>60637.850659999996</v>
      </c>
    </row>
    <row r="612" spans="1:18" s="315" customFormat="1">
      <c r="A612" s="341"/>
      <c r="B612" s="336" t="s">
        <v>16</v>
      </c>
      <c r="C612" s="336" t="s">
        <v>258</v>
      </c>
      <c r="D612" s="336" t="s">
        <v>258</v>
      </c>
      <c r="E612" s="337">
        <v>77</v>
      </c>
      <c r="F612" s="338">
        <v>5754.2788899999996</v>
      </c>
      <c r="G612" s="339">
        <v>705.82628</v>
      </c>
      <c r="H612" s="339">
        <v>6460.1051699999998</v>
      </c>
      <c r="I612" s="339">
        <v>31559.344410000002</v>
      </c>
      <c r="J612" s="339">
        <v>12282.799010000001</v>
      </c>
      <c r="K612" s="339">
        <v>43842.14342</v>
      </c>
      <c r="L612" s="339">
        <v>42772.620799999997</v>
      </c>
      <c r="M612" s="339">
        <v>9384.7394800000002</v>
      </c>
      <c r="N612" s="339">
        <v>52157.360280000001</v>
      </c>
      <c r="O612" s="339">
        <v>102459.60887000001</v>
      </c>
      <c r="P612" s="339">
        <v>35514.260090000003</v>
      </c>
      <c r="Q612" s="339">
        <v>621.18142</v>
      </c>
      <c r="R612" s="340">
        <v>36135.441509999997</v>
      </c>
    </row>
    <row r="613" spans="1:18" s="315" customFormat="1">
      <c r="A613" s="341"/>
      <c r="B613" s="341"/>
      <c r="C613" s="336" t="s">
        <v>259</v>
      </c>
      <c r="D613" s="336" t="s">
        <v>262</v>
      </c>
      <c r="E613" s="337">
        <v>72</v>
      </c>
      <c r="F613" s="338">
        <v>6947.1669599999996</v>
      </c>
      <c r="G613" s="339">
        <v>595.94736999999998</v>
      </c>
      <c r="H613" s="339">
        <v>7543.1143300000003</v>
      </c>
      <c r="I613" s="339">
        <v>19991.528190000001</v>
      </c>
      <c r="J613" s="339">
        <v>5747.5382</v>
      </c>
      <c r="K613" s="339">
        <v>25739.06639</v>
      </c>
      <c r="L613" s="339">
        <v>16713.452239999999</v>
      </c>
      <c r="M613" s="339">
        <v>6241.5183399999996</v>
      </c>
      <c r="N613" s="339">
        <v>22954.970579999997</v>
      </c>
      <c r="O613" s="339">
        <v>56237.151299999998</v>
      </c>
      <c r="P613" s="339">
        <v>43674.931320000003</v>
      </c>
      <c r="Q613" s="339">
        <v>3448.4996700000002</v>
      </c>
      <c r="R613" s="340">
        <v>47123.430990000001</v>
      </c>
    </row>
    <row r="614" spans="1:18" s="315" customFormat="1">
      <c r="A614" s="341"/>
      <c r="B614" s="341"/>
      <c r="C614" s="336" t="s">
        <v>264</v>
      </c>
      <c r="D614" s="336" t="s">
        <v>264</v>
      </c>
      <c r="E614" s="337">
        <v>75</v>
      </c>
      <c r="F614" s="338">
        <v>12126.600289999998</v>
      </c>
      <c r="G614" s="339">
        <v>1792.6668300000001</v>
      </c>
      <c r="H614" s="339">
        <v>13919.267119999999</v>
      </c>
      <c r="I614" s="339">
        <v>22861.635670000003</v>
      </c>
      <c r="J614" s="339">
        <v>10121.880509999999</v>
      </c>
      <c r="K614" s="339">
        <v>32983.516179999999</v>
      </c>
      <c r="L614" s="339">
        <v>43413.393149999996</v>
      </c>
      <c r="M614" s="339">
        <v>24118.963090000001</v>
      </c>
      <c r="N614" s="339">
        <v>67532.356239999994</v>
      </c>
      <c r="O614" s="339">
        <v>114435.13954</v>
      </c>
      <c r="P614" s="339">
        <v>36290.162109999997</v>
      </c>
      <c r="Q614" s="339">
        <v>550.90102000000002</v>
      </c>
      <c r="R614" s="340">
        <v>36841.063130000002</v>
      </c>
    </row>
    <row r="615" spans="1:18" s="315" customFormat="1">
      <c r="A615" s="341"/>
      <c r="B615" s="341"/>
      <c r="C615" s="341"/>
      <c r="D615" s="336" t="s">
        <v>265</v>
      </c>
      <c r="E615" s="337">
        <v>503</v>
      </c>
      <c r="F615" s="338">
        <v>288.91884000000005</v>
      </c>
      <c r="G615" s="339">
        <v>52.929780000000001</v>
      </c>
      <c r="H615" s="339">
        <v>341.84861999999998</v>
      </c>
      <c r="I615" s="339">
        <v>15417.767980000001</v>
      </c>
      <c r="J615" s="339">
        <v>4047.9477099999999</v>
      </c>
      <c r="K615" s="339">
        <v>19465.715690000001</v>
      </c>
      <c r="L615" s="339">
        <v>17402.726039999998</v>
      </c>
      <c r="M615" s="339">
        <v>5122.1023099999993</v>
      </c>
      <c r="N615" s="339">
        <v>22524.82835</v>
      </c>
      <c r="O615" s="339">
        <v>42332.392659999998</v>
      </c>
      <c r="P615" s="339">
        <v>10249.632449999999</v>
      </c>
      <c r="Q615" s="339">
        <v>1210.5195200000001</v>
      </c>
      <c r="R615" s="340">
        <v>11460.151970000001</v>
      </c>
    </row>
    <row r="616" spans="1:18" s="315" customFormat="1">
      <c r="A616" s="341"/>
      <c r="B616" s="341"/>
      <c r="C616" s="336" t="s">
        <v>266</v>
      </c>
      <c r="D616" s="336" t="s">
        <v>267</v>
      </c>
      <c r="E616" s="337">
        <v>402</v>
      </c>
      <c r="F616" s="338">
        <v>6929.2791699999998</v>
      </c>
      <c r="G616" s="339">
        <v>1843.74008</v>
      </c>
      <c r="H616" s="339">
        <v>8773.0192499999994</v>
      </c>
      <c r="I616" s="339">
        <v>36315.61174</v>
      </c>
      <c r="J616" s="339">
        <v>11268.16755</v>
      </c>
      <c r="K616" s="339">
        <v>47583.779289999999</v>
      </c>
      <c r="L616" s="339">
        <v>28219.41359</v>
      </c>
      <c r="M616" s="339">
        <v>5410.9942599999995</v>
      </c>
      <c r="N616" s="339">
        <v>33630.407850000003</v>
      </c>
      <c r="O616" s="339">
        <v>89987.206390000007</v>
      </c>
      <c r="P616" s="339">
        <v>90617.586670000004</v>
      </c>
      <c r="Q616" s="339">
        <v>1145.3050499999999</v>
      </c>
      <c r="R616" s="340">
        <v>91762.89172</v>
      </c>
    </row>
    <row r="617" spans="1:18" s="315" customFormat="1">
      <c r="A617" s="341"/>
      <c r="B617" s="341"/>
      <c r="C617" s="336" t="s">
        <v>16</v>
      </c>
      <c r="D617" s="336" t="s">
        <v>268</v>
      </c>
      <c r="E617" s="337">
        <v>567</v>
      </c>
      <c r="F617" s="338">
        <v>11139.57105</v>
      </c>
      <c r="G617" s="339">
        <v>46.776530000000001</v>
      </c>
      <c r="H617" s="339">
        <v>11186.34758</v>
      </c>
      <c r="I617" s="339">
        <v>18805.662</v>
      </c>
      <c r="J617" s="339">
        <v>6846.05861</v>
      </c>
      <c r="K617" s="339">
        <v>25651.72061</v>
      </c>
      <c r="L617" s="339">
        <v>27299.692890000002</v>
      </c>
      <c r="M617" s="339">
        <v>9483.4314100000011</v>
      </c>
      <c r="N617" s="339">
        <v>36783.124299999996</v>
      </c>
      <c r="O617" s="339">
        <v>73621.192490000001</v>
      </c>
      <c r="P617" s="339">
        <v>13364.33274</v>
      </c>
      <c r="Q617" s="339">
        <v>271.48096000000004</v>
      </c>
      <c r="R617" s="340">
        <v>13635.813699999999</v>
      </c>
    </row>
    <row r="618" spans="1:18" s="315" customFormat="1">
      <c r="A618" s="341"/>
      <c r="B618" s="341"/>
      <c r="C618" s="341"/>
      <c r="D618" s="341"/>
      <c r="E618" s="342">
        <v>318</v>
      </c>
      <c r="F618" s="343">
        <v>24.73706</v>
      </c>
      <c r="G618" s="344">
        <v>0</v>
      </c>
      <c r="H618" s="344">
        <v>24.73706</v>
      </c>
      <c r="I618" s="344">
        <v>17711.262770000001</v>
      </c>
      <c r="J618" s="344">
        <v>12301.101409999999</v>
      </c>
      <c r="K618" s="344">
        <v>30012.36418</v>
      </c>
      <c r="L618" s="344">
        <v>8270.4326799999999</v>
      </c>
      <c r="M618" s="344">
        <v>7580.9748799999998</v>
      </c>
      <c r="N618" s="344">
        <v>15851.40756</v>
      </c>
      <c r="O618" s="344">
        <v>45888.508799999996</v>
      </c>
      <c r="P618" s="344">
        <v>4884.9899800000003</v>
      </c>
      <c r="Q618" s="344">
        <v>388.97642999999999</v>
      </c>
      <c r="R618" s="345">
        <v>5273.96641</v>
      </c>
    </row>
    <row r="619" spans="1:18" s="315" customFormat="1">
      <c r="A619" s="341"/>
      <c r="B619" s="341"/>
      <c r="C619" s="341"/>
      <c r="D619" s="341"/>
      <c r="E619" s="342">
        <v>457</v>
      </c>
      <c r="F619" s="343">
        <v>2656.1510099999996</v>
      </c>
      <c r="G619" s="344">
        <v>629.31073000000004</v>
      </c>
      <c r="H619" s="344">
        <v>3285.4617400000002</v>
      </c>
      <c r="I619" s="344">
        <v>35685.242119999995</v>
      </c>
      <c r="J619" s="344">
        <v>19441.65943</v>
      </c>
      <c r="K619" s="344">
        <v>55126.901549999995</v>
      </c>
      <c r="L619" s="344">
        <v>34011.414530000002</v>
      </c>
      <c r="M619" s="344">
        <v>7430.0531799999999</v>
      </c>
      <c r="N619" s="344">
        <v>41441.467710000004</v>
      </c>
      <c r="O619" s="344">
        <v>99853.831000000006</v>
      </c>
      <c r="P619" s="344">
        <v>20004.797930000001</v>
      </c>
      <c r="Q619" s="344">
        <v>1129.2712099999999</v>
      </c>
      <c r="R619" s="345">
        <v>21134.06914</v>
      </c>
    </row>
    <row r="620" spans="1:18" s="315" customFormat="1">
      <c r="A620" s="341"/>
      <c r="B620" s="341"/>
      <c r="C620" s="341"/>
      <c r="D620" s="336" t="s">
        <v>74</v>
      </c>
      <c r="E620" s="337">
        <v>547</v>
      </c>
      <c r="F620" s="338">
        <v>738.07240000000002</v>
      </c>
      <c r="G620" s="339">
        <v>522.29624999999999</v>
      </c>
      <c r="H620" s="339">
        <v>1260.3686499999999</v>
      </c>
      <c r="I620" s="339">
        <v>20860.0946</v>
      </c>
      <c r="J620" s="339">
        <v>12831.348960000001</v>
      </c>
      <c r="K620" s="339">
        <v>33691.44356</v>
      </c>
      <c r="L620" s="339">
        <v>23280.465579999996</v>
      </c>
      <c r="M620" s="339">
        <v>9758.3453599999993</v>
      </c>
      <c r="N620" s="339">
        <v>33038.810940000003</v>
      </c>
      <c r="O620" s="339">
        <v>67990.623149999999</v>
      </c>
      <c r="P620" s="339">
        <v>14514.564849999999</v>
      </c>
      <c r="Q620" s="339">
        <v>368.84520000000003</v>
      </c>
      <c r="R620" s="340">
        <v>14883.41005</v>
      </c>
    </row>
    <row r="621" spans="1:18" s="315" customFormat="1">
      <c r="A621" s="341"/>
      <c r="B621" s="341"/>
      <c r="C621" s="341"/>
      <c r="D621" s="336" t="s">
        <v>73</v>
      </c>
      <c r="E621" s="337">
        <v>348</v>
      </c>
      <c r="F621" s="338">
        <v>14.509639999999999</v>
      </c>
      <c r="G621" s="339">
        <v>0</v>
      </c>
      <c r="H621" s="339">
        <v>14.509639999999999</v>
      </c>
      <c r="I621" s="339">
        <v>9529.4167300000008</v>
      </c>
      <c r="J621" s="339">
        <v>12609.544109999999</v>
      </c>
      <c r="K621" s="339">
        <v>22138.96084</v>
      </c>
      <c r="L621" s="339">
        <v>3150.4499500000002</v>
      </c>
      <c r="M621" s="339">
        <v>13453.54874</v>
      </c>
      <c r="N621" s="339">
        <v>16603.99869</v>
      </c>
      <c r="O621" s="339">
        <v>38757.469170000004</v>
      </c>
      <c r="P621" s="339">
        <v>4578.4103800000003</v>
      </c>
      <c r="Q621" s="339">
        <v>196.70723999999998</v>
      </c>
      <c r="R621" s="340">
        <v>4775.11762</v>
      </c>
    </row>
    <row r="622" spans="1:18" s="315" customFormat="1">
      <c r="A622" s="341"/>
      <c r="B622" s="341"/>
      <c r="C622" s="341"/>
      <c r="D622" s="341"/>
      <c r="E622" s="342">
        <v>292</v>
      </c>
      <c r="F622" s="343">
        <v>1683.8357100000001</v>
      </c>
      <c r="G622" s="344">
        <v>472.53050999999999</v>
      </c>
      <c r="H622" s="344">
        <v>2156.3662200000003</v>
      </c>
      <c r="I622" s="344">
        <v>33502.29423</v>
      </c>
      <c r="J622" s="344">
        <v>19490.031329999998</v>
      </c>
      <c r="K622" s="344">
        <v>52992.325560000005</v>
      </c>
      <c r="L622" s="344">
        <v>34413.030979999996</v>
      </c>
      <c r="M622" s="344">
        <v>9500.8644899999999</v>
      </c>
      <c r="N622" s="344">
        <v>43913.895469999996</v>
      </c>
      <c r="O622" s="344">
        <v>99062.587249999997</v>
      </c>
      <c r="P622" s="344">
        <v>19573.06206</v>
      </c>
      <c r="Q622" s="344">
        <v>479.15441999999996</v>
      </c>
      <c r="R622" s="345">
        <v>20052.216479999999</v>
      </c>
    </row>
    <row r="623" spans="1:18" s="315" customFormat="1">
      <c r="A623" s="341"/>
      <c r="B623" s="341"/>
      <c r="C623" s="341"/>
      <c r="D623" s="336" t="s">
        <v>269</v>
      </c>
      <c r="E623" s="337">
        <v>176</v>
      </c>
      <c r="F623" s="338">
        <v>6877.5699000000004</v>
      </c>
      <c r="G623" s="339">
        <v>11548.904400000001</v>
      </c>
      <c r="H623" s="339">
        <v>18426.474300000002</v>
      </c>
      <c r="I623" s="339">
        <v>60795.448450000004</v>
      </c>
      <c r="J623" s="339">
        <v>61804.179659999994</v>
      </c>
      <c r="K623" s="339">
        <v>122599.62811000001</v>
      </c>
      <c r="L623" s="339">
        <v>76088.557220000002</v>
      </c>
      <c r="M623" s="339">
        <v>50746.08438</v>
      </c>
      <c r="N623" s="339">
        <v>126834.64159999999</v>
      </c>
      <c r="O623" s="339">
        <v>267860.74400999997</v>
      </c>
      <c r="P623" s="339">
        <v>74338.619049999994</v>
      </c>
      <c r="Q623" s="339">
        <v>3876.9476</v>
      </c>
      <c r="R623" s="340">
        <v>78215.566650000008</v>
      </c>
    </row>
    <row r="624" spans="1:18" s="315" customFormat="1">
      <c r="A624" s="341"/>
      <c r="B624" s="341"/>
      <c r="C624" s="341"/>
      <c r="D624" s="341"/>
      <c r="E624" s="342">
        <v>541</v>
      </c>
      <c r="F624" s="343">
        <v>2141.2775099999999</v>
      </c>
      <c r="G624" s="344">
        <v>2729.1400199999998</v>
      </c>
      <c r="H624" s="344">
        <v>4870.4175300000006</v>
      </c>
      <c r="I624" s="344">
        <v>51579.132579999998</v>
      </c>
      <c r="J624" s="344">
        <v>42143.713280000004</v>
      </c>
      <c r="K624" s="344">
        <v>93722.845860000001</v>
      </c>
      <c r="L624" s="344">
        <v>46042.643640000002</v>
      </c>
      <c r="M624" s="344">
        <v>44586.553079999998</v>
      </c>
      <c r="N624" s="344">
        <v>90629.196719999993</v>
      </c>
      <c r="O624" s="344">
        <v>189222.46011000001</v>
      </c>
      <c r="P624" s="344">
        <v>43368.790240000002</v>
      </c>
      <c r="Q624" s="344">
        <v>3877.4018700000001</v>
      </c>
      <c r="R624" s="345">
        <v>47246.192109999996</v>
      </c>
    </row>
    <row r="625" spans="1:18" s="315" customFormat="1">
      <c r="A625" s="341"/>
      <c r="B625" s="341"/>
      <c r="C625" s="341"/>
      <c r="D625" s="341"/>
      <c r="E625" s="342">
        <v>273</v>
      </c>
      <c r="F625" s="343">
        <v>7.5167600000000006</v>
      </c>
      <c r="G625" s="344">
        <v>0</v>
      </c>
      <c r="H625" s="344">
        <v>7.5167600000000006</v>
      </c>
      <c r="I625" s="344">
        <v>8774.2099600000001</v>
      </c>
      <c r="J625" s="344">
        <v>1811.1032</v>
      </c>
      <c r="K625" s="344">
        <v>10585.31316</v>
      </c>
      <c r="L625" s="344">
        <v>3701.0584399999998</v>
      </c>
      <c r="M625" s="344">
        <v>139.56808999999998</v>
      </c>
      <c r="N625" s="344">
        <v>3840.62653</v>
      </c>
      <c r="O625" s="344">
        <v>14433.45645</v>
      </c>
      <c r="P625" s="344">
        <v>6021.5737199999994</v>
      </c>
      <c r="Q625" s="344">
        <v>797.79393999999991</v>
      </c>
      <c r="R625" s="345">
        <v>6819.3676599999999</v>
      </c>
    </row>
    <row r="626" spans="1:18" s="315" customFormat="1">
      <c r="A626" s="341"/>
      <c r="B626" s="341"/>
      <c r="C626" s="341"/>
      <c r="D626" s="336" t="s">
        <v>78</v>
      </c>
      <c r="E626" s="337">
        <v>539</v>
      </c>
      <c r="F626" s="338">
        <v>3335.8878300000001</v>
      </c>
      <c r="G626" s="339">
        <v>2374.6153599999998</v>
      </c>
      <c r="H626" s="339">
        <v>5710.5031900000004</v>
      </c>
      <c r="I626" s="339">
        <v>34905.180719999997</v>
      </c>
      <c r="J626" s="339">
        <v>41435.103069999997</v>
      </c>
      <c r="K626" s="339">
        <v>76340.283790000001</v>
      </c>
      <c r="L626" s="339">
        <v>68667.624290000007</v>
      </c>
      <c r="M626" s="339">
        <v>36195.873200000002</v>
      </c>
      <c r="N626" s="339">
        <v>104863.49748999999</v>
      </c>
      <c r="O626" s="339">
        <v>186914.28447000001</v>
      </c>
      <c r="P626" s="339">
        <v>43270.298060000001</v>
      </c>
      <c r="Q626" s="339">
        <v>3568.42713</v>
      </c>
      <c r="R626" s="340">
        <v>46838.725189999997</v>
      </c>
    </row>
    <row r="627" spans="1:18" s="315" customFormat="1">
      <c r="A627" s="341"/>
      <c r="B627" s="341"/>
      <c r="C627" s="341"/>
      <c r="D627" s="341"/>
      <c r="E627" s="342">
        <v>299</v>
      </c>
      <c r="F627" s="343">
        <v>2279.6228099999998</v>
      </c>
      <c r="G627" s="344">
        <v>1717.3351299999999</v>
      </c>
      <c r="H627" s="344">
        <v>3996.9579399999998</v>
      </c>
      <c r="I627" s="344">
        <v>35684.062490000004</v>
      </c>
      <c r="J627" s="344">
        <v>48193.755829999995</v>
      </c>
      <c r="K627" s="344">
        <v>83877.818319999991</v>
      </c>
      <c r="L627" s="344">
        <v>36492.098810000003</v>
      </c>
      <c r="M627" s="344">
        <v>29131.993129999999</v>
      </c>
      <c r="N627" s="344">
        <v>65624.091939999998</v>
      </c>
      <c r="O627" s="344">
        <v>153498.8682</v>
      </c>
      <c r="P627" s="344">
        <v>22789.306960000002</v>
      </c>
      <c r="Q627" s="344">
        <v>3431.98173</v>
      </c>
      <c r="R627" s="345">
        <v>26221.288690000001</v>
      </c>
    </row>
    <row r="628" spans="1:18" s="315" customFormat="1">
      <c r="A628" s="341"/>
      <c r="B628" s="341"/>
      <c r="C628" s="341"/>
      <c r="D628" s="341"/>
      <c r="E628" s="342">
        <v>322</v>
      </c>
      <c r="F628" s="343">
        <v>740.66061999999999</v>
      </c>
      <c r="G628" s="344">
        <v>1827.6562699999999</v>
      </c>
      <c r="H628" s="344">
        <v>2568.3168900000001</v>
      </c>
      <c r="I628" s="344">
        <v>33151.939610000001</v>
      </c>
      <c r="J628" s="344">
        <v>30513.86925</v>
      </c>
      <c r="K628" s="344">
        <v>63665.808859999997</v>
      </c>
      <c r="L628" s="344">
        <v>33192.374040000002</v>
      </c>
      <c r="M628" s="344">
        <v>19235.471320000001</v>
      </c>
      <c r="N628" s="344">
        <v>52427.845359999999</v>
      </c>
      <c r="O628" s="344">
        <v>118661.97111</v>
      </c>
      <c r="P628" s="344">
        <v>11943.29061</v>
      </c>
      <c r="Q628" s="344">
        <v>1225.66002</v>
      </c>
      <c r="R628" s="345">
        <v>13168.950630000001</v>
      </c>
    </row>
    <row r="629" spans="1:18" s="315" customFormat="1">
      <c r="A629" s="341"/>
      <c r="B629" s="341"/>
      <c r="C629" s="341"/>
      <c r="D629" s="336" t="s">
        <v>56</v>
      </c>
      <c r="E629" s="337">
        <v>274</v>
      </c>
      <c r="F629" s="338">
        <v>4558214.4044899996</v>
      </c>
      <c r="G629" s="339">
        <v>2941904.8848999999</v>
      </c>
      <c r="H629" s="339">
        <v>7500119.2893900005</v>
      </c>
      <c r="I629" s="339">
        <v>7323291.8448700001</v>
      </c>
      <c r="J629" s="339">
        <v>3469672.3239799999</v>
      </c>
      <c r="K629" s="339">
        <v>10792964.168850001</v>
      </c>
      <c r="L629" s="339">
        <v>7878302.26547</v>
      </c>
      <c r="M629" s="339">
        <v>3018257.58849</v>
      </c>
      <c r="N629" s="339">
        <v>10896559.85396</v>
      </c>
      <c r="O629" s="339">
        <v>29189643.312200002</v>
      </c>
      <c r="P629" s="339">
        <v>4273606.8796899999</v>
      </c>
      <c r="Q629" s="339">
        <v>2489444.4528100002</v>
      </c>
      <c r="R629" s="340">
        <v>6763051.3324999996</v>
      </c>
    </row>
    <row r="630" spans="1:18" s="315" customFormat="1">
      <c r="A630" s="341"/>
      <c r="B630" s="341"/>
      <c r="C630" s="341"/>
      <c r="D630" s="341"/>
      <c r="E630" s="342">
        <v>344</v>
      </c>
      <c r="F630" s="343">
        <v>8308.5529000000006</v>
      </c>
      <c r="G630" s="344">
        <v>1015.4728</v>
      </c>
      <c r="H630" s="344">
        <v>9324.0257000000001</v>
      </c>
      <c r="I630" s="344">
        <v>28169.248629999998</v>
      </c>
      <c r="J630" s="344">
        <v>11893.376119999999</v>
      </c>
      <c r="K630" s="344">
        <v>40062.624750000003</v>
      </c>
      <c r="L630" s="344">
        <v>35558.620770000001</v>
      </c>
      <c r="M630" s="344">
        <v>8032.0389599999999</v>
      </c>
      <c r="N630" s="344">
        <v>43590.659729999999</v>
      </c>
      <c r="O630" s="344">
        <v>92977.31018</v>
      </c>
      <c r="P630" s="344">
        <v>80692.725900000005</v>
      </c>
      <c r="Q630" s="344">
        <v>2149.9728999999998</v>
      </c>
      <c r="R630" s="345">
        <v>82842.698799999998</v>
      </c>
    </row>
    <row r="631" spans="1:18" s="315" customFormat="1">
      <c r="A631" s="341"/>
      <c r="B631" s="341"/>
      <c r="C631" s="341"/>
      <c r="D631" s="336" t="s">
        <v>16</v>
      </c>
      <c r="E631" s="337">
        <v>111</v>
      </c>
      <c r="F631" s="338">
        <v>852073.16564999998</v>
      </c>
      <c r="G631" s="339">
        <v>156412.76478999999</v>
      </c>
      <c r="H631" s="339">
        <v>1008485.93044</v>
      </c>
      <c r="I631" s="339">
        <v>99943.877410000001</v>
      </c>
      <c r="J631" s="339">
        <v>72043.377670000002</v>
      </c>
      <c r="K631" s="339">
        <v>171987.25508</v>
      </c>
      <c r="L631" s="339">
        <v>258461.37108000001</v>
      </c>
      <c r="M631" s="339">
        <v>75391.082810000007</v>
      </c>
      <c r="N631" s="339">
        <v>333852.45389</v>
      </c>
      <c r="O631" s="339">
        <v>1514325.6394100001</v>
      </c>
      <c r="P631" s="339">
        <v>14123520.1724</v>
      </c>
      <c r="Q631" s="339">
        <v>7658243.8862500004</v>
      </c>
      <c r="R631" s="340">
        <v>21781764.058650002</v>
      </c>
    </row>
    <row r="632" spans="1:18" s="315" customFormat="1">
      <c r="A632" s="341"/>
      <c r="B632" s="341"/>
      <c r="C632" s="341"/>
      <c r="D632" s="341"/>
      <c r="E632" s="342">
        <v>120</v>
      </c>
      <c r="F632" s="343">
        <v>16214.13888</v>
      </c>
      <c r="G632" s="344">
        <v>42689.569759999998</v>
      </c>
      <c r="H632" s="344">
        <v>58903.708639999997</v>
      </c>
      <c r="I632" s="344">
        <v>37448.959640000001</v>
      </c>
      <c r="J632" s="344">
        <v>26884.160949999998</v>
      </c>
      <c r="K632" s="344">
        <v>64333.120590000006</v>
      </c>
      <c r="L632" s="344">
        <v>45099.599579999995</v>
      </c>
      <c r="M632" s="344">
        <v>17708.646710000001</v>
      </c>
      <c r="N632" s="344">
        <v>62808.246289999995</v>
      </c>
      <c r="O632" s="344">
        <v>186045.07552000001</v>
      </c>
      <c r="P632" s="344">
        <v>30560.22639</v>
      </c>
      <c r="Q632" s="344">
        <v>1599.8036200000001</v>
      </c>
      <c r="R632" s="345">
        <v>32160.030010000002</v>
      </c>
    </row>
    <row r="633" spans="1:18" s="315" customFormat="1">
      <c r="A633" s="341"/>
      <c r="B633" s="341"/>
      <c r="C633" s="341"/>
      <c r="D633" s="341"/>
      <c r="E633" s="342">
        <v>465</v>
      </c>
      <c r="F633" s="343">
        <v>5552.5009800000007</v>
      </c>
      <c r="G633" s="344">
        <v>1131.95913</v>
      </c>
      <c r="H633" s="344">
        <v>6684.46011</v>
      </c>
      <c r="I633" s="344">
        <v>46612.099070000004</v>
      </c>
      <c r="J633" s="344">
        <v>24349.643690000001</v>
      </c>
      <c r="K633" s="344">
        <v>70961.742760000008</v>
      </c>
      <c r="L633" s="344">
        <v>40027.375639999998</v>
      </c>
      <c r="M633" s="344">
        <v>18637.49121</v>
      </c>
      <c r="N633" s="344">
        <v>58664.866849999999</v>
      </c>
      <c r="O633" s="344">
        <v>136311.06972</v>
      </c>
      <c r="P633" s="344">
        <v>182619.21149000002</v>
      </c>
      <c r="Q633" s="344">
        <v>2741.873</v>
      </c>
      <c r="R633" s="345">
        <v>185361.08449000001</v>
      </c>
    </row>
    <row r="634" spans="1:18" s="315" customFormat="1">
      <c r="A634" s="341"/>
      <c r="B634" s="341"/>
      <c r="C634" s="341"/>
      <c r="D634" s="341"/>
      <c r="E634" s="342">
        <v>468</v>
      </c>
      <c r="F634" s="343">
        <v>225.28301999999999</v>
      </c>
      <c r="G634" s="344">
        <v>46.217160000000007</v>
      </c>
      <c r="H634" s="344">
        <v>271.50018</v>
      </c>
      <c r="I634" s="344">
        <v>12493.265800000001</v>
      </c>
      <c r="J634" s="344">
        <v>5954.6203800000003</v>
      </c>
      <c r="K634" s="344">
        <v>18447.886180000001</v>
      </c>
      <c r="L634" s="344">
        <v>1024.1075900000001</v>
      </c>
      <c r="M634" s="344">
        <v>128.45398</v>
      </c>
      <c r="N634" s="344">
        <v>1152.5615700000001</v>
      </c>
      <c r="O634" s="344">
        <v>19871.947929999998</v>
      </c>
      <c r="P634" s="344">
        <v>4885.3234299999995</v>
      </c>
      <c r="Q634" s="344">
        <v>507.54536999999999</v>
      </c>
      <c r="R634" s="345">
        <v>5392.8688000000002</v>
      </c>
    </row>
    <row r="635" spans="1:18" s="315" customFormat="1">
      <c r="A635" s="341"/>
      <c r="B635" s="341"/>
      <c r="C635" s="341"/>
      <c r="D635" s="341"/>
      <c r="E635" s="342">
        <v>281</v>
      </c>
      <c r="F635" s="343">
        <v>1841.7531799999999</v>
      </c>
      <c r="G635" s="344">
        <v>1784.8252299999999</v>
      </c>
      <c r="H635" s="344">
        <v>3626.5784100000001</v>
      </c>
      <c r="I635" s="344">
        <v>22348.51944</v>
      </c>
      <c r="J635" s="344">
        <v>72982.75112999999</v>
      </c>
      <c r="K635" s="344">
        <v>95331.270569999993</v>
      </c>
      <c r="L635" s="344">
        <v>14885.256539999998</v>
      </c>
      <c r="M635" s="344">
        <v>28485.0173</v>
      </c>
      <c r="N635" s="344">
        <v>43370.273840000002</v>
      </c>
      <c r="O635" s="344">
        <v>142328.12281999999</v>
      </c>
      <c r="P635" s="344">
        <v>26418.870219999997</v>
      </c>
      <c r="Q635" s="344">
        <v>63808.414969999998</v>
      </c>
      <c r="R635" s="345">
        <v>90227.285189999995</v>
      </c>
    </row>
    <row r="636" spans="1:18" s="315" customFormat="1">
      <c r="A636" s="341"/>
      <c r="B636" s="341"/>
      <c r="C636" s="341"/>
      <c r="D636" s="336" t="s">
        <v>57</v>
      </c>
      <c r="E636" s="337">
        <v>137</v>
      </c>
      <c r="F636" s="338">
        <v>6227.8726399999996</v>
      </c>
      <c r="G636" s="339">
        <v>1698.3539099999998</v>
      </c>
      <c r="H636" s="339">
        <v>7926.2265499999994</v>
      </c>
      <c r="I636" s="339">
        <v>31132.407420000003</v>
      </c>
      <c r="J636" s="339">
        <v>29154.206710000002</v>
      </c>
      <c r="K636" s="339">
        <v>60286.614130000002</v>
      </c>
      <c r="L636" s="339">
        <v>37825.922920000005</v>
      </c>
      <c r="M636" s="339">
        <v>18430.125469999999</v>
      </c>
      <c r="N636" s="339">
        <v>56256.048390000004</v>
      </c>
      <c r="O636" s="339">
        <v>124468.88906999999</v>
      </c>
      <c r="P636" s="339">
        <v>31123.974300000002</v>
      </c>
      <c r="Q636" s="339">
        <v>1933.64221</v>
      </c>
      <c r="R636" s="340">
        <v>33057.61651</v>
      </c>
    </row>
    <row r="637" spans="1:18" s="315" customFormat="1">
      <c r="A637" s="341"/>
      <c r="B637" s="341"/>
      <c r="C637" s="341"/>
      <c r="D637" s="341"/>
      <c r="E637" s="342">
        <v>334</v>
      </c>
      <c r="F637" s="343">
        <v>5.2992299999999997</v>
      </c>
      <c r="G637" s="344">
        <v>0</v>
      </c>
      <c r="H637" s="344">
        <v>5.2992299999999997</v>
      </c>
      <c r="I637" s="344">
        <v>15644.1276</v>
      </c>
      <c r="J637" s="344">
        <v>9711.5944099999997</v>
      </c>
      <c r="K637" s="344">
        <v>25355.722010000001</v>
      </c>
      <c r="L637" s="344">
        <v>4597.1600899999994</v>
      </c>
      <c r="M637" s="344">
        <v>1230.8707300000001</v>
      </c>
      <c r="N637" s="344">
        <v>5828.0308199999999</v>
      </c>
      <c r="O637" s="344">
        <v>31189.052059999998</v>
      </c>
      <c r="P637" s="344">
        <v>11006.044980000001</v>
      </c>
      <c r="Q637" s="344">
        <v>979.44156000000009</v>
      </c>
      <c r="R637" s="345">
        <v>11985.48654</v>
      </c>
    </row>
    <row r="638" spans="1:18" s="315" customFormat="1">
      <c r="A638" s="341"/>
      <c r="B638" s="341"/>
      <c r="C638" s="341"/>
      <c r="D638" s="336" t="s">
        <v>58</v>
      </c>
      <c r="E638" s="337">
        <v>317</v>
      </c>
      <c r="F638" s="338">
        <v>2.3313600000000001</v>
      </c>
      <c r="G638" s="339">
        <v>0</v>
      </c>
      <c r="H638" s="339">
        <v>2.3313600000000001</v>
      </c>
      <c r="I638" s="339">
        <v>19049.561739999997</v>
      </c>
      <c r="J638" s="339">
        <v>15338.460570000001</v>
      </c>
      <c r="K638" s="339">
        <v>34388.02231</v>
      </c>
      <c r="L638" s="339">
        <v>9322.3577299999997</v>
      </c>
      <c r="M638" s="339">
        <v>2414.4702499999999</v>
      </c>
      <c r="N638" s="339">
        <v>11736.82798</v>
      </c>
      <c r="O638" s="339">
        <v>46127.181649999999</v>
      </c>
      <c r="P638" s="339">
        <v>5982.2242900000001</v>
      </c>
      <c r="Q638" s="339">
        <v>563.78352000000007</v>
      </c>
      <c r="R638" s="340">
        <v>6546.0078099999992</v>
      </c>
    </row>
    <row r="639" spans="1:18" s="315" customFormat="1">
      <c r="A639" s="341"/>
      <c r="B639" s="341"/>
      <c r="C639" s="341"/>
      <c r="D639" s="341"/>
      <c r="E639" s="342">
        <v>393</v>
      </c>
      <c r="F639" s="343">
        <v>8509.3765600000006</v>
      </c>
      <c r="G639" s="344">
        <v>2531.3191400000001</v>
      </c>
      <c r="H639" s="344">
        <v>11040.695699999998</v>
      </c>
      <c r="I639" s="344">
        <v>39857.11823</v>
      </c>
      <c r="J639" s="344">
        <v>28973.7631</v>
      </c>
      <c r="K639" s="344">
        <v>68830.881330000004</v>
      </c>
      <c r="L639" s="344">
        <v>32466.044010000001</v>
      </c>
      <c r="M639" s="344">
        <v>20113.137750000002</v>
      </c>
      <c r="N639" s="344">
        <v>52579.181759999999</v>
      </c>
      <c r="O639" s="344">
        <v>132450.75878999999</v>
      </c>
      <c r="P639" s="344">
        <v>151595.00975999999</v>
      </c>
      <c r="Q639" s="344">
        <v>1657.9411299999999</v>
      </c>
      <c r="R639" s="345">
        <v>153252.95088999998</v>
      </c>
    </row>
    <row r="640" spans="1:18" s="315" customFormat="1">
      <c r="A640" s="341"/>
      <c r="B640" s="341"/>
      <c r="C640" s="341"/>
      <c r="D640" s="341"/>
      <c r="E640" s="342">
        <v>428</v>
      </c>
      <c r="F640" s="343">
        <v>2832.48569</v>
      </c>
      <c r="G640" s="344">
        <v>785.06723999999997</v>
      </c>
      <c r="H640" s="344">
        <v>3617.5529300000003</v>
      </c>
      <c r="I640" s="344">
        <v>29692.726050000001</v>
      </c>
      <c r="J640" s="344">
        <v>12063.350349999999</v>
      </c>
      <c r="K640" s="344">
        <v>41756.076399999998</v>
      </c>
      <c r="L640" s="344">
        <v>30838.26211</v>
      </c>
      <c r="M640" s="344">
        <v>11534.09942</v>
      </c>
      <c r="N640" s="344">
        <v>42372.361530000002</v>
      </c>
      <c r="O640" s="344">
        <v>87745.990860000005</v>
      </c>
      <c r="P640" s="344">
        <v>14458.85281</v>
      </c>
      <c r="Q640" s="344">
        <v>810.41312000000005</v>
      </c>
      <c r="R640" s="345">
        <v>15269.26593</v>
      </c>
    </row>
    <row r="641" spans="1:18" s="315" customFormat="1">
      <c r="A641" s="341"/>
      <c r="B641" s="341"/>
      <c r="C641" s="341"/>
      <c r="D641" s="336" t="s">
        <v>270</v>
      </c>
      <c r="E641" s="337">
        <v>474</v>
      </c>
      <c r="F641" s="338">
        <v>578.26567</v>
      </c>
      <c r="G641" s="339">
        <v>172.20853</v>
      </c>
      <c r="H641" s="339">
        <v>750.4742</v>
      </c>
      <c r="I641" s="339">
        <v>16625.743119999999</v>
      </c>
      <c r="J641" s="339">
        <v>10140.554970000001</v>
      </c>
      <c r="K641" s="339">
        <v>26766.29809</v>
      </c>
      <c r="L641" s="339">
        <v>22823.213030000003</v>
      </c>
      <c r="M641" s="339">
        <v>7922.8747599999997</v>
      </c>
      <c r="N641" s="339">
        <v>30746.087789999998</v>
      </c>
      <c r="O641" s="339">
        <v>58262.860079999999</v>
      </c>
      <c r="P641" s="339">
        <v>5289.1516799999999</v>
      </c>
      <c r="Q641" s="339">
        <v>615.48869999999999</v>
      </c>
      <c r="R641" s="340">
        <v>5904.6403799999998</v>
      </c>
    </row>
    <row r="642" spans="1:18" s="315" customFormat="1">
      <c r="A642" s="341"/>
      <c r="B642" s="341"/>
      <c r="C642" s="341"/>
      <c r="D642" s="336" t="s">
        <v>271</v>
      </c>
      <c r="E642" s="337">
        <v>367</v>
      </c>
      <c r="F642" s="338">
        <v>3222.5031400000003</v>
      </c>
      <c r="G642" s="339">
        <v>4123.0441600000004</v>
      </c>
      <c r="H642" s="339">
        <v>7345.5473000000002</v>
      </c>
      <c r="I642" s="339">
        <v>24541.201390000002</v>
      </c>
      <c r="J642" s="339">
        <v>9965.5781300000017</v>
      </c>
      <c r="K642" s="339">
        <v>34506.779520000004</v>
      </c>
      <c r="L642" s="339">
        <v>23404.38204</v>
      </c>
      <c r="M642" s="339">
        <v>15867.69901</v>
      </c>
      <c r="N642" s="339">
        <v>39272.081049999993</v>
      </c>
      <c r="O642" s="339">
        <v>81124.40787000001</v>
      </c>
      <c r="P642" s="339">
        <v>13169.275449999999</v>
      </c>
      <c r="Q642" s="339">
        <v>3872.9857599999996</v>
      </c>
      <c r="R642" s="340">
        <v>17042.261210000001</v>
      </c>
    </row>
    <row r="643" spans="1:18" s="315" customFormat="1">
      <c r="A643" s="341"/>
      <c r="B643" s="341"/>
      <c r="C643" s="341"/>
      <c r="D643" s="336" t="s">
        <v>272</v>
      </c>
      <c r="E643" s="337">
        <v>412</v>
      </c>
      <c r="F643" s="338">
        <v>0.45349</v>
      </c>
      <c r="G643" s="339">
        <v>118.67643</v>
      </c>
      <c r="H643" s="339">
        <v>119.12992</v>
      </c>
      <c r="I643" s="339">
        <v>13511.274210000001</v>
      </c>
      <c r="J643" s="339">
        <v>13165.86959</v>
      </c>
      <c r="K643" s="339">
        <v>26677.143800000002</v>
      </c>
      <c r="L643" s="339">
        <v>4596.4632000000001</v>
      </c>
      <c r="M643" s="339">
        <v>9949.0401700000002</v>
      </c>
      <c r="N643" s="339">
        <v>14545.503369999999</v>
      </c>
      <c r="O643" s="339">
        <v>41341.777090000003</v>
      </c>
      <c r="P643" s="339">
        <v>12483.825779999999</v>
      </c>
      <c r="Q643" s="339">
        <v>1889.51666</v>
      </c>
      <c r="R643" s="340">
        <v>14373.34244</v>
      </c>
    </row>
    <row r="644" spans="1:18" s="315" customFormat="1">
      <c r="A644" s="341"/>
      <c r="B644" s="341"/>
      <c r="C644" s="341"/>
      <c r="D644" s="341"/>
      <c r="E644" s="342">
        <v>420</v>
      </c>
      <c r="F644" s="343">
        <v>1501.40698</v>
      </c>
      <c r="G644" s="344">
        <v>668.40876000000003</v>
      </c>
      <c r="H644" s="344">
        <v>2169.81574</v>
      </c>
      <c r="I644" s="344">
        <v>40661.476119999999</v>
      </c>
      <c r="J644" s="344">
        <v>36650.915300000001</v>
      </c>
      <c r="K644" s="344">
        <v>77312.39142</v>
      </c>
      <c r="L644" s="344">
        <v>33123.643790000002</v>
      </c>
      <c r="M644" s="344">
        <v>19011.196780000002</v>
      </c>
      <c r="N644" s="344">
        <v>52134.84057</v>
      </c>
      <c r="O644" s="344">
        <v>131617.04772999999</v>
      </c>
      <c r="P644" s="344">
        <v>27351.027280000002</v>
      </c>
      <c r="Q644" s="344">
        <v>1186.9564499999999</v>
      </c>
      <c r="R644" s="345">
        <v>28537.98373</v>
      </c>
    </row>
    <row r="645" spans="1:18" s="315" customFormat="1">
      <c r="A645" s="341"/>
      <c r="B645" s="341"/>
      <c r="C645" s="341"/>
      <c r="D645" s="336" t="s">
        <v>60</v>
      </c>
      <c r="E645" s="337">
        <v>142</v>
      </c>
      <c r="F645" s="338">
        <v>58533.162020000003</v>
      </c>
      <c r="G645" s="339">
        <v>32349.91647</v>
      </c>
      <c r="H645" s="339">
        <v>90883.07849</v>
      </c>
      <c r="I645" s="339">
        <v>71422.84451000001</v>
      </c>
      <c r="J645" s="339">
        <v>80780.7356</v>
      </c>
      <c r="K645" s="339">
        <v>152203.58011000001</v>
      </c>
      <c r="L645" s="339">
        <v>56644.808579999997</v>
      </c>
      <c r="M645" s="339">
        <v>56697.70192</v>
      </c>
      <c r="N645" s="339">
        <v>113342.5105</v>
      </c>
      <c r="O645" s="339">
        <v>356429.1691</v>
      </c>
      <c r="P645" s="339">
        <v>179661.95395</v>
      </c>
      <c r="Q645" s="339">
        <v>44551.784189999998</v>
      </c>
      <c r="R645" s="340">
        <v>224213.73813999997</v>
      </c>
    </row>
    <row r="646" spans="1:18" s="315" customFormat="1">
      <c r="A646" s="341"/>
      <c r="B646" s="341"/>
      <c r="C646" s="341"/>
      <c r="D646" s="341"/>
      <c r="E646" s="342">
        <v>146</v>
      </c>
      <c r="F646" s="343">
        <v>16556.406320000002</v>
      </c>
      <c r="G646" s="344">
        <v>16512.700089999998</v>
      </c>
      <c r="H646" s="344">
        <v>33069.10641</v>
      </c>
      <c r="I646" s="344">
        <v>50362.533170000002</v>
      </c>
      <c r="J646" s="344">
        <v>60017.506659999999</v>
      </c>
      <c r="K646" s="344">
        <v>110380.03982999999</v>
      </c>
      <c r="L646" s="344">
        <v>35414.357409999997</v>
      </c>
      <c r="M646" s="344">
        <v>36617.14516</v>
      </c>
      <c r="N646" s="344">
        <v>72031.502569999997</v>
      </c>
      <c r="O646" s="344">
        <v>215480.64881000001</v>
      </c>
      <c r="P646" s="344">
        <v>46601.532719999996</v>
      </c>
      <c r="Q646" s="344">
        <v>13578.233340000001</v>
      </c>
      <c r="R646" s="345">
        <v>60179.766060000002</v>
      </c>
    </row>
    <row r="647" spans="1:18" s="315" customFormat="1">
      <c r="A647" s="341"/>
      <c r="B647" s="341"/>
      <c r="C647" s="341"/>
      <c r="D647" s="341"/>
      <c r="E647" s="342">
        <v>293</v>
      </c>
      <c r="F647" s="343">
        <v>11826.68527</v>
      </c>
      <c r="G647" s="344">
        <v>4958.5614400000004</v>
      </c>
      <c r="H647" s="344">
        <v>16785.246709999999</v>
      </c>
      <c r="I647" s="344">
        <v>41260.269200000002</v>
      </c>
      <c r="J647" s="344">
        <v>66863.288320000007</v>
      </c>
      <c r="K647" s="344">
        <v>108123.55752</v>
      </c>
      <c r="L647" s="344">
        <v>46727.826649999995</v>
      </c>
      <c r="M647" s="344">
        <v>46956.45938</v>
      </c>
      <c r="N647" s="344">
        <v>93684.286030000003</v>
      </c>
      <c r="O647" s="344">
        <v>218593.09026</v>
      </c>
      <c r="P647" s="344">
        <v>73422.823449999996</v>
      </c>
      <c r="Q647" s="344">
        <v>6520.0747300000003</v>
      </c>
      <c r="R647" s="345">
        <v>79942.898180000004</v>
      </c>
    </row>
    <row r="648" spans="1:18" s="315" customFormat="1">
      <c r="A648" s="341"/>
      <c r="B648" s="341"/>
      <c r="C648" s="341"/>
      <c r="D648" s="341"/>
      <c r="E648" s="342">
        <v>332</v>
      </c>
      <c r="F648" s="343">
        <v>0</v>
      </c>
      <c r="G648" s="344">
        <v>0</v>
      </c>
      <c r="H648" s="344">
        <v>0</v>
      </c>
      <c r="I648" s="344">
        <v>10229.268550000001</v>
      </c>
      <c r="J648" s="344">
        <v>10681.31263</v>
      </c>
      <c r="K648" s="344">
        <v>20910.581180000001</v>
      </c>
      <c r="L648" s="344">
        <v>3605.35268</v>
      </c>
      <c r="M648" s="344">
        <v>2660.74694</v>
      </c>
      <c r="N648" s="344">
        <v>6266.09962</v>
      </c>
      <c r="O648" s="344">
        <v>27176.680800000002</v>
      </c>
      <c r="P648" s="344">
        <v>6008.1927100000003</v>
      </c>
      <c r="Q648" s="344">
        <v>910.42266000000006</v>
      </c>
      <c r="R648" s="345">
        <v>6918.6153700000004</v>
      </c>
    </row>
    <row r="649" spans="1:18" s="315" customFormat="1">
      <c r="A649" s="341"/>
      <c r="B649" s="341"/>
      <c r="C649" s="341"/>
      <c r="D649" s="341"/>
      <c r="E649" s="342">
        <v>438</v>
      </c>
      <c r="F649" s="343">
        <v>52133.339329999995</v>
      </c>
      <c r="G649" s="344">
        <v>78899.90518999999</v>
      </c>
      <c r="H649" s="344">
        <v>131033.24451999999</v>
      </c>
      <c r="I649" s="344">
        <v>29599.081839999999</v>
      </c>
      <c r="J649" s="344">
        <v>34627.925340000002</v>
      </c>
      <c r="K649" s="344">
        <v>64227.007180000001</v>
      </c>
      <c r="L649" s="344">
        <v>50738.857859999996</v>
      </c>
      <c r="M649" s="344">
        <v>37871.129489999999</v>
      </c>
      <c r="N649" s="344">
        <v>88609.987349999996</v>
      </c>
      <c r="O649" s="344">
        <v>283870.23905000003</v>
      </c>
      <c r="P649" s="344">
        <v>50315.926140000003</v>
      </c>
      <c r="Q649" s="344">
        <v>18110.778620000001</v>
      </c>
      <c r="R649" s="345">
        <v>68426.704760000008</v>
      </c>
    </row>
    <row r="650" spans="1:18" s="315" customFormat="1">
      <c r="A650" s="341"/>
      <c r="B650" s="341"/>
      <c r="C650" s="341"/>
      <c r="D650" s="336" t="s">
        <v>82</v>
      </c>
      <c r="E650" s="337">
        <v>366</v>
      </c>
      <c r="F650" s="338">
        <v>2663.9127699999999</v>
      </c>
      <c r="G650" s="339">
        <v>931.31097</v>
      </c>
      <c r="H650" s="339">
        <v>3595.2237400000004</v>
      </c>
      <c r="I650" s="339">
        <v>34324.022369999999</v>
      </c>
      <c r="J650" s="339">
        <v>14443.16741</v>
      </c>
      <c r="K650" s="339">
        <v>48767.189780000001</v>
      </c>
      <c r="L650" s="339">
        <v>34017.266340000002</v>
      </c>
      <c r="M650" s="339">
        <v>9942.44895</v>
      </c>
      <c r="N650" s="339">
        <v>43959.71529</v>
      </c>
      <c r="O650" s="339">
        <v>96322.128810000009</v>
      </c>
      <c r="P650" s="339">
        <v>21172.903730000002</v>
      </c>
      <c r="Q650" s="339">
        <v>458.59615000000002</v>
      </c>
      <c r="R650" s="340">
        <v>21631.499879999999</v>
      </c>
    </row>
    <row r="651" spans="1:18" s="315" customFormat="1">
      <c r="A651" s="341"/>
      <c r="B651" s="341"/>
      <c r="C651" s="341"/>
      <c r="D651" s="336" t="s">
        <v>67</v>
      </c>
      <c r="E651" s="337">
        <v>550</v>
      </c>
      <c r="F651" s="338">
        <v>2321.4384700000001</v>
      </c>
      <c r="G651" s="339">
        <v>1715.91715</v>
      </c>
      <c r="H651" s="339">
        <v>4037.3556200000003</v>
      </c>
      <c r="I651" s="339">
        <v>40799.645389999998</v>
      </c>
      <c r="J651" s="339">
        <v>55156.684119999998</v>
      </c>
      <c r="K651" s="339">
        <v>95956.32951000001</v>
      </c>
      <c r="L651" s="339">
        <v>67265.285650000005</v>
      </c>
      <c r="M651" s="339">
        <v>50867.603080000001</v>
      </c>
      <c r="N651" s="339">
        <v>118132.88873000001</v>
      </c>
      <c r="O651" s="339">
        <v>218126.57386</v>
      </c>
      <c r="P651" s="339">
        <v>40673.789600000004</v>
      </c>
      <c r="Q651" s="339">
        <v>2351.8613399999999</v>
      </c>
      <c r="R651" s="340">
        <v>43025.65094</v>
      </c>
    </row>
    <row r="652" spans="1:18" s="315" customFormat="1">
      <c r="A652" s="341"/>
      <c r="B652" s="341"/>
      <c r="C652" s="341"/>
      <c r="D652" s="341"/>
      <c r="E652" s="342">
        <v>394</v>
      </c>
      <c r="F652" s="343">
        <v>221.35595999999998</v>
      </c>
      <c r="G652" s="344">
        <v>0</v>
      </c>
      <c r="H652" s="344">
        <v>221.35595999999998</v>
      </c>
      <c r="I652" s="344">
        <v>10060.05876</v>
      </c>
      <c r="J652" s="344">
        <v>5079.3402000000006</v>
      </c>
      <c r="K652" s="344">
        <v>15139.39896</v>
      </c>
      <c r="L652" s="344">
        <v>8776.6187599999994</v>
      </c>
      <c r="M652" s="344">
        <v>5039.5198600000003</v>
      </c>
      <c r="N652" s="344">
        <v>13816.13862</v>
      </c>
      <c r="O652" s="344">
        <v>29176.893539999997</v>
      </c>
      <c r="P652" s="344">
        <v>193532.36906</v>
      </c>
      <c r="Q652" s="344">
        <v>252.01339999999999</v>
      </c>
      <c r="R652" s="345">
        <v>193784.38246000002</v>
      </c>
    </row>
    <row r="653" spans="1:18" s="315" customFormat="1">
      <c r="A653" s="341"/>
      <c r="B653" s="341"/>
      <c r="C653" s="341"/>
      <c r="D653" s="341"/>
      <c r="E653" s="342">
        <v>407</v>
      </c>
      <c r="F653" s="343">
        <v>1.0500000000000002E-3</v>
      </c>
      <c r="G653" s="344">
        <v>0</v>
      </c>
      <c r="H653" s="344">
        <v>1.0500000000000002E-3</v>
      </c>
      <c r="I653" s="344">
        <v>9995.2996800000001</v>
      </c>
      <c r="J653" s="344">
        <v>11801.16569</v>
      </c>
      <c r="K653" s="344">
        <v>21796.465370000002</v>
      </c>
      <c r="L653" s="344">
        <v>6091.5588499999994</v>
      </c>
      <c r="M653" s="344">
        <v>2546.04801</v>
      </c>
      <c r="N653" s="344">
        <v>8637.6068599999999</v>
      </c>
      <c r="O653" s="344">
        <v>30434.073280000001</v>
      </c>
      <c r="P653" s="344">
        <v>3443.4126800000004</v>
      </c>
      <c r="Q653" s="344">
        <v>528.31894999999997</v>
      </c>
      <c r="R653" s="345">
        <v>3971.7316299999998</v>
      </c>
    </row>
    <row r="654" spans="1:18" s="315" customFormat="1">
      <c r="A654" s="341"/>
      <c r="B654" s="341"/>
      <c r="C654" s="341"/>
      <c r="D654" s="341"/>
      <c r="E654" s="342">
        <v>552</v>
      </c>
      <c r="F654" s="343">
        <v>2267.0469500000004</v>
      </c>
      <c r="G654" s="344">
        <v>708.28840000000002</v>
      </c>
      <c r="H654" s="344">
        <v>2975.3353500000003</v>
      </c>
      <c r="I654" s="344">
        <v>45194.977209999997</v>
      </c>
      <c r="J654" s="344">
        <v>41521.902560000002</v>
      </c>
      <c r="K654" s="344">
        <v>86716.87977</v>
      </c>
      <c r="L654" s="344">
        <v>65054.19788</v>
      </c>
      <c r="M654" s="344">
        <v>45301.63912</v>
      </c>
      <c r="N654" s="344">
        <v>110355.837</v>
      </c>
      <c r="O654" s="344">
        <v>200048.05212000001</v>
      </c>
      <c r="P654" s="344">
        <v>36010.13319</v>
      </c>
      <c r="Q654" s="344">
        <v>1727.21704</v>
      </c>
      <c r="R654" s="345">
        <v>37737.350229999996</v>
      </c>
    </row>
    <row r="655" spans="1:18" s="315" customFormat="1">
      <c r="A655" s="341"/>
      <c r="B655" s="341"/>
      <c r="C655" s="341"/>
      <c r="D655" s="341"/>
      <c r="E655" s="342">
        <v>266</v>
      </c>
      <c r="F655" s="343">
        <v>0.21237999999999999</v>
      </c>
      <c r="G655" s="344">
        <v>0</v>
      </c>
      <c r="H655" s="344">
        <v>0.21237999999999999</v>
      </c>
      <c r="I655" s="344">
        <v>8155.5285599999997</v>
      </c>
      <c r="J655" s="344">
        <v>-235.50091</v>
      </c>
      <c r="K655" s="344">
        <v>7920.02765</v>
      </c>
      <c r="L655" s="344">
        <v>131.41637</v>
      </c>
      <c r="M655" s="344">
        <v>221.68026</v>
      </c>
      <c r="N655" s="344">
        <v>353.09663</v>
      </c>
      <c r="O655" s="344">
        <v>8273.3366600000008</v>
      </c>
      <c r="P655" s="344">
        <v>4454.1197899999997</v>
      </c>
      <c r="Q655" s="344">
        <v>837.74691000000007</v>
      </c>
      <c r="R655" s="345">
        <v>5291.8667000000005</v>
      </c>
    </row>
    <row r="656" spans="1:18" s="315" customFormat="1">
      <c r="A656" s="341"/>
      <c r="B656" s="341"/>
      <c r="C656" s="341"/>
      <c r="D656" s="341"/>
      <c r="E656" s="342">
        <v>359</v>
      </c>
      <c r="F656" s="343">
        <v>6543.0914400000001</v>
      </c>
      <c r="G656" s="344">
        <v>4296.9364800000003</v>
      </c>
      <c r="H656" s="344">
        <v>10840.02792</v>
      </c>
      <c r="I656" s="344">
        <v>59645.207539999996</v>
      </c>
      <c r="J656" s="344">
        <v>59366.334340000001</v>
      </c>
      <c r="K656" s="344">
        <v>119011.54187999999</v>
      </c>
      <c r="L656" s="344">
        <v>65919.994430000006</v>
      </c>
      <c r="M656" s="344">
        <v>50253.488130000005</v>
      </c>
      <c r="N656" s="344">
        <v>116173.48256</v>
      </c>
      <c r="O656" s="344">
        <v>246025.05236</v>
      </c>
      <c r="P656" s="344">
        <v>81377.853470000002</v>
      </c>
      <c r="Q656" s="344">
        <v>6158.2307300000002</v>
      </c>
      <c r="R656" s="345">
        <v>87536.084199999998</v>
      </c>
    </row>
    <row r="657" spans="1:18" s="315" customFormat="1">
      <c r="A657" s="341"/>
      <c r="B657" s="341"/>
      <c r="C657" s="341"/>
      <c r="D657" s="336" t="s">
        <v>63</v>
      </c>
      <c r="E657" s="337">
        <v>151</v>
      </c>
      <c r="F657" s="338">
        <v>36513.946280000004</v>
      </c>
      <c r="G657" s="339">
        <v>50603.133569999998</v>
      </c>
      <c r="H657" s="339">
        <v>87117.079849999995</v>
      </c>
      <c r="I657" s="339">
        <v>33471.858160000003</v>
      </c>
      <c r="J657" s="339">
        <v>86758.304269999993</v>
      </c>
      <c r="K657" s="339">
        <v>120230.16243000001</v>
      </c>
      <c r="L657" s="339">
        <v>27592.16646</v>
      </c>
      <c r="M657" s="339">
        <v>45812.891609999999</v>
      </c>
      <c r="N657" s="339">
        <v>73405.058069999999</v>
      </c>
      <c r="O657" s="339">
        <v>280752.30035000003</v>
      </c>
      <c r="P657" s="339">
        <v>117168.75466999999</v>
      </c>
      <c r="Q657" s="339">
        <v>6161.7555999999995</v>
      </c>
      <c r="R657" s="340">
        <v>123330.51027</v>
      </c>
    </row>
    <row r="658" spans="1:18" s="315" customFormat="1">
      <c r="A658" s="341"/>
      <c r="B658" s="341"/>
      <c r="C658" s="341"/>
      <c r="D658" s="341"/>
      <c r="E658" s="342">
        <v>154</v>
      </c>
      <c r="F658" s="343">
        <v>247473.50093000001</v>
      </c>
      <c r="G658" s="344">
        <v>167138.96888999999</v>
      </c>
      <c r="H658" s="344">
        <v>414612.46982</v>
      </c>
      <c r="I658" s="344">
        <v>105699.68947</v>
      </c>
      <c r="J658" s="344">
        <v>82713.456870000009</v>
      </c>
      <c r="K658" s="344">
        <v>188413.14634000001</v>
      </c>
      <c r="L658" s="344">
        <v>191116.91513000001</v>
      </c>
      <c r="M658" s="344">
        <v>68902.513059999997</v>
      </c>
      <c r="N658" s="344">
        <v>260019.42819000001</v>
      </c>
      <c r="O658" s="344">
        <v>863045.04434999998</v>
      </c>
      <c r="P658" s="344">
        <v>6289526.9262499996</v>
      </c>
      <c r="Q658" s="344">
        <v>485943.96891000005</v>
      </c>
      <c r="R658" s="345">
        <v>6775470.8951599998</v>
      </c>
    </row>
    <row r="659" spans="1:18" s="315" customFormat="1">
      <c r="A659" s="341"/>
      <c r="B659" s="341"/>
      <c r="C659" s="341"/>
      <c r="D659" s="341"/>
      <c r="E659" s="342">
        <v>294</v>
      </c>
      <c r="F659" s="343">
        <v>2575.54088</v>
      </c>
      <c r="G659" s="344">
        <v>3042.7862999999998</v>
      </c>
      <c r="H659" s="344">
        <v>5618.3271799999993</v>
      </c>
      <c r="I659" s="344">
        <v>44315.951150000001</v>
      </c>
      <c r="J659" s="344">
        <v>48006.51023</v>
      </c>
      <c r="K659" s="344">
        <v>92322.461379999993</v>
      </c>
      <c r="L659" s="344">
        <v>38611.96155</v>
      </c>
      <c r="M659" s="344">
        <v>48350.130740000001</v>
      </c>
      <c r="N659" s="344">
        <v>86962.092290000001</v>
      </c>
      <c r="O659" s="344">
        <v>184902.88084999999</v>
      </c>
      <c r="P659" s="344">
        <v>28209.11562</v>
      </c>
      <c r="Q659" s="344">
        <v>3648.81088</v>
      </c>
      <c r="R659" s="345">
        <v>31857.926500000001</v>
      </c>
    </row>
    <row r="660" spans="1:18" s="315" customFormat="1">
      <c r="A660" s="341"/>
      <c r="B660" s="341"/>
      <c r="C660" s="341"/>
      <c r="D660" s="341"/>
      <c r="E660" s="342">
        <v>382</v>
      </c>
      <c r="F660" s="343">
        <v>0.22537000000000001</v>
      </c>
      <c r="G660" s="344">
        <v>22.484869999999997</v>
      </c>
      <c r="H660" s="344">
        <v>22.710240000000002</v>
      </c>
      <c r="I660" s="344">
        <v>7821.6704600000003</v>
      </c>
      <c r="J660" s="344">
        <v>12102.282369999999</v>
      </c>
      <c r="K660" s="344">
        <v>19923.952829999998</v>
      </c>
      <c r="L660" s="344">
        <v>2303.54394</v>
      </c>
      <c r="M660" s="344">
        <v>7977.9779400000007</v>
      </c>
      <c r="N660" s="344">
        <v>10281.52188</v>
      </c>
      <c r="O660" s="344">
        <v>30228.184949999999</v>
      </c>
      <c r="P660" s="344">
        <v>5956.35113</v>
      </c>
      <c r="Q660" s="344">
        <v>703.04946999999993</v>
      </c>
      <c r="R660" s="345">
        <v>6659.4005999999999</v>
      </c>
    </row>
    <row r="661" spans="1:18" s="315" customFormat="1">
      <c r="A661" s="341"/>
      <c r="B661" s="341"/>
      <c r="C661" s="341"/>
      <c r="D661" s="341"/>
      <c r="E661" s="342">
        <v>469</v>
      </c>
      <c r="F661" s="343">
        <v>779.47954000000004</v>
      </c>
      <c r="G661" s="344">
        <v>1091.7784099999999</v>
      </c>
      <c r="H661" s="344">
        <v>1871.2579499999999</v>
      </c>
      <c r="I661" s="344">
        <v>9569.8445900000006</v>
      </c>
      <c r="J661" s="344">
        <v>19455.397359999999</v>
      </c>
      <c r="K661" s="344">
        <v>29025.24195</v>
      </c>
      <c r="L661" s="344">
        <v>5379.6672600000002</v>
      </c>
      <c r="M661" s="344">
        <v>3119.0708500000001</v>
      </c>
      <c r="N661" s="344">
        <v>8498.7381100000002</v>
      </c>
      <c r="O661" s="344">
        <v>39395.238010000001</v>
      </c>
      <c r="P661" s="344">
        <v>7821.80159</v>
      </c>
      <c r="Q661" s="344">
        <v>1605.76061</v>
      </c>
      <c r="R661" s="345">
        <v>9427.5621999999985</v>
      </c>
    </row>
    <row r="662" spans="1:18" s="315" customFormat="1">
      <c r="A662" s="341"/>
      <c r="B662" s="341"/>
      <c r="C662" s="341"/>
      <c r="D662" s="341"/>
      <c r="E662" s="342">
        <v>360</v>
      </c>
      <c r="F662" s="343">
        <v>5207.6946399999997</v>
      </c>
      <c r="G662" s="344">
        <v>1521.1091399999998</v>
      </c>
      <c r="H662" s="344">
        <v>6728.8037800000002</v>
      </c>
      <c r="I662" s="344">
        <v>50598.72193</v>
      </c>
      <c r="J662" s="344">
        <v>44399.532340000005</v>
      </c>
      <c r="K662" s="344">
        <v>94998.25426999999</v>
      </c>
      <c r="L662" s="344">
        <v>64893.165810000006</v>
      </c>
      <c r="M662" s="344">
        <v>34455.797960000004</v>
      </c>
      <c r="N662" s="344">
        <v>99348.963770000002</v>
      </c>
      <c r="O662" s="344">
        <v>201076.02181999999</v>
      </c>
      <c r="P662" s="344">
        <v>77959.123160000003</v>
      </c>
      <c r="Q662" s="344">
        <v>12922.172189999999</v>
      </c>
      <c r="R662" s="345">
        <v>90881.29535</v>
      </c>
    </row>
    <row r="663" spans="1:18" s="315" customFormat="1">
      <c r="A663" s="341"/>
      <c r="B663" s="341"/>
      <c r="C663" s="341"/>
      <c r="D663" s="336" t="s">
        <v>64</v>
      </c>
      <c r="E663" s="337">
        <v>301</v>
      </c>
      <c r="F663" s="338">
        <v>7190.3103600000004</v>
      </c>
      <c r="G663" s="339">
        <v>978.08672999999999</v>
      </c>
      <c r="H663" s="339">
        <v>8168.3970899999995</v>
      </c>
      <c r="I663" s="339">
        <v>46508.913500000002</v>
      </c>
      <c r="J663" s="339">
        <v>28446.99754</v>
      </c>
      <c r="K663" s="339">
        <v>74955.911040000006</v>
      </c>
      <c r="L663" s="339">
        <v>41998.443009999995</v>
      </c>
      <c r="M663" s="339">
        <v>13935.1585</v>
      </c>
      <c r="N663" s="339">
        <v>55933.60151</v>
      </c>
      <c r="O663" s="339">
        <v>139057.90964</v>
      </c>
      <c r="P663" s="339">
        <v>114410.07854999999</v>
      </c>
      <c r="Q663" s="339">
        <v>1297.9697099999998</v>
      </c>
      <c r="R663" s="340">
        <v>115708.04826000001</v>
      </c>
    </row>
    <row r="664" spans="1:18" s="315" customFormat="1">
      <c r="A664" s="341"/>
      <c r="B664" s="341"/>
      <c r="C664" s="341"/>
      <c r="D664" s="341"/>
      <c r="E664" s="342">
        <v>362</v>
      </c>
      <c r="F664" s="343">
        <v>3116.7658999999999</v>
      </c>
      <c r="G664" s="344">
        <v>468.30996999999996</v>
      </c>
      <c r="H664" s="344">
        <v>3585.0758700000001</v>
      </c>
      <c r="I664" s="344">
        <v>34537.810239999999</v>
      </c>
      <c r="J664" s="344">
        <v>21631.26052</v>
      </c>
      <c r="K664" s="344">
        <v>56169.070759999995</v>
      </c>
      <c r="L664" s="344">
        <v>36257.53112</v>
      </c>
      <c r="M664" s="344">
        <v>15720.58165</v>
      </c>
      <c r="N664" s="344">
        <v>51978.11277</v>
      </c>
      <c r="O664" s="344">
        <v>111732.25940000001</v>
      </c>
      <c r="P664" s="344">
        <v>28480.150949999999</v>
      </c>
      <c r="Q664" s="344">
        <v>449.39661999999998</v>
      </c>
      <c r="R664" s="345">
        <v>28929.547569999999</v>
      </c>
    </row>
    <row r="665" spans="1:18" s="315" customFormat="1">
      <c r="A665" s="341"/>
      <c r="B665" s="341"/>
      <c r="C665" s="341"/>
      <c r="D665" s="341"/>
      <c r="E665" s="342">
        <v>519</v>
      </c>
      <c r="F665" s="343">
        <v>3114.6942200000003</v>
      </c>
      <c r="G665" s="344">
        <v>632.10871999999995</v>
      </c>
      <c r="H665" s="344">
        <v>3746.80294</v>
      </c>
      <c r="I665" s="344">
        <v>27177.603370000001</v>
      </c>
      <c r="J665" s="344">
        <v>10607.632210000002</v>
      </c>
      <c r="K665" s="344">
        <v>37785.23558</v>
      </c>
      <c r="L665" s="344">
        <v>33493.110560000001</v>
      </c>
      <c r="M665" s="344">
        <v>9845.1844099999998</v>
      </c>
      <c r="N665" s="344">
        <v>43338.294969999995</v>
      </c>
      <c r="O665" s="344">
        <v>84870.33348999999</v>
      </c>
      <c r="P665" s="344">
        <v>16320.06819</v>
      </c>
      <c r="Q665" s="344">
        <v>799.71804000000009</v>
      </c>
      <c r="R665" s="345">
        <v>17119.786230000002</v>
      </c>
    </row>
    <row r="666" spans="1:18" s="315" customFormat="1">
      <c r="A666" s="341"/>
      <c r="B666" s="341"/>
      <c r="C666" s="341"/>
      <c r="D666" s="336" t="s">
        <v>84</v>
      </c>
      <c r="E666" s="337">
        <v>350</v>
      </c>
      <c r="F666" s="338">
        <v>617.61001999999996</v>
      </c>
      <c r="G666" s="339">
        <v>0.23066</v>
      </c>
      <c r="H666" s="339">
        <v>617.84068000000002</v>
      </c>
      <c r="I666" s="339">
        <v>24376.51712</v>
      </c>
      <c r="J666" s="339">
        <v>15052.37328</v>
      </c>
      <c r="K666" s="339">
        <v>39428.890399999997</v>
      </c>
      <c r="L666" s="339">
        <v>17666.45319</v>
      </c>
      <c r="M666" s="339">
        <v>5797.1617200000001</v>
      </c>
      <c r="N666" s="339">
        <v>23463.61491</v>
      </c>
      <c r="O666" s="339">
        <v>63510.345990000002</v>
      </c>
      <c r="P666" s="339">
        <v>17047.886870000002</v>
      </c>
      <c r="Q666" s="339">
        <v>581.86673999999994</v>
      </c>
      <c r="R666" s="340">
        <v>17629.75361</v>
      </c>
    </row>
    <row r="667" spans="1:18" s="315" customFormat="1">
      <c r="A667" s="341"/>
      <c r="B667" s="341"/>
      <c r="C667" s="341"/>
      <c r="D667" s="341"/>
      <c r="E667" s="342">
        <v>357</v>
      </c>
      <c r="F667" s="343">
        <v>5476.5867400000006</v>
      </c>
      <c r="G667" s="344">
        <v>351.46616999999998</v>
      </c>
      <c r="H667" s="344">
        <v>5828.0529100000003</v>
      </c>
      <c r="I667" s="344">
        <v>30478.537100000001</v>
      </c>
      <c r="J667" s="344">
        <v>14015.746650000001</v>
      </c>
      <c r="K667" s="344">
        <v>44494.283750000002</v>
      </c>
      <c r="L667" s="344">
        <v>27570.514320000002</v>
      </c>
      <c r="M667" s="344">
        <v>8254.42353</v>
      </c>
      <c r="N667" s="344">
        <v>35824.937850000002</v>
      </c>
      <c r="O667" s="344">
        <v>86147.274510000003</v>
      </c>
      <c r="P667" s="344">
        <v>84866.619500000001</v>
      </c>
      <c r="Q667" s="344">
        <v>5008.1850199999999</v>
      </c>
      <c r="R667" s="345">
        <v>89874.804519999991</v>
      </c>
    </row>
    <row r="668" spans="1:18" s="315" customFormat="1">
      <c r="A668" s="341"/>
      <c r="B668" s="341"/>
      <c r="C668" s="341"/>
      <c r="D668" s="341"/>
      <c r="E668" s="342">
        <v>568</v>
      </c>
      <c r="F668" s="343">
        <v>1346.72145</v>
      </c>
      <c r="G668" s="344">
        <v>158.70940999999999</v>
      </c>
      <c r="H668" s="344">
        <v>1505.4308600000002</v>
      </c>
      <c r="I668" s="344">
        <v>32036.061020000001</v>
      </c>
      <c r="J668" s="344">
        <v>19442.683249999998</v>
      </c>
      <c r="K668" s="344">
        <v>51478.744270000003</v>
      </c>
      <c r="L668" s="344">
        <v>41339.738770000004</v>
      </c>
      <c r="M668" s="344">
        <v>12404.87506</v>
      </c>
      <c r="N668" s="344">
        <v>53744.613829999995</v>
      </c>
      <c r="O668" s="344">
        <v>106728.78895999999</v>
      </c>
      <c r="P668" s="344">
        <v>45904.160459999999</v>
      </c>
      <c r="Q668" s="344">
        <v>543.52545999999995</v>
      </c>
      <c r="R668" s="345">
        <v>46447.685920000004</v>
      </c>
    </row>
    <row r="669" spans="1:18" s="315" customFormat="1">
      <c r="A669" s="341"/>
      <c r="B669" s="341"/>
      <c r="C669" s="341"/>
      <c r="D669" s="336" t="s">
        <v>273</v>
      </c>
      <c r="E669" s="337">
        <v>168</v>
      </c>
      <c r="F669" s="338">
        <v>2882.7149900000004</v>
      </c>
      <c r="G669" s="339">
        <v>1533.3961000000002</v>
      </c>
      <c r="H669" s="339">
        <v>4416.1110899999994</v>
      </c>
      <c r="I669" s="339">
        <v>32252.35339</v>
      </c>
      <c r="J669" s="339">
        <v>16737.37989</v>
      </c>
      <c r="K669" s="339">
        <v>48989.73328</v>
      </c>
      <c r="L669" s="339">
        <v>41103.471899999997</v>
      </c>
      <c r="M669" s="339">
        <v>12797.855140000001</v>
      </c>
      <c r="N669" s="339">
        <v>53901.327039999996</v>
      </c>
      <c r="O669" s="339">
        <v>107307.17141</v>
      </c>
      <c r="P669" s="339">
        <v>20810.246940000001</v>
      </c>
      <c r="Q669" s="339">
        <v>1458.50758</v>
      </c>
      <c r="R669" s="340">
        <v>22268.754519999999</v>
      </c>
    </row>
    <row r="670" spans="1:18" s="315" customFormat="1">
      <c r="A670" s="341"/>
      <c r="B670" s="341"/>
      <c r="C670" s="341"/>
      <c r="D670" s="341"/>
      <c r="E670" s="342">
        <v>411</v>
      </c>
      <c r="F670" s="343">
        <v>3571.3032799999996</v>
      </c>
      <c r="G670" s="344">
        <v>1424.1497899999999</v>
      </c>
      <c r="H670" s="344">
        <v>4995.4530700000005</v>
      </c>
      <c r="I670" s="344">
        <v>40382.605530000001</v>
      </c>
      <c r="J670" s="344">
        <v>24278.148269999998</v>
      </c>
      <c r="K670" s="344">
        <v>64660.753799999999</v>
      </c>
      <c r="L670" s="344">
        <v>39736.867429999998</v>
      </c>
      <c r="M670" s="344">
        <v>16063.82749</v>
      </c>
      <c r="N670" s="344">
        <v>55800.694920000002</v>
      </c>
      <c r="O670" s="344">
        <v>125456.90179</v>
      </c>
      <c r="P670" s="344">
        <v>31025.559730000001</v>
      </c>
      <c r="Q670" s="344">
        <v>1094.7727199999999</v>
      </c>
      <c r="R670" s="345">
        <v>32120.332449999998</v>
      </c>
    </row>
    <row r="671" spans="1:18" s="315" customFormat="1">
      <c r="A671" s="341"/>
      <c r="B671" s="341"/>
      <c r="C671" s="341"/>
      <c r="D671" s="341"/>
      <c r="E671" s="342">
        <v>346</v>
      </c>
      <c r="F671" s="343">
        <v>3748.0872300000001</v>
      </c>
      <c r="G671" s="344">
        <v>1004.60992</v>
      </c>
      <c r="H671" s="344">
        <v>4752.69715</v>
      </c>
      <c r="I671" s="344">
        <v>32319.23184</v>
      </c>
      <c r="J671" s="344">
        <v>19753.028140000002</v>
      </c>
      <c r="K671" s="344">
        <v>52072.259979999995</v>
      </c>
      <c r="L671" s="344">
        <v>33738.031820000004</v>
      </c>
      <c r="M671" s="344">
        <v>12243.64812</v>
      </c>
      <c r="N671" s="344">
        <v>45981.679939999995</v>
      </c>
      <c r="O671" s="344">
        <v>102806.63707</v>
      </c>
      <c r="P671" s="344">
        <v>18192.737499999999</v>
      </c>
      <c r="Q671" s="344">
        <v>524.89981999999998</v>
      </c>
      <c r="R671" s="345">
        <v>18717.637320000002</v>
      </c>
    </row>
    <row r="672" spans="1:18" s="315" customFormat="1">
      <c r="A672" s="341"/>
      <c r="B672" s="341"/>
      <c r="C672" s="341"/>
      <c r="D672" s="336" t="s">
        <v>68</v>
      </c>
      <c r="E672" s="337">
        <v>157</v>
      </c>
      <c r="F672" s="338">
        <v>16425.99123</v>
      </c>
      <c r="G672" s="339">
        <v>3532.04952</v>
      </c>
      <c r="H672" s="339">
        <v>19958.04075</v>
      </c>
      <c r="I672" s="339">
        <v>47575.745360000001</v>
      </c>
      <c r="J672" s="339">
        <v>47626.6371</v>
      </c>
      <c r="K672" s="339">
        <v>95202.382459999993</v>
      </c>
      <c r="L672" s="339">
        <v>48429.23964</v>
      </c>
      <c r="M672" s="339">
        <v>34394.421340000001</v>
      </c>
      <c r="N672" s="339">
        <v>82823.660980000001</v>
      </c>
      <c r="O672" s="339">
        <v>197984.08418999999</v>
      </c>
      <c r="P672" s="339">
        <v>53876.421240000003</v>
      </c>
      <c r="Q672" s="339">
        <v>5954.2325799999999</v>
      </c>
      <c r="R672" s="340">
        <v>59830.65382</v>
      </c>
    </row>
    <row r="673" spans="1:18" s="315" customFormat="1">
      <c r="A673" s="341"/>
      <c r="B673" s="341"/>
      <c r="C673" s="341"/>
      <c r="D673" s="341"/>
      <c r="E673" s="342">
        <v>329</v>
      </c>
      <c r="F673" s="343">
        <v>3233.3278100000002</v>
      </c>
      <c r="G673" s="344">
        <v>4613.6714400000001</v>
      </c>
      <c r="H673" s="344">
        <v>7846.9992499999998</v>
      </c>
      <c r="I673" s="344">
        <v>67351.219440000001</v>
      </c>
      <c r="J673" s="344">
        <v>59097.098259999999</v>
      </c>
      <c r="K673" s="344">
        <v>126448.3177</v>
      </c>
      <c r="L673" s="344">
        <v>85150.341220000002</v>
      </c>
      <c r="M673" s="344">
        <v>53037.419759999997</v>
      </c>
      <c r="N673" s="344">
        <v>138187.76097999999</v>
      </c>
      <c r="O673" s="344">
        <v>272483.07793000003</v>
      </c>
      <c r="P673" s="344">
        <v>80040.891180000006</v>
      </c>
      <c r="Q673" s="344">
        <v>8774.3601600000002</v>
      </c>
      <c r="R673" s="345">
        <v>88815.251340000003</v>
      </c>
    </row>
    <row r="674" spans="1:18" s="315" customFormat="1">
      <c r="A674" s="341"/>
      <c r="B674" s="341"/>
      <c r="C674" s="341"/>
      <c r="D674" s="336" t="s">
        <v>83</v>
      </c>
      <c r="E674" s="337">
        <v>124</v>
      </c>
      <c r="F674" s="338">
        <v>22733.488410000002</v>
      </c>
      <c r="G674" s="339">
        <v>11183.497640000001</v>
      </c>
      <c r="H674" s="339">
        <v>33916.98605</v>
      </c>
      <c r="I674" s="339">
        <v>64294.111520000006</v>
      </c>
      <c r="J674" s="339">
        <v>28520.107800000002</v>
      </c>
      <c r="K674" s="339">
        <v>92814.219319999989</v>
      </c>
      <c r="L674" s="339">
        <v>66206.564259999999</v>
      </c>
      <c r="M674" s="339">
        <v>30775.439760000001</v>
      </c>
      <c r="N674" s="339">
        <v>96982.004019999993</v>
      </c>
      <c r="O674" s="339">
        <v>223713.20938999997</v>
      </c>
      <c r="P674" s="339">
        <v>145290.61103999999</v>
      </c>
      <c r="Q674" s="339">
        <v>4833.1917599999997</v>
      </c>
      <c r="R674" s="340">
        <v>150123.8028</v>
      </c>
    </row>
    <row r="675" spans="1:18" s="315" customFormat="1">
      <c r="A675" s="341"/>
      <c r="B675" s="341"/>
      <c r="C675" s="341"/>
      <c r="D675" s="336" t="s">
        <v>69</v>
      </c>
      <c r="E675" s="337">
        <v>160</v>
      </c>
      <c r="F675" s="338">
        <v>40400.258959999999</v>
      </c>
      <c r="G675" s="339">
        <v>46129.313609999997</v>
      </c>
      <c r="H675" s="339">
        <v>86529.572569999989</v>
      </c>
      <c r="I675" s="339">
        <v>102722.44779000001</v>
      </c>
      <c r="J675" s="339">
        <v>124713.37659999999</v>
      </c>
      <c r="K675" s="339">
        <v>227435.82438999999</v>
      </c>
      <c r="L675" s="339">
        <v>100072.75044</v>
      </c>
      <c r="M675" s="339">
        <v>103738.72838</v>
      </c>
      <c r="N675" s="339">
        <v>203811.47881999999</v>
      </c>
      <c r="O675" s="339">
        <v>517776.87577999994</v>
      </c>
      <c r="P675" s="339">
        <v>79825.713279999996</v>
      </c>
      <c r="Q675" s="339">
        <v>104119.71487000001</v>
      </c>
      <c r="R675" s="340">
        <v>183945.42814999999</v>
      </c>
    </row>
    <row r="676" spans="1:18" s="315" customFormat="1">
      <c r="A676" s="341"/>
      <c r="B676" s="341"/>
      <c r="C676" s="341"/>
      <c r="D676" s="341"/>
      <c r="E676" s="342">
        <v>161</v>
      </c>
      <c r="F676" s="343">
        <v>7146.7764000000006</v>
      </c>
      <c r="G676" s="344">
        <v>10136.629630000001</v>
      </c>
      <c r="H676" s="344">
        <v>17283.406030000002</v>
      </c>
      <c r="I676" s="344">
        <v>43650.116909999997</v>
      </c>
      <c r="J676" s="344">
        <v>72153.321629999991</v>
      </c>
      <c r="K676" s="344">
        <v>115803.43854</v>
      </c>
      <c r="L676" s="344">
        <v>49674.408259999997</v>
      </c>
      <c r="M676" s="344">
        <v>58249.715210000002</v>
      </c>
      <c r="N676" s="344">
        <v>107924.12347000001</v>
      </c>
      <c r="O676" s="344">
        <v>241010.96803999998</v>
      </c>
      <c r="P676" s="344">
        <v>79739.284400000004</v>
      </c>
      <c r="Q676" s="344">
        <v>6585.8434500000003</v>
      </c>
      <c r="R676" s="345">
        <v>86325.12784999999</v>
      </c>
    </row>
    <row r="677" spans="1:18" s="315" customFormat="1">
      <c r="A677" s="341"/>
      <c r="B677" s="341"/>
      <c r="C677" s="341"/>
      <c r="D677" s="341"/>
      <c r="E677" s="342">
        <v>243</v>
      </c>
      <c r="F677" s="343">
        <v>414.09829999999999</v>
      </c>
      <c r="G677" s="344">
        <v>2784.1978899999999</v>
      </c>
      <c r="H677" s="344">
        <v>3198.29619</v>
      </c>
      <c r="I677" s="344">
        <v>56430.89703</v>
      </c>
      <c r="J677" s="344">
        <v>69251.563849999991</v>
      </c>
      <c r="K677" s="344">
        <v>125682.46088</v>
      </c>
      <c r="L677" s="344">
        <v>47795.662409999997</v>
      </c>
      <c r="M677" s="344">
        <v>44652.18376</v>
      </c>
      <c r="N677" s="344">
        <v>92447.846170000004</v>
      </c>
      <c r="O677" s="344">
        <v>221328.60324</v>
      </c>
      <c r="P677" s="344">
        <v>115867.49154999999</v>
      </c>
      <c r="Q677" s="344">
        <v>2897.8296399999999</v>
      </c>
      <c r="R677" s="345">
        <v>118765.32119</v>
      </c>
    </row>
    <row r="678" spans="1:18" s="315" customFormat="1">
      <c r="A678" s="341"/>
      <c r="B678" s="341"/>
      <c r="C678" s="341"/>
      <c r="D678" s="341"/>
      <c r="E678" s="342">
        <v>254</v>
      </c>
      <c r="F678" s="343">
        <v>9294.8073499999991</v>
      </c>
      <c r="G678" s="344">
        <v>7198.3870900000002</v>
      </c>
      <c r="H678" s="344">
        <v>16493.194439999999</v>
      </c>
      <c r="I678" s="344">
        <v>77777.198260000005</v>
      </c>
      <c r="J678" s="344">
        <v>71133.258760000012</v>
      </c>
      <c r="K678" s="344">
        <v>148910.45702</v>
      </c>
      <c r="L678" s="344">
        <v>78038.144560000001</v>
      </c>
      <c r="M678" s="344">
        <v>59873.838159999999</v>
      </c>
      <c r="N678" s="344">
        <v>137911.98272</v>
      </c>
      <c r="O678" s="344">
        <v>303315.63417999999</v>
      </c>
      <c r="P678" s="344">
        <v>63235.576420000005</v>
      </c>
      <c r="Q678" s="344">
        <v>7100.8079299999999</v>
      </c>
      <c r="R678" s="345">
        <v>70336.384349999993</v>
      </c>
    </row>
    <row r="679" spans="1:18" s="315" customFormat="1">
      <c r="A679" s="341"/>
      <c r="B679" s="341"/>
      <c r="C679" s="341"/>
      <c r="D679" s="341"/>
      <c r="E679" s="342">
        <v>338</v>
      </c>
      <c r="F679" s="343">
        <v>13.86002</v>
      </c>
      <c r="G679" s="344">
        <v>6.7469799999999998</v>
      </c>
      <c r="H679" s="344">
        <v>20.606999999999999</v>
      </c>
      <c r="I679" s="344">
        <v>13295.13241</v>
      </c>
      <c r="J679" s="344">
        <v>16094.2737</v>
      </c>
      <c r="K679" s="344">
        <v>29389.40611</v>
      </c>
      <c r="L679" s="344">
        <v>5578.9113600000001</v>
      </c>
      <c r="M679" s="344">
        <v>4152.6294600000001</v>
      </c>
      <c r="N679" s="344">
        <v>9731.5408200000002</v>
      </c>
      <c r="O679" s="344">
        <v>39141.553930000002</v>
      </c>
      <c r="P679" s="344">
        <v>5961.3630599999997</v>
      </c>
      <c r="Q679" s="344">
        <v>966.49638000000004</v>
      </c>
      <c r="R679" s="345">
        <v>6927.8594400000002</v>
      </c>
    </row>
    <row r="680" spans="1:18" s="315" customFormat="1">
      <c r="A680" s="341"/>
      <c r="B680" s="341"/>
      <c r="C680" s="341"/>
      <c r="D680" s="341"/>
      <c r="E680" s="342">
        <v>381</v>
      </c>
      <c r="F680" s="343">
        <v>6669.1989699999995</v>
      </c>
      <c r="G680" s="344">
        <v>1876.89454</v>
      </c>
      <c r="H680" s="344">
        <v>8546.0935100000006</v>
      </c>
      <c r="I680" s="344">
        <v>19028.38595</v>
      </c>
      <c r="J680" s="344">
        <v>14511.235859999999</v>
      </c>
      <c r="K680" s="344">
        <v>33539.621809999997</v>
      </c>
      <c r="L680" s="344">
        <v>8861.4482100000005</v>
      </c>
      <c r="M680" s="344">
        <v>14042.591970000001</v>
      </c>
      <c r="N680" s="344">
        <v>22904.04018</v>
      </c>
      <c r="O680" s="344">
        <v>64989.755499999999</v>
      </c>
      <c r="P680" s="344">
        <v>11866.936589999999</v>
      </c>
      <c r="Q680" s="344">
        <v>2214.93777</v>
      </c>
      <c r="R680" s="345">
        <v>14081.87436</v>
      </c>
    </row>
    <row r="681" spans="1:18" s="315" customFormat="1">
      <c r="A681" s="341"/>
      <c r="B681" s="341"/>
      <c r="C681" s="341"/>
      <c r="D681" s="341"/>
      <c r="E681" s="342">
        <v>308</v>
      </c>
      <c r="F681" s="343">
        <v>5987.7202500000003</v>
      </c>
      <c r="G681" s="344">
        <v>11055.25582</v>
      </c>
      <c r="H681" s="344">
        <v>17042.976070000001</v>
      </c>
      <c r="I681" s="344">
        <v>32039.062180000001</v>
      </c>
      <c r="J681" s="344">
        <v>34090.191639999997</v>
      </c>
      <c r="K681" s="344">
        <v>66129.253819999998</v>
      </c>
      <c r="L681" s="344">
        <v>31339.34878</v>
      </c>
      <c r="M681" s="344">
        <v>19553.716969999998</v>
      </c>
      <c r="N681" s="344">
        <v>50893.065750000002</v>
      </c>
      <c r="O681" s="344">
        <v>134065.29564</v>
      </c>
      <c r="P681" s="344">
        <v>19143.445600000003</v>
      </c>
      <c r="Q681" s="344">
        <v>2531.6808099999998</v>
      </c>
      <c r="R681" s="345">
        <v>21675.126410000001</v>
      </c>
    </row>
    <row r="682" spans="1:18" s="315" customFormat="1">
      <c r="A682" s="341"/>
      <c r="B682" s="341"/>
      <c r="C682" s="341"/>
      <c r="D682" s="341"/>
      <c r="E682" s="342">
        <v>312</v>
      </c>
      <c r="F682" s="343">
        <v>4.5087799999999998</v>
      </c>
      <c r="G682" s="344">
        <v>6.6699999999999997E-3</v>
      </c>
      <c r="H682" s="344">
        <v>4.5154499999999995</v>
      </c>
      <c r="I682" s="344">
        <v>18321.663639999999</v>
      </c>
      <c r="J682" s="344">
        <v>13372.862160000001</v>
      </c>
      <c r="K682" s="344">
        <v>31694.525799999999</v>
      </c>
      <c r="L682" s="344">
        <v>14500.66109</v>
      </c>
      <c r="M682" s="344">
        <v>6426.2789899999998</v>
      </c>
      <c r="N682" s="344">
        <v>20926.940079999997</v>
      </c>
      <c r="O682" s="344">
        <v>52625.981329999995</v>
      </c>
      <c r="P682" s="344">
        <v>12673.327939999999</v>
      </c>
      <c r="Q682" s="344">
        <v>788.69524999999999</v>
      </c>
      <c r="R682" s="345">
        <v>13462.02319</v>
      </c>
    </row>
    <row r="683" spans="1:18" s="315" customFormat="1">
      <c r="A683" s="341"/>
      <c r="B683" s="341"/>
      <c r="C683" s="341"/>
      <c r="D683" s="336" t="s">
        <v>86</v>
      </c>
      <c r="E683" s="337">
        <v>435</v>
      </c>
      <c r="F683" s="338">
        <v>2696.2780200000002</v>
      </c>
      <c r="G683" s="339">
        <v>428.79093</v>
      </c>
      <c r="H683" s="339">
        <v>3125.0689500000003</v>
      </c>
      <c r="I683" s="339">
        <v>46611.172060000004</v>
      </c>
      <c r="J683" s="339">
        <v>16915.965100000001</v>
      </c>
      <c r="K683" s="339">
        <v>63527.137159999998</v>
      </c>
      <c r="L683" s="339">
        <v>34341.628499999999</v>
      </c>
      <c r="M683" s="339">
        <v>7944.6529900000005</v>
      </c>
      <c r="N683" s="339">
        <v>42286.281490000001</v>
      </c>
      <c r="O683" s="339">
        <v>108938.48759999999</v>
      </c>
      <c r="P683" s="339">
        <v>24079.769600000003</v>
      </c>
      <c r="Q683" s="339">
        <v>1450.47066</v>
      </c>
      <c r="R683" s="340">
        <v>25530.240260000002</v>
      </c>
    </row>
    <row r="684" spans="1:18" s="315" customFormat="1">
      <c r="A684" s="341"/>
      <c r="B684" s="341"/>
      <c r="C684" s="341"/>
      <c r="D684" s="336" t="s">
        <v>274</v>
      </c>
      <c r="E684" s="337">
        <v>573</v>
      </c>
      <c r="F684" s="338">
        <v>0</v>
      </c>
      <c r="G684" s="339">
        <v>0</v>
      </c>
      <c r="H684" s="339">
        <v>0</v>
      </c>
      <c r="I684" s="339">
        <v>0</v>
      </c>
      <c r="J684" s="339">
        <v>0</v>
      </c>
      <c r="K684" s="339">
        <v>0</v>
      </c>
      <c r="L684" s="339">
        <v>0</v>
      </c>
      <c r="M684" s="339">
        <v>0</v>
      </c>
      <c r="N684" s="339">
        <v>0</v>
      </c>
      <c r="O684" s="339">
        <v>0</v>
      </c>
      <c r="P684" s="339">
        <v>5.3983599999999994</v>
      </c>
      <c r="Q684" s="339">
        <v>0.25402999999999998</v>
      </c>
      <c r="R684" s="340">
        <v>5.6523900000000005</v>
      </c>
    </row>
    <row r="685" spans="1:18" s="315" customFormat="1">
      <c r="A685" s="341"/>
      <c r="B685" s="341"/>
      <c r="C685" s="341"/>
      <c r="D685" s="336" t="s">
        <v>77</v>
      </c>
      <c r="E685" s="337">
        <v>285</v>
      </c>
      <c r="F685" s="338">
        <v>2927.0029500000001</v>
      </c>
      <c r="G685" s="339">
        <v>1158.6920600000001</v>
      </c>
      <c r="H685" s="339">
        <v>4085.6950099999999</v>
      </c>
      <c r="I685" s="339">
        <v>65867.404110000003</v>
      </c>
      <c r="J685" s="339">
        <v>38290.387710000003</v>
      </c>
      <c r="K685" s="339">
        <v>104157.79182</v>
      </c>
      <c r="L685" s="339">
        <v>76075.697889999996</v>
      </c>
      <c r="M685" s="339">
        <v>26536.375809999998</v>
      </c>
      <c r="N685" s="339">
        <v>102612.07370000001</v>
      </c>
      <c r="O685" s="339">
        <v>210855.56052999999</v>
      </c>
      <c r="P685" s="339">
        <v>36717.597070000003</v>
      </c>
      <c r="Q685" s="339">
        <v>3546.33095</v>
      </c>
      <c r="R685" s="340">
        <v>40263.928020000007</v>
      </c>
    </row>
    <row r="686" spans="1:18" s="315" customFormat="1">
      <c r="A686" s="341"/>
      <c r="B686" s="341"/>
      <c r="C686" s="341"/>
      <c r="D686" s="341"/>
      <c r="E686" s="342">
        <v>505</v>
      </c>
      <c r="F686" s="343">
        <v>4908.4960499999997</v>
      </c>
      <c r="G686" s="344">
        <v>407.33447999999999</v>
      </c>
      <c r="H686" s="344">
        <v>5315.8305300000002</v>
      </c>
      <c r="I686" s="344">
        <v>53495.516459999999</v>
      </c>
      <c r="J686" s="344">
        <v>30944.948609999999</v>
      </c>
      <c r="K686" s="344">
        <v>84440.465069999991</v>
      </c>
      <c r="L686" s="344">
        <v>63586.426799999994</v>
      </c>
      <c r="M686" s="344">
        <v>24536.755860000001</v>
      </c>
      <c r="N686" s="344">
        <v>88123.182659999991</v>
      </c>
      <c r="O686" s="344">
        <v>177879.47826</v>
      </c>
      <c r="P686" s="344">
        <v>43542.748079999998</v>
      </c>
      <c r="Q686" s="344">
        <v>3415.2758900000003</v>
      </c>
      <c r="R686" s="345">
        <v>46958.023970000002</v>
      </c>
    </row>
    <row r="687" spans="1:18" s="315" customFormat="1">
      <c r="A687" s="341"/>
      <c r="B687" s="341"/>
      <c r="C687" s="341"/>
      <c r="D687" s="341"/>
      <c r="E687" s="342">
        <v>423</v>
      </c>
      <c r="F687" s="343">
        <v>427.49923999999999</v>
      </c>
      <c r="G687" s="344">
        <v>1047.4537399999999</v>
      </c>
      <c r="H687" s="344">
        <v>1474.95298</v>
      </c>
      <c r="I687" s="344">
        <v>16915.17454</v>
      </c>
      <c r="J687" s="344">
        <v>9414.6302300000007</v>
      </c>
      <c r="K687" s="344">
        <v>26329.804769999999</v>
      </c>
      <c r="L687" s="344">
        <v>5043.3528399999996</v>
      </c>
      <c r="M687" s="344">
        <v>824.29474000000005</v>
      </c>
      <c r="N687" s="344">
        <v>5867.6475799999998</v>
      </c>
      <c r="O687" s="344">
        <v>33672.405330000001</v>
      </c>
      <c r="P687" s="344">
        <v>5813.7697300000009</v>
      </c>
      <c r="Q687" s="344">
        <v>820.18540000000007</v>
      </c>
      <c r="R687" s="345">
        <v>6633.9551300000003</v>
      </c>
    </row>
    <row r="688" spans="1:18" s="315" customFormat="1">
      <c r="A688" s="341"/>
      <c r="B688" s="341"/>
      <c r="C688" s="341"/>
      <c r="D688" s="336" t="s">
        <v>53</v>
      </c>
      <c r="E688" s="337">
        <v>444</v>
      </c>
      <c r="F688" s="338">
        <v>1705.7640800000001</v>
      </c>
      <c r="G688" s="339">
        <v>1688.0760299999999</v>
      </c>
      <c r="H688" s="339">
        <v>3393.8401100000001</v>
      </c>
      <c r="I688" s="339">
        <v>19723.975710000002</v>
      </c>
      <c r="J688" s="339">
        <v>9862.6543099999999</v>
      </c>
      <c r="K688" s="339">
        <v>29586.630020000001</v>
      </c>
      <c r="L688" s="339">
        <v>14837.69103</v>
      </c>
      <c r="M688" s="339">
        <v>3499.27297</v>
      </c>
      <c r="N688" s="339">
        <v>18336.964</v>
      </c>
      <c r="O688" s="339">
        <v>51317.434130000001</v>
      </c>
      <c r="P688" s="339">
        <v>10740.947119999999</v>
      </c>
      <c r="Q688" s="339">
        <v>688.87734999999998</v>
      </c>
      <c r="R688" s="340">
        <v>11429.824470000001</v>
      </c>
    </row>
    <row r="689" spans="1:18" s="315" customFormat="1">
      <c r="A689" s="341"/>
      <c r="B689" s="341"/>
      <c r="C689" s="341"/>
      <c r="D689" s="341"/>
      <c r="E689" s="342">
        <v>551</v>
      </c>
      <c r="F689" s="343">
        <v>1586.8440900000001</v>
      </c>
      <c r="G689" s="344">
        <v>193.75297</v>
      </c>
      <c r="H689" s="344">
        <v>1780.5970600000001</v>
      </c>
      <c r="I689" s="344">
        <v>36268.198090000005</v>
      </c>
      <c r="J689" s="344">
        <v>20779.687289999998</v>
      </c>
      <c r="K689" s="344">
        <v>57047.88538</v>
      </c>
      <c r="L689" s="344">
        <v>47081.57142</v>
      </c>
      <c r="M689" s="344">
        <v>19688.999079999998</v>
      </c>
      <c r="N689" s="344">
        <v>66770.570500000002</v>
      </c>
      <c r="O689" s="344">
        <v>125599.05293999999</v>
      </c>
      <c r="P689" s="344">
        <v>34709.795450000005</v>
      </c>
      <c r="Q689" s="344">
        <v>1169.56702</v>
      </c>
      <c r="R689" s="345">
        <v>35879.36247</v>
      </c>
    </row>
    <row r="690" spans="1:18" s="315" customFormat="1">
      <c r="A690" s="341"/>
      <c r="B690" s="341"/>
      <c r="C690" s="341"/>
      <c r="D690" s="336" t="s">
        <v>275</v>
      </c>
      <c r="E690" s="337">
        <v>188</v>
      </c>
      <c r="F690" s="338">
        <v>4077.9276199999999</v>
      </c>
      <c r="G690" s="339">
        <v>2810.24496</v>
      </c>
      <c r="H690" s="339">
        <v>6888.1725800000004</v>
      </c>
      <c r="I690" s="339">
        <v>47295.405549999996</v>
      </c>
      <c r="J690" s="339">
        <v>42423.753530000002</v>
      </c>
      <c r="K690" s="339">
        <v>89719.159079999998</v>
      </c>
      <c r="L690" s="339">
        <v>57501.142820000001</v>
      </c>
      <c r="M690" s="339">
        <v>34581.018979999993</v>
      </c>
      <c r="N690" s="339">
        <v>92082.161800000002</v>
      </c>
      <c r="O690" s="339">
        <v>188689.49346</v>
      </c>
      <c r="P690" s="339">
        <v>31954.772079999999</v>
      </c>
      <c r="Q690" s="339">
        <v>2305.58023</v>
      </c>
      <c r="R690" s="340">
        <v>34260.352310000002</v>
      </c>
    </row>
    <row r="691" spans="1:18" s="315" customFormat="1">
      <c r="A691" s="341"/>
      <c r="B691" s="341"/>
      <c r="C691" s="341"/>
      <c r="D691" s="336" t="s">
        <v>54</v>
      </c>
      <c r="E691" s="337">
        <v>466</v>
      </c>
      <c r="F691" s="338">
        <v>1137.21408</v>
      </c>
      <c r="G691" s="339">
        <v>842.80564000000004</v>
      </c>
      <c r="H691" s="339">
        <v>1980.01972</v>
      </c>
      <c r="I691" s="339">
        <v>22437.043450000001</v>
      </c>
      <c r="J691" s="339">
        <v>19696.202829999998</v>
      </c>
      <c r="K691" s="339">
        <v>42133.246279999999</v>
      </c>
      <c r="L691" s="339">
        <v>31141.484479999999</v>
      </c>
      <c r="M691" s="339">
        <v>10522.288980000001</v>
      </c>
      <c r="N691" s="339">
        <v>41663.773460000004</v>
      </c>
      <c r="O691" s="339">
        <v>85777.03946</v>
      </c>
      <c r="P691" s="339">
        <v>17004.52821</v>
      </c>
      <c r="Q691" s="339">
        <v>1068.28306</v>
      </c>
      <c r="R691" s="340">
        <v>18072.811269999998</v>
      </c>
    </row>
    <row r="692" spans="1:18" s="315" customFormat="1">
      <c r="A692" s="341"/>
      <c r="B692" s="341"/>
      <c r="C692" s="341"/>
      <c r="D692" s="341"/>
      <c r="E692" s="342">
        <v>473</v>
      </c>
      <c r="F692" s="343">
        <v>237.13779</v>
      </c>
      <c r="G692" s="344">
        <v>1403.10041</v>
      </c>
      <c r="H692" s="344">
        <v>1640.2382</v>
      </c>
      <c r="I692" s="344">
        <v>34131.803820000001</v>
      </c>
      <c r="J692" s="344">
        <v>25340.192950000001</v>
      </c>
      <c r="K692" s="344">
        <v>59471.996770000005</v>
      </c>
      <c r="L692" s="344">
        <v>39484.175729999995</v>
      </c>
      <c r="M692" s="344">
        <v>15788.738939999999</v>
      </c>
      <c r="N692" s="344">
        <v>55272.914669999998</v>
      </c>
      <c r="O692" s="344">
        <v>116385.14964</v>
      </c>
      <c r="P692" s="344">
        <v>34852.189290000002</v>
      </c>
      <c r="Q692" s="344">
        <v>34810.738069999999</v>
      </c>
      <c r="R692" s="345">
        <v>69662.927360000001</v>
      </c>
    </row>
    <row r="693" spans="1:18" s="315" customFormat="1">
      <c r="A693" s="341"/>
      <c r="B693" s="341"/>
      <c r="C693" s="341"/>
      <c r="D693" s="336" t="s">
        <v>276</v>
      </c>
      <c r="E693" s="337">
        <v>387</v>
      </c>
      <c r="F693" s="338">
        <v>1939.3669299999999</v>
      </c>
      <c r="G693" s="339">
        <v>255.93807000000001</v>
      </c>
      <c r="H693" s="339">
        <v>2195.3049999999998</v>
      </c>
      <c r="I693" s="339">
        <v>27021.40193</v>
      </c>
      <c r="J693" s="339">
        <v>22055.48718</v>
      </c>
      <c r="K693" s="339">
        <v>49076.889109999996</v>
      </c>
      <c r="L693" s="339">
        <v>22361.341809999998</v>
      </c>
      <c r="M693" s="339">
        <v>10086.28449</v>
      </c>
      <c r="N693" s="339">
        <v>32447.6263</v>
      </c>
      <c r="O693" s="339">
        <v>83719.82041</v>
      </c>
      <c r="P693" s="339">
        <v>17289.46515</v>
      </c>
      <c r="Q693" s="339">
        <v>851.83468999999991</v>
      </c>
      <c r="R693" s="340">
        <v>18141.29984</v>
      </c>
    </row>
    <row r="694" spans="1:18" s="315" customFormat="1">
      <c r="A694" s="341"/>
      <c r="B694" s="341"/>
      <c r="C694" s="341"/>
      <c r="D694" s="336" t="s">
        <v>52</v>
      </c>
      <c r="E694" s="337">
        <v>309</v>
      </c>
      <c r="F694" s="338">
        <v>326.25686999999999</v>
      </c>
      <c r="G694" s="339">
        <v>48.48854</v>
      </c>
      <c r="H694" s="339">
        <v>374.74540999999999</v>
      </c>
      <c r="I694" s="339">
        <v>21181.20045</v>
      </c>
      <c r="J694" s="339">
        <v>26258.63319</v>
      </c>
      <c r="K694" s="339">
        <v>47439.833639999997</v>
      </c>
      <c r="L694" s="339">
        <v>22982.846809999999</v>
      </c>
      <c r="M694" s="339">
        <v>18494.13464</v>
      </c>
      <c r="N694" s="339">
        <v>41476.981450000007</v>
      </c>
      <c r="O694" s="339">
        <v>89291.560500000007</v>
      </c>
      <c r="P694" s="339">
        <v>14164.206390000001</v>
      </c>
      <c r="Q694" s="339">
        <v>1401.40589</v>
      </c>
      <c r="R694" s="340">
        <v>15565.612279999999</v>
      </c>
    </row>
    <row r="695" spans="1:18" s="315" customFormat="1">
      <c r="A695" s="341"/>
      <c r="B695" s="336" t="s">
        <v>17</v>
      </c>
      <c r="C695" s="336" t="s">
        <v>280</v>
      </c>
      <c r="D695" s="336" t="s">
        <v>281</v>
      </c>
      <c r="E695" s="337">
        <v>37</v>
      </c>
      <c r="F695" s="338">
        <v>37113.453329999997</v>
      </c>
      <c r="G695" s="339">
        <v>29049.342140000001</v>
      </c>
      <c r="H695" s="339">
        <v>66162.795469999997</v>
      </c>
      <c r="I695" s="339">
        <v>47819.066420000003</v>
      </c>
      <c r="J695" s="339">
        <v>11729.3377</v>
      </c>
      <c r="K695" s="339">
        <v>59548.404119999999</v>
      </c>
      <c r="L695" s="339">
        <v>35594.879409999994</v>
      </c>
      <c r="M695" s="339">
        <v>9812.3949200000006</v>
      </c>
      <c r="N695" s="339">
        <v>45407.27433</v>
      </c>
      <c r="O695" s="339">
        <v>171118.47391999999</v>
      </c>
      <c r="P695" s="339">
        <v>249627.00699000002</v>
      </c>
      <c r="Q695" s="339">
        <v>2940.5210099999999</v>
      </c>
      <c r="R695" s="340">
        <v>252567.52799999999</v>
      </c>
    </row>
    <row r="696" spans="1:18" s="315" customFormat="1">
      <c r="A696" s="341"/>
      <c r="B696" s="341"/>
      <c r="C696" s="341"/>
      <c r="D696" s="341"/>
      <c r="E696" s="342">
        <v>572</v>
      </c>
      <c r="F696" s="343">
        <v>0</v>
      </c>
      <c r="G696" s="344">
        <v>0</v>
      </c>
      <c r="H696" s="344">
        <v>0</v>
      </c>
      <c r="I696" s="344">
        <v>57.103190000000005</v>
      </c>
      <c r="J696" s="344">
        <v>8.879430000000001</v>
      </c>
      <c r="K696" s="344">
        <v>65.982619999999997</v>
      </c>
      <c r="L696" s="344">
        <v>245.67770000000002</v>
      </c>
      <c r="M696" s="344">
        <v>0</v>
      </c>
      <c r="N696" s="344">
        <v>245.67770000000002</v>
      </c>
      <c r="O696" s="344">
        <v>311.66032000000001</v>
      </c>
      <c r="P696" s="344">
        <v>1356.65373</v>
      </c>
      <c r="Q696" s="344">
        <v>7.0483599999999997</v>
      </c>
      <c r="R696" s="345">
        <v>1363.70209</v>
      </c>
    </row>
    <row r="697" spans="1:18" s="315" customFormat="1">
      <c r="A697" s="341"/>
      <c r="B697" s="336" t="s">
        <v>18</v>
      </c>
      <c r="C697" s="336" t="s">
        <v>283</v>
      </c>
      <c r="D697" s="336" t="s">
        <v>283</v>
      </c>
      <c r="E697" s="337">
        <v>375</v>
      </c>
      <c r="F697" s="338">
        <v>45654.169130000002</v>
      </c>
      <c r="G697" s="339">
        <v>2542.5511099999999</v>
      </c>
      <c r="H697" s="339">
        <v>48196.720240000002</v>
      </c>
      <c r="I697" s="339">
        <v>29362.359210000002</v>
      </c>
      <c r="J697" s="339">
        <v>4374.64264</v>
      </c>
      <c r="K697" s="339">
        <v>33737.001850000001</v>
      </c>
      <c r="L697" s="339">
        <v>13313.642</v>
      </c>
      <c r="M697" s="339">
        <v>1803.3334</v>
      </c>
      <c r="N697" s="339">
        <v>15116.975400000001</v>
      </c>
      <c r="O697" s="339">
        <v>97050.697489999991</v>
      </c>
      <c r="P697" s="339">
        <v>69499.352769999998</v>
      </c>
      <c r="Q697" s="339">
        <v>688.86338000000001</v>
      </c>
      <c r="R697" s="340">
        <v>70188.216150000007</v>
      </c>
    </row>
    <row r="698" spans="1:18" s="315" customFormat="1">
      <c r="A698" s="341"/>
      <c r="B698" s="336" t="s">
        <v>19</v>
      </c>
      <c r="C698" s="336" t="s">
        <v>284</v>
      </c>
      <c r="D698" s="336" t="s">
        <v>284</v>
      </c>
      <c r="E698" s="337">
        <v>100</v>
      </c>
      <c r="F698" s="338">
        <v>6262.76458</v>
      </c>
      <c r="G698" s="339">
        <v>470.88236000000001</v>
      </c>
      <c r="H698" s="339">
        <v>6733.6469400000005</v>
      </c>
      <c r="I698" s="339">
        <v>28248.690569999999</v>
      </c>
      <c r="J698" s="339">
        <v>10640.763010000001</v>
      </c>
      <c r="K698" s="339">
        <v>38889.453580000001</v>
      </c>
      <c r="L698" s="339">
        <v>54957.002329999996</v>
      </c>
      <c r="M698" s="339">
        <v>12161.23324</v>
      </c>
      <c r="N698" s="339">
        <v>67118.23556999999</v>
      </c>
      <c r="O698" s="339">
        <v>112741.33609</v>
      </c>
      <c r="P698" s="339">
        <v>28192.67671</v>
      </c>
      <c r="Q698" s="339">
        <v>349.55248999999998</v>
      </c>
      <c r="R698" s="340">
        <v>28542.229199999998</v>
      </c>
    </row>
    <row r="699" spans="1:18" s="315" customFormat="1">
      <c r="A699" s="341"/>
      <c r="B699" s="341"/>
      <c r="C699" s="336" t="s">
        <v>286</v>
      </c>
      <c r="D699" s="336" t="s">
        <v>19</v>
      </c>
      <c r="E699" s="337">
        <v>401</v>
      </c>
      <c r="F699" s="338">
        <v>6329.9858700000004</v>
      </c>
      <c r="G699" s="339">
        <v>2515.1089700000002</v>
      </c>
      <c r="H699" s="339">
        <v>8845.0948399999997</v>
      </c>
      <c r="I699" s="339">
        <v>42657.439270000003</v>
      </c>
      <c r="J699" s="339">
        <v>8547.6616199999989</v>
      </c>
      <c r="K699" s="339">
        <v>51205.100890000002</v>
      </c>
      <c r="L699" s="339">
        <v>39212.917139999998</v>
      </c>
      <c r="M699" s="339">
        <v>10477.208570000001</v>
      </c>
      <c r="N699" s="339">
        <v>49690.12571</v>
      </c>
      <c r="O699" s="339">
        <v>109740.32144</v>
      </c>
      <c r="P699" s="339">
        <v>52576.916840000005</v>
      </c>
      <c r="Q699" s="339">
        <v>221.82235</v>
      </c>
      <c r="R699" s="340">
        <v>52798.73919</v>
      </c>
    </row>
    <row r="700" spans="1:18" s="315" customFormat="1">
      <c r="A700" s="341"/>
      <c r="B700" s="336" t="s">
        <v>20</v>
      </c>
      <c r="C700" s="336" t="s">
        <v>20</v>
      </c>
      <c r="D700" s="336" t="s">
        <v>325</v>
      </c>
      <c r="E700" s="337">
        <v>80</v>
      </c>
      <c r="F700" s="338">
        <v>7533.5791300000001</v>
      </c>
      <c r="G700" s="339">
        <v>442.34088000000003</v>
      </c>
      <c r="H700" s="339">
        <v>7975.9200099999998</v>
      </c>
      <c r="I700" s="339">
        <v>20489.762210000001</v>
      </c>
      <c r="J700" s="339">
        <v>2321.1482299999998</v>
      </c>
      <c r="K700" s="339">
        <v>22810.91044</v>
      </c>
      <c r="L700" s="339">
        <v>17968.280620000001</v>
      </c>
      <c r="M700" s="339">
        <v>3437.9967200000001</v>
      </c>
      <c r="N700" s="339">
        <v>21406.277340000001</v>
      </c>
      <c r="O700" s="339">
        <v>52193.107790000002</v>
      </c>
      <c r="P700" s="339">
        <v>34178.444909999998</v>
      </c>
      <c r="Q700" s="339">
        <v>1161.94193</v>
      </c>
      <c r="R700" s="340">
        <v>35340.386840000006</v>
      </c>
    </row>
    <row r="701" spans="1:18" s="315" customFormat="1">
      <c r="A701" s="341"/>
      <c r="B701" s="336" t="s">
        <v>21</v>
      </c>
      <c r="C701" s="336" t="s">
        <v>292</v>
      </c>
      <c r="D701" s="336" t="s">
        <v>292</v>
      </c>
      <c r="E701" s="337">
        <v>447</v>
      </c>
      <c r="F701" s="338">
        <v>1164.7446200000002</v>
      </c>
      <c r="G701" s="339">
        <v>2725.8048399999998</v>
      </c>
      <c r="H701" s="339">
        <v>3890.5494600000002</v>
      </c>
      <c r="I701" s="339">
        <v>9170.4554700000008</v>
      </c>
      <c r="J701" s="339">
        <v>2088.24377</v>
      </c>
      <c r="K701" s="339">
        <v>11258.69924</v>
      </c>
      <c r="L701" s="339">
        <v>13922.156580000001</v>
      </c>
      <c r="M701" s="339">
        <v>6739.68768</v>
      </c>
      <c r="N701" s="339">
        <v>20661.844260000002</v>
      </c>
      <c r="O701" s="339">
        <v>35811.092960000002</v>
      </c>
      <c r="P701" s="339">
        <v>24649.44659</v>
      </c>
      <c r="Q701" s="339">
        <v>77.523769999999999</v>
      </c>
      <c r="R701" s="340">
        <v>24726.970359999999</v>
      </c>
    </row>
    <row r="702" spans="1:18" s="315" customFormat="1">
      <c r="A702" s="341"/>
      <c r="B702" s="341"/>
      <c r="C702" s="336" t="s">
        <v>21</v>
      </c>
      <c r="D702" s="336" t="s">
        <v>21</v>
      </c>
      <c r="E702" s="337">
        <v>493</v>
      </c>
      <c r="F702" s="338">
        <v>42681.224759999997</v>
      </c>
      <c r="G702" s="339">
        <v>20954.928909999999</v>
      </c>
      <c r="H702" s="339">
        <v>63636.15367</v>
      </c>
      <c r="I702" s="339">
        <v>70725.344280000005</v>
      </c>
      <c r="J702" s="339">
        <v>21686.381160000001</v>
      </c>
      <c r="K702" s="339">
        <v>92411.725439999995</v>
      </c>
      <c r="L702" s="339">
        <v>44263.919869999998</v>
      </c>
      <c r="M702" s="339">
        <v>19033.319289999999</v>
      </c>
      <c r="N702" s="339">
        <v>63297.239159999997</v>
      </c>
      <c r="O702" s="339">
        <v>219345.11827000001</v>
      </c>
      <c r="P702" s="339">
        <v>462544.84850999998</v>
      </c>
      <c r="Q702" s="339">
        <v>35140.36232</v>
      </c>
      <c r="R702" s="340">
        <v>497685.21083</v>
      </c>
    </row>
    <row r="703" spans="1:18" s="315" customFormat="1">
      <c r="A703" s="341"/>
      <c r="B703" s="341"/>
      <c r="C703" s="341"/>
      <c r="D703" s="341"/>
      <c r="E703" s="342">
        <v>553</v>
      </c>
      <c r="F703" s="343">
        <v>897.26899000000003</v>
      </c>
      <c r="G703" s="344">
        <v>168.03064000000001</v>
      </c>
      <c r="H703" s="344">
        <v>1065.29963</v>
      </c>
      <c r="I703" s="344">
        <v>14258.669</v>
      </c>
      <c r="J703" s="344">
        <v>5140.7770599999994</v>
      </c>
      <c r="K703" s="344">
        <v>19399.446059999998</v>
      </c>
      <c r="L703" s="344">
        <v>21471.729649999997</v>
      </c>
      <c r="M703" s="344">
        <v>8383.3806700000005</v>
      </c>
      <c r="N703" s="344">
        <v>29855.11032</v>
      </c>
      <c r="O703" s="344">
        <v>50319.856009999996</v>
      </c>
      <c r="P703" s="344">
        <v>33741.401290000002</v>
      </c>
      <c r="Q703" s="344">
        <v>4377.3019400000003</v>
      </c>
      <c r="R703" s="345">
        <v>38118.703229999999</v>
      </c>
    </row>
    <row r="704" spans="1:18" s="315" customFormat="1">
      <c r="A704" s="341"/>
      <c r="B704" s="341"/>
      <c r="C704" s="341"/>
      <c r="D704" s="341"/>
      <c r="E704" s="342">
        <v>557</v>
      </c>
      <c r="F704" s="343">
        <v>904.22550000000001</v>
      </c>
      <c r="G704" s="344">
        <v>126.61836</v>
      </c>
      <c r="H704" s="344">
        <v>1030.8438599999999</v>
      </c>
      <c r="I704" s="344">
        <v>8959.9961199999998</v>
      </c>
      <c r="J704" s="344">
        <v>1604.5668999999998</v>
      </c>
      <c r="K704" s="344">
        <v>10564.56302</v>
      </c>
      <c r="L704" s="344">
        <v>5655.8695199999993</v>
      </c>
      <c r="M704" s="344">
        <v>1571.64429</v>
      </c>
      <c r="N704" s="344">
        <v>7227.5138099999995</v>
      </c>
      <c r="O704" s="344">
        <v>18822.920690000003</v>
      </c>
      <c r="P704" s="344">
        <v>36122.022389999998</v>
      </c>
      <c r="Q704" s="344">
        <v>104.40761000000001</v>
      </c>
      <c r="R704" s="345">
        <v>36226.43</v>
      </c>
    </row>
    <row r="705" spans="1:18" s="315" customFormat="1">
      <c r="A705" s="341"/>
      <c r="B705" s="341"/>
      <c r="C705" s="336" t="s">
        <v>296</v>
      </c>
      <c r="D705" s="336" t="s">
        <v>296</v>
      </c>
      <c r="E705" s="337">
        <v>373</v>
      </c>
      <c r="F705" s="338">
        <v>6076.2111199999999</v>
      </c>
      <c r="G705" s="339">
        <v>2068.99674</v>
      </c>
      <c r="H705" s="339">
        <v>8145.2078600000004</v>
      </c>
      <c r="I705" s="339">
        <v>26421.02075</v>
      </c>
      <c r="J705" s="339">
        <v>6434.7667199999996</v>
      </c>
      <c r="K705" s="339">
        <v>32855.787469999996</v>
      </c>
      <c r="L705" s="339">
        <v>11766.05501</v>
      </c>
      <c r="M705" s="339">
        <v>2853.4064800000001</v>
      </c>
      <c r="N705" s="339">
        <v>14619.46149</v>
      </c>
      <c r="O705" s="339">
        <v>55620.456819999999</v>
      </c>
      <c r="P705" s="339">
        <v>75292.529410000003</v>
      </c>
      <c r="Q705" s="339">
        <v>2274.0612500000002</v>
      </c>
      <c r="R705" s="340">
        <v>77566.590660000002</v>
      </c>
    </row>
    <row r="706" spans="1:18" s="315" customFormat="1">
      <c r="A706" s="341"/>
      <c r="B706" s="341"/>
      <c r="C706" s="336" t="s">
        <v>297</v>
      </c>
      <c r="D706" s="336" t="s">
        <v>298</v>
      </c>
      <c r="E706" s="337">
        <v>13</v>
      </c>
      <c r="F706" s="338">
        <v>12785.68483</v>
      </c>
      <c r="G706" s="339">
        <v>22374.934239999999</v>
      </c>
      <c r="H706" s="339">
        <v>35160.619070000001</v>
      </c>
      <c r="I706" s="339">
        <v>39045.767930000002</v>
      </c>
      <c r="J706" s="339">
        <v>8209.9007000000001</v>
      </c>
      <c r="K706" s="339">
        <v>47255.66863</v>
      </c>
      <c r="L706" s="339">
        <v>49974.689279999999</v>
      </c>
      <c r="M706" s="339">
        <v>19943.456329999997</v>
      </c>
      <c r="N706" s="339">
        <v>69918.145609999992</v>
      </c>
      <c r="O706" s="339">
        <v>152334.43330999999</v>
      </c>
      <c r="P706" s="339">
        <v>28677.633239999999</v>
      </c>
      <c r="Q706" s="339">
        <v>1013.1265</v>
      </c>
      <c r="R706" s="340">
        <v>29690.759739999998</v>
      </c>
    </row>
    <row r="707" spans="1:18" s="315" customFormat="1">
      <c r="A707" s="341"/>
      <c r="B707" s="336" t="s">
        <v>22</v>
      </c>
      <c r="C707" s="336" t="s">
        <v>22</v>
      </c>
      <c r="D707" s="336" t="s">
        <v>22</v>
      </c>
      <c r="E707" s="337">
        <v>102</v>
      </c>
      <c r="F707" s="338">
        <v>23586.43188</v>
      </c>
      <c r="G707" s="339">
        <v>3535.7457999999997</v>
      </c>
      <c r="H707" s="339">
        <v>27122.177680000001</v>
      </c>
      <c r="I707" s="339">
        <v>36396.931629999999</v>
      </c>
      <c r="J707" s="339">
        <v>8771.3788699999986</v>
      </c>
      <c r="K707" s="339">
        <v>45168.3105</v>
      </c>
      <c r="L707" s="339">
        <v>28863.954260000002</v>
      </c>
      <c r="M707" s="339">
        <v>9907.5344399999994</v>
      </c>
      <c r="N707" s="339">
        <v>38771.488700000002</v>
      </c>
      <c r="O707" s="339">
        <v>111061.97688</v>
      </c>
      <c r="P707" s="339">
        <v>112522.13063</v>
      </c>
      <c r="Q707" s="339">
        <v>729.69583999999998</v>
      </c>
      <c r="R707" s="340">
        <v>113251.82647</v>
      </c>
    </row>
    <row r="708" spans="1:18" s="315" customFormat="1">
      <c r="A708" s="341"/>
      <c r="B708" s="341"/>
      <c r="C708" s="336" t="s">
        <v>299</v>
      </c>
      <c r="D708" s="336" t="s">
        <v>300</v>
      </c>
      <c r="E708" s="337">
        <v>487</v>
      </c>
      <c r="F708" s="338">
        <v>5102.3636399999996</v>
      </c>
      <c r="G708" s="339">
        <v>614.17435</v>
      </c>
      <c r="H708" s="339">
        <v>5716.5379899999998</v>
      </c>
      <c r="I708" s="339">
        <v>33540.13637</v>
      </c>
      <c r="J708" s="339">
        <v>4749.2719299999999</v>
      </c>
      <c r="K708" s="339">
        <v>38289.408299999996</v>
      </c>
      <c r="L708" s="339">
        <v>15980.10816</v>
      </c>
      <c r="M708" s="339">
        <v>2489.6484999999998</v>
      </c>
      <c r="N708" s="339">
        <v>18469.756659999999</v>
      </c>
      <c r="O708" s="339">
        <v>62475.702950000006</v>
      </c>
      <c r="P708" s="339">
        <v>16752.73965</v>
      </c>
      <c r="Q708" s="339">
        <v>240.96357</v>
      </c>
      <c r="R708" s="340">
        <v>16993.703219999999</v>
      </c>
    </row>
    <row r="709" spans="1:18" s="315" customFormat="1">
      <c r="A709" s="341"/>
      <c r="B709" s="341"/>
      <c r="C709" s="341"/>
      <c r="D709" s="341"/>
      <c r="E709" s="342">
        <v>278</v>
      </c>
      <c r="F709" s="343">
        <v>14723.80061</v>
      </c>
      <c r="G709" s="344">
        <v>15610.69441</v>
      </c>
      <c r="H709" s="344">
        <v>30334.495019999998</v>
      </c>
      <c r="I709" s="344">
        <v>33784.303100000005</v>
      </c>
      <c r="J709" s="344">
        <v>7223.0078899999999</v>
      </c>
      <c r="K709" s="344">
        <v>41007.310990000005</v>
      </c>
      <c r="L709" s="344">
        <v>26868.87587</v>
      </c>
      <c r="M709" s="344">
        <v>6447.1266500000002</v>
      </c>
      <c r="N709" s="344">
        <v>33316.002520000002</v>
      </c>
      <c r="O709" s="344">
        <v>104657.80852999999</v>
      </c>
      <c r="P709" s="344">
        <v>174867.66387000002</v>
      </c>
      <c r="Q709" s="344">
        <v>1765.4288100000001</v>
      </c>
      <c r="R709" s="345">
        <v>176633.09268</v>
      </c>
    </row>
    <row r="710" spans="1:18" s="315" customFormat="1">
      <c r="A710" s="341"/>
      <c r="B710" s="336" t="s">
        <v>301</v>
      </c>
      <c r="C710" s="336" t="s">
        <v>304</v>
      </c>
      <c r="D710" s="336" t="s">
        <v>304</v>
      </c>
      <c r="E710" s="337">
        <v>419</v>
      </c>
      <c r="F710" s="338">
        <v>2591.2646600000003</v>
      </c>
      <c r="G710" s="339">
        <v>446.36169999999998</v>
      </c>
      <c r="H710" s="339">
        <v>3037.6263599999997</v>
      </c>
      <c r="I710" s="339">
        <v>11768.138359999999</v>
      </c>
      <c r="J710" s="339">
        <v>2227.6470199999999</v>
      </c>
      <c r="K710" s="339">
        <v>13995.785380000001</v>
      </c>
      <c r="L710" s="339">
        <v>14617.488009999999</v>
      </c>
      <c r="M710" s="339">
        <v>2738.7000099999996</v>
      </c>
      <c r="N710" s="339">
        <v>17356.188019999998</v>
      </c>
      <c r="O710" s="339">
        <v>34389.599759999997</v>
      </c>
      <c r="P710" s="339">
        <v>40784.214530000005</v>
      </c>
      <c r="Q710" s="339">
        <v>1482.9711100000002</v>
      </c>
      <c r="R710" s="340">
        <v>42267.185640000003</v>
      </c>
    </row>
    <row r="711" spans="1:18" s="315" customFormat="1">
      <c r="A711" s="341"/>
      <c r="B711" s="341"/>
      <c r="C711" s="336" t="s">
        <v>301</v>
      </c>
      <c r="D711" s="336" t="s">
        <v>307</v>
      </c>
      <c r="E711" s="337">
        <v>45</v>
      </c>
      <c r="F711" s="338">
        <v>31832.118750000001</v>
      </c>
      <c r="G711" s="339">
        <v>1059.8947800000001</v>
      </c>
      <c r="H711" s="339">
        <v>32892.013530000004</v>
      </c>
      <c r="I711" s="339">
        <v>45209.064100000003</v>
      </c>
      <c r="J711" s="339">
        <v>10875.408230000001</v>
      </c>
      <c r="K711" s="339">
        <v>56084.472329999997</v>
      </c>
      <c r="L711" s="339">
        <v>41721.39374</v>
      </c>
      <c r="M711" s="339">
        <v>10821.22532</v>
      </c>
      <c r="N711" s="339">
        <v>52542.619060000005</v>
      </c>
      <c r="O711" s="339">
        <v>141519.10491999998</v>
      </c>
      <c r="P711" s="339">
        <v>285985.68199999997</v>
      </c>
      <c r="Q711" s="339">
        <v>6083.7689</v>
      </c>
      <c r="R711" s="340">
        <v>292069.4509</v>
      </c>
    </row>
    <row r="712" spans="1:18" s="315" customFormat="1">
      <c r="A712" s="341"/>
      <c r="B712" s="336" t="s">
        <v>24</v>
      </c>
      <c r="C712" s="336" t="s">
        <v>24</v>
      </c>
      <c r="D712" s="336" t="s">
        <v>24</v>
      </c>
      <c r="E712" s="337">
        <v>101</v>
      </c>
      <c r="F712" s="338">
        <v>24271.115579999998</v>
      </c>
      <c r="G712" s="339">
        <v>4623.3567599999997</v>
      </c>
      <c r="H712" s="339">
        <v>28894.47234</v>
      </c>
      <c r="I712" s="339">
        <v>70870.855049999998</v>
      </c>
      <c r="J712" s="339">
        <v>75142.365569999994</v>
      </c>
      <c r="K712" s="339">
        <v>146013.22062000001</v>
      </c>
      <c r="L712" s="339">
        <v>69343.433150000012</v>
      </c>
      <c r="M712" s="339">
        <v>29777.168269999998</v>
      </c>
      <c r="N712" s="339">
        <v>99120.601420000006</v>
      </c>
      <c r="O712" s="339">
        <v>274028.29437999998</v>
      </c>
      <c r="P712" s="339">
        <v>201490.97065999999</v>
      </c>
      <c r="Q712" s="339">
        <v>29241.341390000001</v>
      </c>
      <c r="R712" s="340">
        <v>230732.31205000001</v>
      </c>
    </row>
    <row r="713" spans="1:18" s="315" customFormat="1">
      <c r="A713" s="341"/>
      <c r="B713" s="341"/>
      <c r="C713" s="341"/>
      <c r="D713" s="341"/>
      <c r="E713" s="342">
        <v>485</v>
      </c>
      <c r="F713" s="343">
        <v>29.24043</v>
      </c>
      <c r="G713" s="344">
        <v>65.4863</v>
      </c>
      <c r="H713" s="344">
        <v>94.726729999999989</v>
      </c>
      <c r="I713" s="344">
        <v>10013.050640000001</v>
      </c>
      <c r="J713" s="344">
        <v>6015.9582099999998</v>
      </c>
      <c r="K713" s="344">
        <v>16029.00885</v>
      </c>
      <c r="L713" s="344">
        <v>8747.194230000001</v>
      </c>
      <c r="M713" s="344">
        <v>4704.5848599999999</v>
      </c>
      <c r="N713" s="344">
        <v>13451.77909</v>
      </c>
      <c r="O713" s="344">
        <v>29575.51467</v>
      </c>
      <c r="P713" s="344">
        <v>8770.4347699999998</v>
      </c>
      <c r="Q713" s="344">
        <v>347.68839000000003</v>
      </c>
      <c r="R713" s="345">
        <v>9118.123160000001</v>
      </c>
    </row>
    <row r="714" spans="1:18" s="315" customFormat="1">
      <c r="A714" s="341"/>
      <c r="B714" s="336" t="s">
        <v>25</v>
      </c>
      <c r="C714" s="336" t="s">
        <v>25</v>
      </c>
      <c r="D714" s="336" t="s">
        <v>25</v>
      </c>
      <c r="E714" s="337">
        <v>372</v>
      </c>
      <c r="F714" s="338">
        <v>6171.7467400000005</v>
      </c>
      <c r="G714" s="339">
        <v>1406.0982300000001</v>
      </c>
      <c r="H714" s="339">
        <v>7577.8449700000001</v>
      </c>
      <c r="I714" s="339">
        <v>14545.40202</v>
      </c>
      <c r="J714" s="339">
        <v>3646.9640600000002</v>
      </c>
      <c r="K714" s="339">
        <v>18192.36608</v>
      </c>
      <c r="L714" s="339">
        <v>12635.501410000001</v>
      </c>
      <c r="M714" s="339">
        <v>2480.1966600000001</v>
      </c>
      <c r="N714" s="339">
        <v>15115.69807</v>
      </c>
      <c r="O714" s="339">
        <v>40885.909119999997</v>
      </c>
      <c r="P714" s="339">
        <v>68879.707999999999</v>
      </c>
      <c r="Q714" s="339">
        <v>452.76607000000001</v>
      </c>
      <c r="R714" s="340">
        <v>69332.474069999997</v>
      </c>
    </row>
    <row r="715" spans="1:18" s="315" customFormat="1">
      <c r="A715" s="341"/>
      <c r="B715" s="336" t="s">
        <v>26</v>
      </c>
      <c r="C715" s="336" t="s">
        <v>310</v>
      </c>
      <c r="D715" s="336" t="s">
        <v>311</v>
      </c>
      <c r="E715" s="337">
        <v>569</v>
      </c>
      <c r="F715" s="338">
        <v>0</v>
      </c>
      <c r="G715" s="339">
        <v>0</v>
      </c>
      <c r="H715" s="339">
        <v>0</v>
      </c>
      <c r="I715" s="339">
        <v>96.030770000000004</v>
      </c>
      <c r="J715" s="339">
        <v>3.0537899999999998</v>
      </c>
      <c r="K715" s="339">
        <v>99.084559999999996</v>
      </c>
      <c r="L715" s="339">
        <v>111.61499000000001</v>
      </c>
      <c r="M715" s="339">
        <v>40.676580000000001</v>
      </c>
      <c r="N715" s="339">
        <v>152.29157000000001</v>
      </c>
      <c r="O715" s="339">
        <v>251.37613000000002</v>
      </c>
      <c r="P715" s="339">
        <v>1274.1591299999998</v>
      </c>
      <c r="Q715" s="339">
        <v>4.1097700000000001</v>
      </c>
      <c r="R715" s="340">
        <v>1278.2688999999998</v>
      </c>
    </row>
    <row r="716" spans="1:18" s="315" customFormat="1">
      <c r="A716" s="341"/>
      <c r="B716" s="341"/>
      <c r="C716" s="341"/>
      <c r="D716" s="336" t="s">
        <v>312</v>
      </c>
      <c r="E716" s="337">
        <v>49</v>
      </c>
      <c r="F716" s="338">
        <v>22013.668989999998</v>
      </c>
      <c r="G716" s="339">
        <v>9517.4128000000001</v>
      </c>
      <c r="H716" s="339">
        <v>31531.08179</v>
      </c>
      <c r="I716" s="339">
        <v>39243.680999999997</v>
      </c>
      <c r="J716" s="339">
        <v>6264.8084699999999</v>
      </c>
      <c r="K716" s="339">
        <v>45508.48947</v>
      </c>
      <c r="L716" s="339">
        <v>25785.20781</v>
      </c>
      <c r="M716" s="339">
        <v>4049.2870699999999</v>
      </c>
      <c r="N716" s="339">
        <v>29834.494879999998</v>
      </c>
      <c r="O716" s="339">
        <v>106874.06614</v>
      </c>
      <c r="P716" s="339">
        <v>155058.82284000001</v>
      </c>
      <c r="Q716" s="339">
        <v>1535.3553400000001</v>
      </c>
      <c r="R716" s="340">
        <v>156594.17818000002</v>
      </c>
    </row>
    <row r="717" spans="1:18" s="315" customFormat="1">
      <c r="A717" s="336" t="s">
        <v>326</v>
      </c>
      <c r="B717" s="336" t="s">
        <v>2</v>
      </c>
      <c r="C717" s="336" t="s">
        <v>193</v>
      </c>
      <c r="D717" s="336" t="s">
        <v>193</v>
      </c>
      <c r="E717" s="337">
        <v>398</v>
      </c>
      <c r="F717" s="338">
        <v>0</v>
      </c>
      <c r="G717" s="339">
        <v>0</v>
      </c>
      <c r="H717" s="339">
        <v>0</v>
      </c>
      <c r="I717" s="339">
        <v>1979.41508</v>
      </c>
      <c r="J717" s="339">
        <v>15.146610000000001</v>
      </c>
      <c r="K717" s="339">
        <v>1994.56169</v>
      </c>
      <c r="L717" s="339">
        <v>1019.56066</v>
      </c>
      <c r="M717" s="339">
        <v>0</v>
      </c>
      <c r="N717" s="339">
        <v>1019.56066</v>
      </c>
      <c r="O717" s="339">
        <v>3014.1223500000001</v>
      </c>
      <c r="P717" s="339">
        <v>28815.85239</v>
      </c>
      <c r="Q717" s="339">
        <v>0</v>
      </c>
      <c r="R717" s="340">
        <v>28815.85239</v>
      </c>
    </row>
    <row r="718" spans="1:18" s="315" customFormat="1">
      <c r="A718" s="341"/>
      <c r="B718" s="341"/>
      <c r="C718" s="336" t="s">
        <v>194</v>
      </c>
      <c r="D718" s="336" t="s">
        <v>194</v>
      </c>
      <c r="E718" s="337">
        <v>371</v>
      </c>
      <c r="F718" s="338">
        <v>0.66339999999999999</v>
      </c>
      <c r="G718" s="339">
        <v>0</v>
      </c>
      <c r="H718" s="339">
        <v>0.66339999999999999</v>
      </c>
      <c r="I718" s="339">
        <v>1846.2137299999999</v>
      </c>
      <c r="J718" s="339">
        <v>46.361779999999996</v>
      </c>
      <c r="K718" s="339">
        <v>1892.5755100000001</v>
      </c>
      <c r="L718" s="339">
        <v>3555.6689200000001</v>
      </c>
      <c r="M718" s="339">
        <v>0</v>
      </c>
      <c r="N718" s="339">
        <v>3555.6689200000001</v>
      </c>
      <c r="O718" s="339">
        <v>5448.9078300000001</v>
      </c>
      <c r="P718" s="339">
        <v>44840.462650000001</v>
      </c>
      <c r="Q718" s="339">
        <v>0</v>
      </c>
      <c r="R718" s="340">
        <v>44840.462650000001</v>
      </c>
    </row>
    <row r="719" spans="1:18" s="315" customFormat="1">
      <c r="A719" s="341"/>
      <c r="B719" s="341"/>
      <c r="C719" s="336" t="s">
        <v>195</v>
      </c>
      <c r="D719" s="336" t="s">
        <v>196</v>
      </c>
      <c r="E719" s="337">
        <v>362</v>
      </c>
      <c r="F719" s="338">
        <v>0.5641799999999999</v>
      </c>
      <c r="G719" s="339">
        <v>0</v>
      </c>
      <c r="H719" s="339">
        <v>0.5641799999999999</v>
      </c>
      <c r="I719" s="339">
        <v>2085.8726499999998</v>
      </c>
      <c r="J719" s="339">
        <v>3.5081700000000002</v>
      </c>
      <c r="K719" s="339">
        <v>2089.3808199999999</v>
      </c>
      <c r="L719" s="339">
        <v>2282.2367799999997</v>
      </c>
      <c r="M719" s="339">
        <v>0</v>
      </c>
      <c r="N719" s="339">
        <v>2282.2367799999997</v>
      </c>
      <c r="O719" s="339">
        <v>4372.1817799999999</v>
      </c>
      <c r="P719" s="339">
        <v>30215.8577</v>
      </c>
      <c r="Q719" s="339">
        <v>0</v>
      </c>
      <c r="R719" s="340">
        <v>30215.8577</v>
      </c>
    </row>
    <row r="720" spans="1:18" s="315" customFormat="1">
      <c r="A720" s="341"/>
      <c r="B720" s="341"/>
      <c r="C720" s="336" t="s">
        <v>327</v>
      </c>
      <c r="D720" s="336" t="s">
        <v>328</v>
      </c>
      <c r="E720" s="337">
        <v>385</v>
      </c>
      <c r="F720" s="338">
        <v>0</v>
      </c>
      <c r="G720" s="339">
        <v>0</v>
      </c>
      <c r="H720" s="339">
        <v>0</v>
      </c>
      <c r="I720" s="339">
        <v>769.27856999999995</v>
      </c>
      <c r="J720" s="339">
        <v>10.17529</v>
      </c>
      <c r="K720" s="339">
        <v>779.45385999999996</v>
      </c>
      <c r="L720" s="339">
        <v>1188.56636</v>
      </c>
      <c r="M720" s="339">
        <v>0</v>
      </c>
      <c r="N720" s="339">
        <v>1188.56636</v>
      </c>
      <c r="O720" s="339">
        <v>1968.0202199999999</v>
      </c>
      <c r="P720" s="339">
        <v>16885.659339999998</v>
      </c>
      <c r="Q720" s="339">
        <v>0</v>
      </c>
      <c r="R720" s="340">
        <v>16885.659339999998</v>
      </c>
    </row>
    <row r="721" spans="1:18" s="315" customFormat="1">
      <c r="A721" s="341"/>
      <c r="B721" s="336" t="s">
        <v>3</v>
      </c>
      <c r="C721" s="336" t="s">
        <v>197</v>
      </c>
      <c r="D721" s="336" t="s">
        <v>197</v>
      </c>
      <c r="E721" s="337">
        <v>152</v>
      </c>
      <c r="F721" s="338">
        <v>0.61899999999999999</v>
      </c>
      <c r="G721" s="339">
        <v>0</v>
      </c>
      <c r="H721" s="339">
        <v>0.61899999999999999</v>
      </c>
      <c r="I721" s="339">
        <v>3845.3262999999997</v>
      </c>
      <c r="J721" s="339">
        <v>147.09188</v>
      </c>
      <c r="K721" s="339">
        <v>3992.4181800000001</v>
      </c>
      <c r="L721" s="339">
        <v>5277.0862500000003</v>
      </c>
      <c r="M721" s="339">
        <v>0</v>
      </c>
      <c r="N721" s="339">
        <v>5277.0862500000003</v>
      </c>
      <c r="O721" s="339">
        <v>9270.1234299999996</v>
      </c>
      <c r="P721" s="339">
        <v>28502.304620000003</v>
      </c>
      <c r="Q721" s="339">
        <v>0</v>
      </c>
      <c r="R721" s="340">
        <v>28502.304620000003</v>
      </c>
    </row>
    <row r="722" spans="1:18" s="315" customFormat="1">
      <c r="A722" s="341"/>
      <c r="B722" s="341"/>
      <c r="C722" s="336" t="s">
        <v>198</v>
      </c>
      <c r="D722" s="336" t="s">
        <v>198</v>
      </c>
      <c r="E722" s="337">
        <v>68</v>
      </c>
      <c r="F722" s="338">
        <v>0.51340999999999992</v>
      </c>
      <c r="G722" s="339">
        <v>0</v>
      </c>
      <c r="H722" s="339">
        <v>0.51340999999999992</v>
      </c>
      <c r="I722" s="339">
        <v>11215.41633</v>
      </c>
      <c r="J722" s="339">
        <v>912.34316999999999</v>
      </c>
      <c r="K722" s="339">
        <v>12127.7595</v>
      </c>
      <c r="L722" s="339">
        <v>29729.974730000002</v>
      </c>
      <c r="M722" s="339">
        <v>189.04165</v>
      </c>
      <c r="N722" s="339">
        <v>29919.016379999997</v>
      </c>
      <c r="O722" s="339">
        <v>42047.289290000001</v>
      </c>
      <c r="P722" s="339">
        <v>90318.715590000007</v>
      </c>
      <c r="Q722" s="339">
        <v>0</v>
      </c>
      <c r="R722" s="340">
        <v>90318.715590000007</v>
      </c>
    </row>
    <row r="723" spans="1:18" s="315" customFormat="1">
      <c r="A723" s="341"/>
      <c r="B723" s="341"/>
      <c r="C723" s="341"/>
      <c r="D723" s="341"/>
      <c r="E723" s="342">
        <v>141</v>
      </c>
      <c r="F723" s="343">
        <v>0.60327999999999993</v>
      </c>
      <c r="G723" s="344">
        <v>0.35419</v>
      </c>
      <c r="H723" s="344">
        <v>0.95747000000000004</v>
      </c>
      <c r="I723" s="344">
        <v>8494.7908399999997</v>
      </c>
      <c r="J723" s="344">
        <v>268.596</v>
      </c>
      <c r="K723" s="344">
        <v>8763.3868399999992</v>
      </c>
      <c r="L723" s="344">
        <v>27297.228620000002</v>
      </c>
      <c r="M723" s="344">
        <v>35.132489999999997</v>
      </c>
      <c r="N723" s="344">
        <v>27332.361109999998</v>
      </c>
      <c r="O723" s="344">
        <v>36096.705419999998</v>
      </c>
      <c r="P723" s="344">
        <v>87725.027829999992</v>
      </c>
      <c r="Q723" s="344">
        <v>0</v>
      </c>
      <c r="R723" s="345">
        <v>87725.027829999992</v>
      </c>
    </row>
    <row r="724" spans="1:18" s="315" customFormat="1">
      <c r="A724" s="341"/>
      <c r="B724" s="341"/>
      <c r="C724" s="336" t="s">
        <v>329</v>
      </c>
      <c r="D724" s="336" t="s">
        <v>329</v>
      </c>
      <c r="E724" s="337">
        <v>253</v>
      </c>
      <c r="F724" s="338">
        <v>0.13763</v>
      </c>
      <c r="G724" s="339">
        <v>0</v>
      </c>
      <c r="H724" s="339">
        <v>0.13763</v>
      </c>
      <c r="I724" s="339">
        <v>4122.1451999999999</v>
      </c>
      <c r="J724" s="339">
        <v>763.20852000000002</v>
      </c>
      <c r="K724" s="339">
        <v>4885.3537200000001</v>
      </c>
      <c r="L724" s="339">
        <v>3203.7939000000001</v>
      </c>
      <c r="M724" s="339">
        <v>160.3535</v>
      </c>
      <c r="N724" s="339">
        <v>3364.1473999999998</v>
      </c>
      <c r="O724" s="339">
        <v>8249.6387500000001</v>
      </c>
      <c r="P724" s="339">
        <v>17172.996739999999</v>
      </c>
      <c r="Q724" s="339">
        <v>0</v>
      </c>
      <c r="R724" s="340">
        <v>17172.996739999999</v>
      </c>
    </row>
    <row r="725" spans="1:18" s="315" customFormat="1">
      <c r="A725" s="341"/>
      <c r="B725" s="341"/>
      <c r="C725" s="336" t="s">
        <v>199</v>
      </c>
      <c r="D725" s="336" t="s">
        <v>200</v>
      </c>
      <c r="E725" s="337">
        <v>150</v>
      </c>
      <c r="F725" s="338">
        <v>0</v>
      </c>
      <c r="G725" s="339">
        <v>0</v>
      </c>
      <c r="H725" s="339">
        <v>0</v>
      </c>
      <c r="I725" s="339">
        <v>2301.1920399999999</v>
      </c>
      <c r="J725" s="339">
        <v>80.905369999999991</v>
      </c>
      <c r="K725" s="339">
        <v>2382.0974100000003</v>
      </c>
      <c r="L725" s="339">
        <v>5215.1030799999999</v>
      </c>
      <c r="M725" s="339">
        <v>0</v>
      </c>
      <c r="N725" s="339">
        <v>5215.1030799999999</v>
      </c>
      <c r="O725" s="339">
        <v>7597.2004900000002</v>
      </c>
      <c r="P725" s="339">
        <v>40262.206850000002</v>
      </c>
      <c r="Q725" s="339">
        <v>0</v>
      </c>
      <c r="R725" s="340">
        <v>40262.206850000002</v>
      </c>
    </row>
    <row r="726" spans="1:18" s="315" customFormat="1">
      <c r="A726" s="341"/>
      <c r="B726" s="341"/>
      <c r="C726" s="336" t="s">
        <v>201</v>
      </c>
      <c r="D726" s="336" t="s">
        <v>202</v>
      </c>
      <c r="E726" s="337">
        <v>62</v>
      </c>
      <c r="F726" s="338">
        <v>39.283970000000004</v>
      </c>
      <c r="G726" s="339">
        <v>0</v>
      </c>
      <c r="H726" s="339">
        <v>39.283970000000004</v>
      </c>
      <c r="I726" s="339">
        <v>10393.928910000001</v>
      </c>
      <c r="J726" s="339">
        <v>1084.2450100000001</v>
      </c>
      <c r="K726" s="339">
        <v>11478.173919999999</v>
      </c>
      <c r="L726" s="339">
        <v>29036.356899999999</v>
      </c>
      <c r="M726" s="339">
        <v>462.97883000000002</v>
      </c>
      <c r="N726" s="339">
        <v>29499.335729999999</v>
      </c>
      <c r="O726" s="339">
        <v>41016.793619999997</v>
      </c>
      <c r="P726" s="339">
        <v>87614.140440000003</v>
      </c>
      <c r="Q726" s="339">
        <v>0</v>
      </c>
      <c r="R726" s="340">
        <v>87614.140440000003</v>
      </c>
    </row>
    <row r="727" spans="1:18" s="315" customFormat="1">
      <c r="A727" s="341"/>
      <c r="B727" s="341"/>
      <c r="C727" s="341"/>
      <c r="D727" s="336" t="s">
        <v>320</v>
      </c>
      <c r="E727" s="337">
        <v>355</v>
      </c>
      <c r="F727" s="338">
        <v>2.8500000000000001E-2</v>
      </c>
      <c r="G727" s="339">
        <v>0</v>
      </c>
      <c r="H727" s="339">
        <v>2.8500000000000001E-2</v>
      </c>
      <c r="I727" s="339">
        <v>6150.7155599999996</v>
      </c>
      <c r="J727" s="339">
        <v>147.06666000000001</v>
      </c>
      <c r="K727" s="339">
        <v>6297.7822200000001</v>
      </c>
      <c r="L727" s="339">
        <v>15089.32956</v>
      </c>
      <c r="M727" s="339">
        <v>569.59758999999997</v>
      </c>
      <c r="N727" s="339">
        <v>15658.92715</v>
      </c>
      <c r="O727" s="339">
        <v>21956.737870000001</v>
      </c>
      <c r="P727" s="339">
        <v>56621.903659999996</v>
      </c>
      <c r="Q727" s="339">
        <v>0</v>
      </c>
      <c r="R727" s="340">
        <v>56621.903659999996</v>
      </c>
    </row>
    <row r="728" spans="1:18" s="315" customFormat="1">
      <c r="A728" s="341"/>
      <c r="B728" s="341"/>
      <c r="C728" s="341"/>
      <c r="D728" s="336" t="s">
        <v>201</v>
      </c>
      <c r="E728" s="337">
        <v>297</v>
      </c>
      <c r="F728" s="338">
        <v>5.2749999999999998E-2</v>
      </c>
      <c r="G728" s="339">
        <v>0</v>
      </c>
      <c r="H728" s="339">
        <v>5.2749999999999998E-2</v>
      </c>
      <c r="I728" s="339">
        <v>4644.9883899999995</v>
      </c>
      <c r="J728" s="339">
        <v>12.639530000000001</v>
      </c>
      <c r="K728" s="339">
        <v>4657.6279199999999</v>
      </c>
      <c r="L728" s="339">
        <v>3350.0688999999998</v>
      </c>
      <c r="M728" s="339">
        <v>0</v>
      </c>
      <c r="N728" s="339">
        <v>3350.0688999999998</v>
      </c>
      <c r="O728" s="339">
        <v>8007.7495699999999</v>
      </c>
      <c r="P728" s="339">
        <v>42246.421740000005</v>
      </c>
      <c r="Q728" s="339">
        <v>0</v>
      </c>
      <c r="R728" s="340">
        <v>42246.421740000005</v>
      </c>
    </row>
    <row r="729" spans="1:18" s="315" customFormat="1">
      <c r="A729" s="341"/>
      <c r="B729" s="341"/>
      <c r="C729" s="341"/>
      <c r="D729" s="336" t="s">
        <v>330</v>
      </c>
      <c r="E729" s="337">
        <v>293</v>
      </c>
      <c r="F729" s="338">
        <v>0</v>
      </c>
      <c r="G729" s="339">
        <v>0</v>
      </c>
      <c r="H729" s="339">
        <v>0</v>
      </c>
      <c r="I729" s="339">
        <v>392.5994</v>
      </c>
      <c r="J729" s="339">
        <v>0.10258</v>
      </c>
      <c r="K729" s="339">
        <v>392.70197999999999</v>
      </c>
      <c r="L729" s="339">
        <v>131.38198</v>
      </c>
      <c r="M729" s="339">
        <v>0</v>
      </c>
      <c r="N729" s="339">
        <v>131.38198</v>
      </c>
      <c r="O729" s="339">
        <v>524.08396000000005</v>
      </c>
      <c r="P729" s="339">
        <v>16157.017800000001</v>
      </c>
      <c r="Q729" s="339">
        <v>0</v>
      </c>
      <c r="R729" s="340">
        <v>16157.017800000001</v>
      </c>
    </row>
    <row r="730" spans="1:18" s="315" customFormat="1">
      <c r="A730" s="341"/>
      <c r="B730" s="341"/>
      <c r="C730" s="336" t="s">
        <v>331</v>
      </c>
      <c r="D730" s="336" t="s">
        <v>331</v>
      </c>
      <c r="E730" s="337">
        <v>216</v>
      </c>
      <c r="F730" s="338">
        <v>0</v>
      </c>
      <c r="G730" s="339">
        <v>0</v>
      </c>
      <c r="H730" s="339">
        <v>0</v>
      </c>
      <c r="I730" s="339">
        <v>2608.8934800000002</v>
      </c>
      <c r="J730" s="339">
        <v>313.14544000000001</v>
      </c>
      <c r="K730" s="339">
        <v>2922.03892</v>
      </c>
      <c r="L730" s="339">
        <v>3369.0598199999999</v>
      </c>
      <c r="M730" s="339">
        <v>0</v>
      </c>
      <c r="N730" s="339">
        <v>3369.0598199999999</v>
      </c>
      <c r="O730" s="339">
        <v>6291.0987400000004</v>
      </c>
      <c r="P730" s="339">
        <v>24813.154180000001</v>
      </c>
      <c r="Q730" s="339">
        <v>0</v>
      </c>
      <c r="R730" s="340">
        <v>24813.154180000001</v>
      </c>
    </row>
    <row r="731" spans="1:18" s="315" customFormat="1">
      <c r="A731" s="341"/>
      <c r="B731" s="341"/>
      <c r="C731" s="341"/>
      <c r="D731" s="336" t="s">
        <v>332</v>
      </c>
      <c r="E731" s="337">
        <v>178</v>
      </c>
      <c r="F731" s="338">
        <v>0</v>
      </c>
      <c r="G731" s="339">
        <v>0</v>
      </c>
      <c r="H731" s="339">
        <v>0</v>
      </c>
      <c r="I731" s="339">
        <v>274.09416999999996</v>
      </c>
      <c r="J731" s="339">
        <v>2.5640100000000001</v>
      </c>
      <c r="K731" s="339">
        <v>276.65818000000002</v>
      </c>
      <c r="L731" s="339">
        <v>100.92254</v>
      </c>
      <c r="M731" s="339">
        <v>0</v>
      </c>
      <c r="N731" s="339">
        <v>100.92254</v>
      </c>
      <c r="O731" s="339">
        <v>377.58071999999999</v>
      </c>
      <c r="P731" s="339">
        <v>8149.2616500000004</v>
      </c>
      <c r="Q731" s="339">
        <v>0</v>
      </c>
      <c r="R731" s="340">
        <v>8149.2616500000004</v>
      </c>
    </row>
    <row r="732" spans="1:18" s="315" customFormat="1">
      <c r="A732" s="341"/>
      <c r="B732" s="341"/>
      <c r="C732" s="336" t="s">
        <v>333</v>
      </c>
      <c r="D732" s="336" t="s">
        <v>333</v>
      </c>
      <c r="E732" s="337">
        <v>205</v>
      </c>
      <c r="F732" s="338">
        <v>0</v>
      </c>
      <c r="G732" s="339">
        <v>0</v>
      </c>
      <c r="H732" s="339">
        <v>0</v>
      </c>
      <c r="I732" s="339">
        <v>4215.5769199999995</v>
      </c>
      <c r="J732" s="339">
        <v>53.719540000000002</v>
      </c>
      <c r="K732" s="339">
        <v>4269.2964599999996</v>
      </c>
      <c r="L732" s="339">
        <v>9384.8061999999991</v>
      </c>
      <c r="M732" s="339">
        <v>295.63945000000001</v>
      </c>
      <c r="N732" s="339">
        <v>9680.4456499999997</v>
      </c>
      <c r="O732" s="339">
        <v>13949.742109999999</v>
      </c>
      <c r="P732" s="339">
        <v>48391.401960000003</v>
      </c>
      <c r="Q732" s="339">
        <v>0</v>
      </c>
      <c r="R732" s="340">
        <v>48391.401960000003</v>
      </c>
    </row>
    <row r="733" spans="1:18" s="315" customFormat="1">
      <c r="A733" s="341"/>
      <c r="B733" s="341"/>
      <c r="C733" s="336" t="s">
        <v>334</v>
      </c>
      <c r="D733" s="336" t="s">
        <v>334</v>
      </c>
      <c r="E733" s="337">
        <v>249</v>
      </c>
      <c r="F733" s="338">
        <v>0</v>
      </c>
      <c r="G733" s="339">
        <v>0</v>
      </c>
      <c r="H733" s="339">
        <v>0</v>
      </c>
      <c r="I733" s="339">
        <v>3226.7667499999998</v>
      </c>
      <c r="J733" s="339">
        <v>158.95904000000002</v>
      </c>
      <c r="K733" s="339">
        <v>3385.72579</v>
      </c>
      <c r="L733" s="339">
        <v>5045.6977300000008</v>
      </c>
      <c r="M733" s="339">
        <v>0</v>
      </c>
      <c r="N733" s="339">
        <v>5045.6977300000008</v>
      </c>
      <c r="O733" s="339">
        <v>8431.4235200000003</v>
      </c>
      <c r="P733" s="339">
        <v>33318.612430000001</v>
      </c>
      <c r="Q733" s="339">
        <v>0</v>
      </c>
      <c r="R733" s="340">
        <v>33318.612430000001</v>
      </c>
    </row>
    <row r="734" spans="1:18" s="315" customFormat="1">
      <c r="A734" s="341"/>
      <c r="B734" s="341"/>
      <c r="C734" s="336" t="s">
        <v>335</v>
      </c>
      <c r="D734" s="336" t="s">
        <v>335</v>
      </c>
      <c r="E734" s="337">
        <v>197</v>
      </c>
      <c r="F734" s="338">
        <v>0</v>
      </c>
      <c r="G734" s="339">
        <v>0</v>
      </c>
      <c r="H734" s="339">
        <v>0</v>
      </c>
      <c r="I734" s="339">
        <v>399.98642000000001</v>
      </c>
      <c r="J734" s="339">
        <v>1.0369999999999999E-2</v>
      </c>
      <c r="K734" s="339">
        <v>399.99678999999998</v>
      </c>
      <c r="L734" s="339">
        <v>1851.95279</v>
      </c>
      <c r="M734" s="339">
        <v>0</v>
      </c>
      <c r="N734" s="339">
        <v>1851.95279</v>
      </c>
      <c r="O734" s="339">
        <v>2251.94958</v>
      </c>
      <c r="P734" s="339">
        <v>13432.961589999999</v>
      </c>
      <c r="Q734" s="339">
        <v>0</v>
      </c>
      <c r="R734" s="340">
        <v>13432.961589999999</v>
      </c>
    </row>
    <row r="735" spans="1:18" s="315" customFormat="1">
      <c r="A735" s="341"/>
      <c r="B735" s="341"/>
      <c r="C735" s="336" t="s">
        <v>336</v>
      </c>
      <c r="D735" s="336" t="s">
        <v>336</v>
      </c>
      <c r="E735" s="337">
        <v>357</v>
      </c>
      <c r="F735" s="338">
        <v>276.20558</v>
      </c>
      <c r="G735" s="339">
        <v>0</v>
      </c>
      <c r="H735" s="339">
        <v>276.20558</v>
      </c>
      <c r="I735" s="339">
        <v>1351.58484</v>
      </c>
      <c r="J735" s="339">
        <v>6.6281400000000001</v>
      </c>
      <c r="K735" s="339">
        <v>1358.21298</v>
      </c>
      <c r="L735" s="339">
        <v>2799.3789400000001</v>
      </c>
      <c r="M735" s="339">
        <v>14.3184</v>
      </c>
      <c r="N735" s="339">
        <v>2813.6973399999997</v>
      </c>
      <c r="O735" s="339">
        <v>4448.1159000000007</v>
      </c>
      <c r="P735" s="339">
        <v>17863.05889</v>
      </c>
      <c r="Q735" s="339">
        <v>0</v>
      </c>
      <c r="R735" s="340">
        <v>17863.05889</v>
      </c>
    </row>
    <row r="736" spans="1:18" s="315" customFormat="1">
      <c r="A736" s="341"/>
      <c r="B736" s="341"/>
      <c r="C736" s="336" t="s">
        <v>337</v>
      </c>
      <c r="D736" s="336" t="s">
        <v>338</v>
      </c>
      <c r="E736" s="337">
        <v>263</v>
      </c>
      <c r="F736" s="338">
        <v>0</v>
      </c>
      <c r="G736" s="339">
        <v>0</v>
      </c>
      <c r="H736" s="339">
        <v>0</v>
      </c>
      <c r="I736" s="339">
        <v>10.77192</v>
      </c>
      <c r="J736" s="339">
        <v>0</v>
      </c>
      <c r="K736" s="339">
        <v>10.77192</v>
      </c>
      <c r="L736" s="339">
        <v>107.84888000000001</v>
      </c>
      <c r="M736" s="339">
        <v>0</v>
      </c>
      <c r="N736" s="339">
        <v>107.84888000000001</v>
      </c>
      <c r="O736" s="339">
        <v>118.6208</v>
      </c>
      <c r="P736" s="339">
        <v>5267.1109999999999</v>
      </c>
      <c r="Q736" s="339">
        <v>0</v>
      </c>
      <c r="R736" s="340">
        <v>5267.1109999999999</v>
      </c>
    </row>
    <row r="737" spans="1:18" s="315" customFormat="1">
      <c r="A737" s="341"/>
      <c r="B737" s="341"/>
      <c r="C737" s="336" t="s">
        <v>339</v>
      </c>
      <c r="D737" s="336" t="s">
        <v>339</v>
      </c>
      <c r="E737" s="337">
        <v>294</v>
      </c>
      <c r="F737" s="338">
        <v>0</v>
      </c>
      <c r="G737" s="339">
        <v>0</v>
      </c>
      <c r="H737" s="339">
        <v>0</v>
      </c>
      <c r="I737" s="339">
        <v>8.1381800000000002</v>
      </c>
      <c r="J737" s="339">
        <v>2.826E-2</v>
      </c>
      <c r="K737" s="339">
        <v>8.1664399999999997</v>
      </c>
      <c r="L737" s="339">
        <v>3.13E-3</v>
      </c>
      <c r="M737" s="339">
        <v>0</v>
      </c>
      <c r="N737" s="339">
        <v>3.13E-3</v>
      </c>
      <c r="O737" s="339">
        <v>8.1695700000000002</v>
      </c>
      <c r="P737" s="339">
        <v>3572.3209100000004</v>
      </c>
      <c r="Q737" s="339">
        <v>0</v>
      </c>
      <c r="R737" s="340">
        <v>3572.3209100000004</v>
      </c>
    </row>
    <row r="738" spans="1:18" s="315" customFormat="1">
      <c r="A738" s="341"/>
      <c r="B738" s="336" t="s">
        <v>203</v>
      </c>
      <c r="C738" s="336" t="s">
        <v>204</v>
      </c>
      <c r="D738" s="336" t="s">
        <v>204</v>
      </c>
      <c r="E738" s="337">
        <v>259</v>
      </c>
      <c r="F738" s="338">
        <v>0</v>
      </c>
      <c r="G738" s="339">
        <v>0</v>
      </c>
      <c r="H738" s="339">
        <v>0</v>
      </c>
      <c r="I738" s="339">
        <v>2576.8004799999999</v>
      </c>
      <c r="J738" s="339">
        <v>17.645169999999997</v>
      </c>
      <c r="K738" s="339">
        <v>2594.4456500000001</v>
      </c>
      <c r="L738" s="339">
        <v>5356.3142900000003</v>
      </c>
      <c r="M738" s="339">
        <v>0</v>
      </c>
      <c r="N738" s="339">
        <v>5356.3142900000003</v>
      </c>
      <c r="O738" s="339">
        <v>7950.7599400000008</v>
      </c>
      <c r="P738" s="339">
        <v>34153.745649999997</v>
      </c>
      <c r="Q738" s="339">
        <v>0</v>
      </c>
      <c r="R738" s="340">
        <v>34153.745649999997</v>
      </c>
    </row>
    <row r="739" spans="1:18" s="315" customFormat="1">
      <c r="A739" s="341"/>
      <c r="B739" s="341"/>
      <c r="C739" s="341"/>
      <c r="D739" s="336" t="s">
        <v>340</v>
      </c>
      <c r="E739" s="337">
        <v>198</v>
      </c>
      <c r="F739" s="338">
        <v>0</v>
      </c>
      <c r="G739" s="339">
        <v>0</v>
      </c>
      <c r="H739" s="339">
        <v>0</v>
      </c>
      <c r="I739" s="339">
        <v>20.42475</v>
      </c>
      <c r="J739" s="339">
        <v>0</v>
      </c>
      <c r="K739" s="339">
        <v>20.42475</v>
      </c>
      <c r="L739" s="339">
        <v>16.013000000000002</v>
      </c>
      <c r="M739" s="339">
        <v>0</v>
      </c>
      <c r="N739" s="339">
        <v>16.013000000000002</v>
      </c>
      <c r="O739" s="339">
        <v>36.437750000000001</v>
      </c>
      <c r="P739" s="339">
        <v>2606.9484199999997</v>
      </c>
      <c r="Q739" s="339">
        <v>0</v>
      </c>
      <c r="R739" s="340">
        <v>2606.9484199999997</v>
      </c>
    </row>
    <row r="740" spans="1:18" s="315" customFormat="1">
      <c r="A740" s="341"/>
      <c r="B740" s="341"/>
      <c r="C740" s="336" t="s">
        <v>205</v>
      </c>
      <c r="D740" s="336" t="s">
        <v>205</v>
      </c>
      <c r="E740" s="337">
        <v>312</v>
      </c>
      <c r="F740" s="338">
        <v>0</v>
      </c>
      <c r="G740" s="339">
        <v>0</v>
      </c>
      <c r="H740" s="339">
        <v>0</v>
      </c>
      <c r="I740" s="339">
        <v>3800.75803</v>
      </c>
      <c r="J740" s="339">
        <v>8.05307</v>
      </c>
      <c r="K740" s="339">
        <v>3808.8110999999999</v>
      </c>
      <c r="L740" s="339">
        <v>4131.1355299999996</v>
      </c>
      <c r="M740" s="339">
        <v>0</v>
      </c>
      <c r="N740" s="339">
        <v>4131.1355299999996</v>
      </c>
      <c r="O740" s="339">
        <v>7939.9466299999995</v>
      </c>
      <c r="P740" s="339">
        <v>43899.20594</v>
      </c>
      <c r="Q740" s="339">
        <v>0</v>
      </c>
      <c r="R740" s="340">
        <v>43899.20594</v>
      </c>
    </row>
    <row r="741" spans="1:18" s="315" customFormat="1">
      <c r="A741" s="341"/>
      <c r="B741" s="341"/>
      <c r="C741" s="341"/>
      <c r="D741" s="336" t="s">
        <v>341</v>
      </c>
      <c r="E741" s="337">
        <v>269</v>
      </c>
      <c r="F741" s="338">
        <v>0</v>
      </c>
      <c r="G741" s="339">
        <v>0</v>
      </c>
      <c r="H741" s="339">
        <v>0</v>
      </c>
      <c r="I741" s="339">
        <v>8.4711100000000012</v>
      </c>
      <c r="J741" s="339">
        <v>0</v>
      </c>
      <c r="K741" s="339">
        <v>8.4711100000000012</v>
      </c>
      <c r="L741" s="339">
        <v>5.9963899999999999</v>
      </c>
      <c r="M741" s="339">
        <v>0</v>
      </c>
      <c r="N741" s="339">
        <v>5.9963899999999999</v>
      </c>
      <c r="O741" s="339">
        <v>14.467499999999999</v>
      </c>
      <c r="P741" s="339">
        <v>982.11259999999993</v>
      </c>
      <c r="Q741" s="339">
        <v>0</v>
      </c>
      <c r="R741" s="340">
        <v>982.11259999999993</v>
      </c>
    </row>
    <row r="742" spans="1:18" s="315" customFormat="1">
      <c r="A742" s="341"/>
      <c r="B742" s="336" t="s">
        <v>5</v>
      </c>
      <c r="C742" s="336" t="s">
        <v>5</v>
      </c>
      <c r="D742" s="336" t="s">
        <v>5</v>
      </c>
      <c r="E742" s="337">
        <v>302</v>
      </c>
      <c r="F742" s="338">
        <v>1.06E-3</v>
      </c>
      <c r="G742" s="339">
        <v>0</v>
      </c>
      <c r="H742" s="339">
        <v>1.06E-3</v>
      </c>
      <c r="I742" s="339">
        <v>12540.27231</v>
      </c>
      <c r="J742" s="339">
        <v>801.99006999999995</v>
      </c>
      <c r="K742" s="339">
        <v>13342.26238</v>
      </c>
      <c r="L742" s="339">
        <v>23551.493149999998</v>
      </c>
      <c r="M742" s="339">
        <v>2198.62797</v>
      </c>
      <c r="N742" s="339">
        <v>25750.12112</v>
      </c>
      <c r="O742" s="339">
        <v>39092.384560000006</v>
      </c>
      <c r="P742" s="339">
        <v>69791.715909999999</v>
      </c>
      <c r="Q742" s="339">
        <v>562.18726000000004</v>
      </c>
      <c r="R742" s="340">
        <v>70353.903170000005</v>
      </c>
    </row>
    <row r="743" spans="1:18" s="315" customFormat="1">
      <c r="A743" s="341"/>
      <c r="B743" s="341"/>
      <c r="C743" s="341"/>
      <c r="D743" s="336" t="s">
        <v>206</v>
      </c>
      <c r="E743" s="337">
        <v>338</v>
      </c>
      <c r="F743" s="338">
        <v>0</v>
      </c>
      <c r="G743" s="339">
        <v>0</v>
      </c>
      <c r="H743" s="339">
        <v>0</v>
      </c>
      <c r="I743" s="339">
        <v>1895.4548400000001</v>
      </c>
      <c r="J743" s="339">
        <v>14.938540000000001</v>
      </c>
      <c r="K743" s="339">
        <v>1910.39338</v>
      </c>
      <c r="L743" s="339">
        <v>1333.59547</v>
      </c>
      <c r="M743" s="339">
        <v>10.136899999999999</v>
      </c>
      <c r="N743" s="339">
        <v>1343.7323700000002</v>
      </c>
      <c r="O743" s="339">
        <v>3254.1257500000002</v>
      </c>
      <c r="P743" s="339">
        <v>34026.633979999999</v>
      </c>
      <c r="Q743" s="339">
        <v>0</v>
      </c>
      <c r="R743" s="340">
        <v>34026.633979999999</v>
      </c>
    </row>
    <row r="744" spans="1:18" s="315" customFormat="1">
      <c r="A744" s="341"/>
      <c r="B744" s="341"/>
      <c r="C744" s="341"/>
      <c r="D744" s="336" t="s">
        <v>207</v>
      </c>
      <c r="E744" s="337">
        <v>154</v>
      </c>
      <c r="F744" s="338">
        <v>1.8560399999999999</v>
      </c>
      <c r="G744" s="339">
        <v>0.15956999999999999</v>
      </c>
      <c r="H744" s="339">
        <v>2.0156099999999997</v>
      </c>
      <c r="I744" s="339">
        <v>5916.7088700000004</v>
      </c>
      <c r="J744" s="339">
        <v>431.74160999999998</v>
      </c>
      <c r="K744" s="339">
        <v>6348.4504800000004</v>
      </c>
      <c r="L744" s="339">
        <v>19357.267500000002</v>
      </c>
      <c r="M744" s="339">
        <v>1514.6936499999999</v>
      </c>
      <c r="N744" s="339">
        <v>20871.961149999999</v>
      </c>
      <c r="O744" s="339">
        <v>27222.427239999997</v>
      </c>
      <c r="P744" s="339">
        <v>53978.92093</v>
      </c>
      <c r="Q744" s="339">
        <v>0</v>
      </c>
      <c r="R744" s="340">
        <v>53978.92093</v>
      </c>
    </row>
    <row r="745" spans="1:18" s="315" customFormat="1">
      <c r="A745" s="341"/>
      <c r="B745" s="341"/>
      <c r="C745" s="341"/>
      <c r="D745" s="341"/>
      <c r="E745" s="342">
        <v>291</v>
      </c>
      <c r="F745" s="343">
        <v>0</v>
      </c>
      <c r="G745" s="344">
        <v>0</v>
      </c>
      <c r="H745" s="344">
        <v>0</v>
      </c>
      <c r="I745" s="344">
        <v>2457.4891699999998</v>
      </c>
      <c r="J745" s="344">
        <v>176.70279000000002</v>
      </c>
      <c r="K745" s="344">
        <v>2634.1919600000001</v>
      </c>
      <c r="L745" s="344">
        <v>1808.57087</v>
      </c>
      <c r="M745" s="344">
        <v>0</v>
      </c>
      <c r="N745" s="344">
        <v>1808.57087</v>
      </c>
      <c r="O745" s="344">
        <v>4442.7628299999997</v>
      </c>
      <c r="P745" s="344">
        <v>64104.254369999995</v>
      </c>
      <c r="Q745" s="344">
        <v>0</v>
      </c>
      <c r="R745" s="345">
        <v>64104.254369999995</v>
      </c>
    </row>
    <row r="746" spans="1:18" s="315" customFormat="1">
      <c r="A746" s="341"/>
      <c r="B746" s="341"/>
      <c r="C746" s="341"/>
      <c r="D746" s="341"/>
      <c r="E746" s="342">
        <v>358</v>
      </c>
      <c r="F746" s="343">
        <v>0</v>
      </c>
      <c r="G746" s="344">
        <v>0</v>
      </c>
      <c r="H746" s="344">
        <v>0</v>
      </c>
      <c r="I746" s="344">
        <v>1009.0123000000001</v>
      </c>
      <c r="J746" s="344">
        <v>40.412800000000004</v>
      </c>
      <c r="K746" s="344">
        <v>1049.4251000000002</v>
      </c>
      <c r="L746" s="344">
        <v>1340.51271</v>
      </c>
      <c r="M746" s="344">
        <v>170.76752999999999</v>
      </c>
      <c r="N746" s="344">
        <v>1511.28024</v>
      </c>
      <c r="O746" s="344">
        <v>2560.70534</v>
      </c>
      <c r="P746" s="344">
        <v>18148.826000000001</v>
      </c>
      <c r="Q746" s="344">
        <v>0</v>
      </c>
      <c r="R746" s="345">
        <v>18148.826000000001</v>
      </c>
    </row>
    <row r="747" spans="1:18" s="315" customFormat="1">
      <c r="A747" s="341"/>
      <c r="B747" s="341"/>
      <c r="C747" s="341"/>
      <c r="D747" s="341"/>
      <c r="E747" s="342">
        <v>395</v>
      </c>
      <c r="F747" s="343">
        <v>0</v>
      </c>
      <c r="G747" s="344">
        <v>0</v>
      </c>
      <c r="H747" s="344">
        <v>0</v>
      </c>
      <c r="I747" s="344">
        <v>1365.3737100000001</v>
      </c>
      <c r="J747" s="344">
        <v>0.97151999999999994</v>
      </c>
      <c r="K747" s="344">
        <v>1366.3452299999999</v>
      </c>
      <c r="L747" s="344">
        <v>1473.9113500000001</v>
      </c>
      <c r="M747" s="344">
        <v>4523.5797400000001</v>
      </c>
      <c r="N747" s="344">
        <v>5997.4910899999995</v>
      </c>
      <c r="O747" s="344">
        <v>7363.8363200000003</v>
      </c>
      <c r="P747" s="344">
        <v>29380.726119999999</v>
      </c>
      <c r="Q747" s="344">
        <v>0</v>
      </c>
      <c r="R747" s="345">
        <v>29380.726119999999</v>
      </c>
    </row>
    <row r="748" spans="1:18" s="315" customFormat="1">
      <c r="A748" s="341"/>
      <c r="B748" s="341"/>
      <c r="C748" s="341"/>
      <c r="D748" s="336" t="s">
        <v>208</v>
      </c>
      <c r="E748" s="337">
        <v>39</v>
      </c>
      <c r="F748" s="338">
        <v>21.766419999999997</v>
      </c>
      <c r="G748" s="339">
        <v>0</v>
      </c>
      <c r="H748" s="339">
        <v>21.766419999999997</v>
      </c>
      <c r="I748" s="339">
        <v>11993.146279999999</v>
      </c>
      <c r="J748" s="339">
        <v>893.82623000000001</v>
      </c>
      <c r="K748" s="339">
        <v>12886.97251</v>
      </c>
      <c r="L748" s="339">
        <v>36633.39615</v>
      </c>
      <c r="M748" s="339">
        <v>5108.4173200000005</v>
      </c>
      <c r="N748" s="339">
        <v>41741.813470000001</v>
      </c>
      <c r="O748" s="339">
        <v>54650.5524</v>
      </c>
      <c r="P748" s="339">
        <v>79670.376120000001</v>
      </c>
      <c r="Q748" s="339">
        <v>0</v>
      </c>
      <c r="R748" s="340">
        <v>79670.376120000001</v>
      </c>
    </row>
    <row r="749" spans="1:18" s="315" customFormat="1">
      <c r="A749" s="341"/>
      <c r="B749" s="341"/>
      <c r="C749" s="341"/>
      <c r="D749" s="336" t="s">
        <v>342</v>
      </c>
      <c r="E749" s="337">
        <v>223</v>
      </c>
      <c r="F749" s="338">
        <v>0</v>
      </c>
      <c r="G749" s="339">
        <v>0</v>
      </c>
      <c r="H749" s="339">
        <v>0</v>
      </c>
      <c r="I749" s="339">
        <v>2528.18777</v>
      </c>
      <c r="J749" s="339">
        <v>42.967440000000003</v>
      </c>
      <c r="K749" s="339">
        <v>2571.1552099999999</v>
      </c>
      <c r="L749" s="339">
        <v>2218.4600499999997</v>
      </c>
      <c r="M749" s="339">
        <v>45.365819999999999</v>
      </c>
      <c r="N749" s="339">
        <v>2263.8258700000001</v>
      </c>
      <c r="O749" s="339">
        <v>4834.9810800000005</v>
      </c>
      <c r="P749" s="339">
        <v>74112.479529999997</v>
      </c>
      <c r="Q749" s="339">
        <v>0</v>
      </c>
      <c r="R749" s="340">
        <v>74112.479529999997</v>
      </c>
    </row>
    <row r="750" spans="1:18" s="315" customFormat="1">
      <c r="A750" s="341"/>
      <c r="B750" s="341"/>
      <c r="C750" s="341"/>
      <c r="D750" s="336" t="s">
        <v>60</v>
      </c>
      <c r="E750" s="337">
        <v>93</v>
      </c>
      <c r="F750" s="338">
        <v>0.14709</v>
      </c>
      <c r="G750" s="339">
        <v>0</v>
      </c>
      <c r="H750" s="339">
        <v>0.14709</v>
      </c>
      <c r="I750" s="339">
        <v>6391.7438899999997</v>
      </c>
      <c r="J750" s="339">
        <v>504.99503999999996</v>
      </c>
      <c r="K750" s="339">
        <v>6896.7389299999995</v>
      </c>
      <c r="L750" s="339">
        <v>12429.372529999999</v>
      </c>
      <c r="M750" s="339">
        <v>729.5280600000001</v>
      </c>
      <c r="N750" s="339">
        <v>13158.900589999999</v>
      </c>
      <c r="O750" s="339">
        <v>20055.786609999999</v>
      </c>
      <c r="P750" s="339">
        <v>63831.132290000001</v>
      </c>
      <c r="Q750" s="339">
        <v>85.209399999999988</v>
      </c>
      <c r="R750" s="340">
        <v>63916.341690000001</v>
      </c>
    </row>
    <row r="751" spans="1:18" s="315" customFormat="1">
      <c r="A751" s="341"/>
      <c r="B751" s="341"/>
      <c r="C751" s="341"/>
      <c r="D751" s="336" t="s">
        <v>209</v>
      </c>
      <c r="E751" s="337">
        <v>231</v>
      </c>
      <c r="F751" s="338">
        <v>0</v>
      </c>
      <c r="G751" s="339">
        <v>0</v>
      </c>
      <c r="H751" s="339">
        <v>0</v>
      </c>
      <c r="I751" s="339">
        <v>3214.0816</v>
      </c>
      <c r="J751" s="339">
        <v>155.39248000000001</v>
      </c>
      <c r="K751" s="339">
        <v>3369.47408</v>
      </c>
      <c r="L751" s="339">
        <v>2791.62365</v>
      </c>
      <c r="M751" s="339">
        <v>41.95411</v>
      </c>
      <c r="N751" s="339">
        <v>2833.5777599999997</v>
      </c>
      <c r="O751" s="339">
        <v>6203.0518400000001</v>
      </c>
      <c r="P751" s="339">
        <v>52784.303610000003</v>
      </c>
      <c r="Q751" s="339">
        <v>0</v>
      </c>
      <c r="R751" s="340">
        <v>52784.303610000003</v>
      </c>
    </row>
    <row r="752" spans="1:18" s="315" customFormat="1">
      <c r="A752" s="341"/>
      <c r="B752" s="341"/>
      <c r="C752" s="341"/>
      <c r="D752" s="341"/>
      <c r="E752" s="342">
        <v>359</v>
      </c>
      <c r="F752" s="343">
        <v>0</v>
      </c>
      <c r="G752" s="344">
        <v>0</v>
      </c>
      <c r="H752" s="344">
        <v>0</v>
      </c>
      <c r="I752" s="344">
        <v>1120.50802</v>
      </c>
      <c r="J752" s="344">
        <v>181.76973999999998</v>
      </c>
      <c r="K752" s="344">
        <v>1302.2777599999999</v>
      </c>
      <c r="L752" s="344">
        <v>723.90125</v>
      </c>
      <c r="M752" s="344">
        <v>0</v>
      </c>
      <c r="N752" s="344">
        <v>723.90125</v>
      </c>
      <c r="O752" s="344">
        <v>2026.1790100000001</v>
      </c>
      <c r="P752" s="344">
        <v>39898.976750000002</v>
      </c>
      <c r="Q752" s="344">
        <v>0</v>
      </c>
      <c r="R752" s="345">
        <v>39898.976750000002</v>
      </c>
    </row>
    <row r="753" spans="1:18" s="315" customFormat="1">
      <c r="A753" s="341"/>
      <c r="B753" s="341"/>
      <c r="C753" s="341"/>
      <c r="D753" s="336" t="s">
        <v>210</v>
      </c>
      <c r="E753" s="337">
        <v>347</v>
      </c>
      <c r="F753" s="338">
        <v>0</v>
      </c>
      <c r="G753" s="339">
        <v>0</v>
      </c>
      <c r="H753" s="339">
        <v>0</v>
      </c>
      <c r="I753" s="339">
        <v>1474.2838000000002</v>
      </c>
      <c r="J753" s="339">
        <v>424.35151999999999</v>
      </c>
      <c r="K753" s="339">
        <v>1898.6353200000001</v>
      </c>
      <c r="L753" s="339">
        <v>3845.5367999999999</v>
      </c>
      <c r="M753" s="339">
        <v>57.820449999999994</v>
      </c>
      <c r="N753" s="339">
        <v>3903.35725</v>
      </c>
      <c r="O753" s="339">
        <v>5801.9925700000003</v>
      </c>
      <c r="P753" s="339">
        <v>47129.872390000004</v>
      </c>
      <c r="Q753" s="339">
        <v>0</v>
      </c>
      <c r="R753" s="340">
        <v>47129.872390000004</v>
      </c>
    </row>
    <row r="754" spans="1:18" s="315" customFormat="1">
      <c r="A754" s="341"/>
      <c r="B754" s="341"/>
      <c r="C754" s="341"/>
      <c r="D754" s="336" t="s">
        <v>343</v>
      </c>
      <c r="E754" s="337">
        <v>369</v>
      </c>
      <c r="F754" s="338">
        <v>0</v>
      </c>
      <c r="G754" s="339">
        <v>0</v>
      </c>
      <c r="H754" s="339">
        <v>0</v>
      </c>
      <c r="I754" s="339">
        <v>1494.9709599999999</v>
      </c>
      <c r="J754" s="339">
        <v>131.78086999999999</v>
      </c>
      <c r="K754" s="339">
        <v>1626.7518300000002</v>
      </c>
      <c r="L754" s="339">
        <v>696.41494999999998</v>
      </c>
      <c r="M754" s="339">
        <v>0</v>
      </c>
      <c r="N754" s="339">
        <v>696.41494999999998</v>
      </c>
      <c r="O754" s="339">
        <v>2323.16678</v>
      </c>
      <c r="P754" s="339">
        <v>29940.011329999998</v>
      </c>
      <c r="Q754" s="339">
        <v>0</v>
      </c>
      <c r="R754" s="340">
        <v>29940.011329999998</v>
      </c>
    </row>
    <row r="755" spans="1:18" s="315" customFormat="1">
      <c r="A755" s="341"/>
      <c r="B755" s="341"/>
      <c r="C755" s="341"/>
      <c r="D755" s="336" t="s">
        <v>344</v>
      </c>
      <c r="E755" s="337">
        <v>370</v>
      </c>
      <c r="F755" s="338">
        <v>0</v>
      </c>
      <c r="G755" s="339">
        <v>0</v>
      </c>
      <c r="H755" s="339">
        <v>0</v>
      </c>
      <c r="I755" s="339">
        <v>1261.15699</v>
      </c>
      <c r="J755" s="339">
        <v>364.42195000000004</v>
      </c>
      <c r="K755" s="339">
        <v>1625.5789399999999</v>
      </c>
      <c r="L755" s="339">
        <v>1295.91966</v>
      </c>
      <c r="M755" s="339">
        <v>0</v>
      </c>
      <c r="N755" s="339">
        <v>1295.91966</v>
      </c>
      <c r="O755" s="339">
        <v>2921.4985999999999</v>
      </c>
      <c r="P755" s="339">
        <v>21281.99337</v>
      </c>
      <c r="Q755" s="339">
        <v>0</v>
      </c>
      <c r="R755" s="340">
        <v>21281.99337</v>
      </c>
    </row>
    <row r="756" spans="1:18" s="315" customFormat="1">
      <c r="A756" s="341"/>
      <c r="B756" s="341"/>
      <c r="C756" s="341"/>
      <c r="D756" s="336" t="s">
        <v>211</v>
      </c>
      <c r="E756" s="337">
        <v>364</v>
      </c>
      <c r="F756" s="338">
        <v>0</v>
      </c>
      <c r="G756" s="339">
        <v>0</v>
      </c>
      <c r="H756" s="339">
        <v>0</v>
      </c>
      <c r="I756" s="339">
        <v>1959.67003</v>
      </c>
      <c r="J756" s="339">
        <v>16.610569999999999</v>
      </c>
      <c r="K756" s="339">
        <v>1976.2806</v>
      </c>
      <c r="L756" s="339">
        <v>1139.63571</v>
      </c>
      <c r="M756" s="339">
        <v>0</v>
      </c>
      <c r="N756" s="339">
        <v>1139.63571</v>
      </c>
      <c r="O756" s="339">
        <v>3115.9163100000001</v>
      </c>
      <c r="P756" s="339">
        <v>53200.508959999999</v>
      </c>
      <c r="Q756" s="339">
        <v>0</v>
      </c>
      <c r="R756" s="340">
        <v>53200.508959999999</v>
      </c>
    </row>
    <row r="757" spans="1:18" s="315" customFormat="1">
      <c r="A757" s="341"/>
      <c r="B757" s="341"/>
      <c r="C757" s="336" t="s">
        <v>214</v>
      </c>
      <c r="D757" s="336" t="s">
        <v>214</v>
      </c>
      <c r="E757" s="337">
        <v>258</v>
      </c>
      <c r="F757" s="338">
        <v>0</v>
      </c>
      <c r="G757" s="339">
        <v>0</v>
      </c>
      <c r="H757" s="339">
        <v>0</v>
      </c>
      <c r="I757" s="339">
        <v>1326.4947400000001</v>
      </c>
      <c r="J757" s="339">
        <v>17.45271</v>
      </c>
      <c r="K757" s="339">
        <v>1343.9474499999999</v>
      </c>
      <c r="L757" s="339">
        <v>1354.8051399999999</v>
      </c>
      <c r="M757" s="339">
        <v>12.68791</v>
      </c>
      <c r="N757" s="339">
        <v>1367.49305</v>
      </c>
      <c r="O757" s="339">
        <v>2711.4405000000002</v>
      </c>
      <c r="P757" s="339">
        <v>35488.370229999993</v>
      </c>
      <c r="Q757" s="339">
        <v>0</v>
      </c>
      <c r="R757" s="340">
        <v>35488.370229999993</v>
      </c>
    </row>
    <row r="758" spans="1:18" s="315" customFormat="1">
      <c r="A758" s="341"/>
      <c r="B758" s="341"/>
      <c r="C758" s="336" t="s">
        <v>293</v>
      </c>
      <c r="D758" s="336" t="s">
        <v>345</v>
      </c>
      <c r="E758" s="337">
        <v>274</v>
      </c>
      <c r="F758" s="338">
        <v>0.33200000000000002</v>
      </c>
      <c r="G758" s="339">
        <v>0</v>
      </c>
      <c r="H758" s="339">
        <v>0.33200000000000002</v>
      </c>
      <c r="I758" s="339">
        <v>1088.4476100000002</v>
      </c>
      <c r="J758" s="339">
        <v>49.096449999999997</v>
      </c>
      <c r="K758" s="339">
        <v>1137.5440599999999</v>
      </c>
      <c r="L758" s="339">
        <v>1164.31134</v>
      </c>
      <c r="M758" s="339">
        <v>0</v>
      </c>
      <c r="N758" s="339">
        <v>1164.31134</v>
      </c>
      <c r="O758" s="339">
        <v>2302.1873999999998</v>
      </c>
      <c r="P758" s="339">
        <v>17771.37369</v>
      </c>
      <c r="Q758" s="339">
        <v>0</v>
      </c>
      <c r="R758" s="340">
        <v>17771.37369</v>
      </c>
    </row>
    <row r="759" spans="1:18" s="315" customFormat="1">
      <c r="A759" s="341"/>
      <c r="B759" s="341"/>
      <c r="C759" s="341"/>
      <c r="D759" s="336" t="s">
        <v>346</v>
      </c>
      <c r="E759" s="337">
        <v>331</v>
      </c>
      <c r="F759" s="338">
        <v>0</v>
      </c>
      <c r="G759" s="339">
        <v>0</v>
      </c>
      <c r="H759" s="339">
        <v>0</v>
      </c>
      <c r="I759" s="339">
        <v>3.1358299999999999</v>
      </c>
      <c r="J759" s="339">
        <v>0</v>
      </c>
      <c r="K759" s="339">
        <v>3.1358299999999999</v>
      </c>
      <c r="L759" s="339">
        <v>0.50839999999999996</v>
      </c>
      <c r="M759" s="339">
        <v>0</v>
      </c>
      <c r="N759" s="339">
        <v>0.50839999999999996</v>
      </c>
      <c r="O759" s="339">
        <v>3.6442299999999999</v>
      </c>
      <c r="P759" s="339">
        <v>2193.0496699999999</v>
      </c>
      <c r="Q759" s="339">
        <v>0</v>
      </c>
      <c r="R759" s="340">
        <v>2193.0496699999999</v>
      </c>
    </row>
    <row r="760" spans="1:18" s="315" customFormat="1">
      <c r="A760" s="341"/>
      <c r="B760" s="341"/>
      <c r="C760" s="336" t="s">
        <v>215</v>
      </c>
      <c r="D760" s="336" t="s">
        <v>216</v>
      </c>
      <c r="E760" s="337">
        <v>94</v>
      </c>
      <c r="F760" s="338">
        <v>0</v>
      </c>
      <c r="G760" s="339">
        <v>0</v>
      </c>
      <c r="H760" s="339">
        <v>0</v>
      </c>
      <c r="I760" s="339">
        <v>4240.9632899999997</v>
      </c>
      <c r="J760" s="339">
        <v>497.42541999999997</v>
      </c>
      <c r="K760" s="339">
        <v>4738.3887100000002</v>
      </c>
      <c r="L760" s="339">
        <v>2479.0750800000001</v>
      </c>
      <c r="M760" s="339">
        <v>118.27466</v>
      </c>
      <c r="N760" s="339">
        <v>2597.3497400000001</v>
      </c>
      <c r="O760" s="339">
        <v>7335.7384499999998</v>
      </c>
      <c r="P760" s="339">
        <v>71608.222200000004</v>
      </c>
      <c r="Q760" s="339">
        <v>0</v>
      </c>
      <c r="R760" s="340">
        <v>71608.222200000004</v>
      </c>
    </row>
    <row r="761" spans="1:18" s="315" customFormat="1">
      <c r="A761" s="341"/>
      <c r="B761" s="341"/>
      <c r="C761" s="336" t="s">
        <v>217</v>
      </c>
      <c r="D761" s="336" t="s">
        <v>347</v>
      </c>
      <c r="E761" s="337">
        <v>255</v>
      </c>
      <c r="F761" s="338">
        <v>0</v>
      </c>
      <c r="G761" s="339">
        <v>0</v>
      </c>
      <c r="H761" s="339">
        <v>0</v>
      </c>
      <c r="I761" s="339">
        <v>1290.7923999999998</v>
      </c>
      <c r="J761" s="339">
        <v>144.47326000000001</v>
      </c>
      <c r="K761" s="339">
        <v>1435.26566</v>
      </c>
      <c r="L761" s="339">
        <v>1445.5664299999999</v>
      </c>
      <c r="M761" s="339">
        <v>0</v>
      </c>
      <c r="N761" s="339">
        <v>1445.5664299999999</v>
      </c>
      <c r="O761" s="339">
        <v>2880.8320899999999</v>
      </c>
      <c r="P761" s="339">
        <v>33817.593329999996</v>
      </c>
      <c r="Q761" s="339">
        <v>0</v>
      </c>
      <c r="R761" s="340">
        <v>33817.593329999996</v>
      </c>
    </row>
    <row r="762" spans="1:18" s="315" customFormat="1">
      <c r="A762" s="341"/>
      <c r="B762" s="341"/>
      <c r="C762" s="341"/>
      <c r="D762" s="336" t="s">
        <v>218</v>
      </c>
      <c r="E762" s="337">
        <v>124</v>
      </c>
      <c r="F762" s="338">
        <v>0</v>
      </c>
      <c r="G762" s="339">
        <v>0</v>
      </c>
      <c r="H762" s="339">
        <v>0</v>
      </c>
      <c r="I762" s="339">
        <v>2405.6689300000003</v>
      </c>
      <c r="J762" s="339">
        <v>227.66495999999998</v>
      </c>
      <c r="K762" s="339">
        <v>2633.3338900000003</v>
      </c>
      <c r="L762" s="339">
        <v>3404.2545099999998</v>
      </c>
      <c r="M762" s="339">
        <v>180.864</v>
      </c>
      <c r="N762" s="339">
        <v>3585.1185099999998</v>
      </c>
      <c r="O762" s="339">
        <v>6218.4524000000001</v>
      </c>
      <c r="P762" s="339">
        <v>36559.116270000006</v>
      </c>
      <c r="Q762" s="339">
        <v>0</v>
      </c>
      <c r="R762" s="340">
        <v>36559.116270000006</v>
      </c>
    </row>
    <row r="763" spans="1:18" s="315" customFormat="1">
      <c r="A763" s="341"/>
      <c r="B763" s="341"/>
      <c r="C763" s="341"/>
      <c r="D763" s="336" t="s">
        <v>348</v>
      </c>
      <c r="E763" s="337">
        <v>177</v>
      </c>
      <c r="F763" s="338">
        <v>0</v>
      </c>
      <c r="G763" s="339">
        <v>0</v>
      </c>
      <c r="H763" s="339">
        <v>0</v>
      </c>
      <c r="I763" s="339">
        <v>306.27100999999999</v>
      </c>
      <c r="J763" s="339">
        <v>2.4500000000000004E-3</v>
      </c>
      <c r="K763" s="339">
        <v>306.27346</v>
      </c>
      <c r="L763" s="339">
        <v>285.77112</v>
      </c>
      <c r="M763" s="339">
        <v>0</v>
      </c>
      <c r="N763" s="339">
        <v>285.77112</v>
      </c>
      <c r="O763" s="339">
        <v>592.04458</v>
      </c>
      <c r="P763" s="339">
        <v>15658.373019999999</v>
      </c>
      <c r="Q763" s="339">
        <v>0</v>
      </c>
      <c r="R763" s="340">
        <v>15658.373019999999</v>
      </c>
    </row>
    <row r="764" spans="1:18" s="315" customFormat="1">
      <c r="A764" s="341"/>
      <c r="B764" s="336" t="s">
        <v>6</v>
      </c>
      <c r="C764" s="336" t="s">
        <v>219</v>
      </c>
      <c r="D764" s="336" t="s">
        <v>6</v>
      </c>
      <c r="E764" s="337">
        <v>95</v>
      </c>
      <c r="F764" s="338">
        <v>1.28424</v>
      </c>
      <c r="G764" s="339">
        <v>0</v>
      </c>
      <c r="H764" s="339">
        <v>1.28424</v>
      </c>
      <c r="I764" s="339">
        <v>5448.1935000000003</v>
      </c>
      <c r="J764" s="339">
        <v>48.706360000000004</v>
      </c>
      <c r="K764" s="339">
        <v>5496.8998600000004</v>
      </c>
      <c r="L764" s="339">
        <v>5200.6968299999999</v>
      </c>
      <c r="M764" s="339">
        <v>150.72</v>
      </c>
      <c r="N764" s="339">
        <v>5351.4168300000001</v>
      </c>
      <c r="O764" s="339">
        <v>10849.600930000001</v>
      </c>
      <c r="P764" s="339">
        <v>74559.719389999998</v>
      </c>
      <c r="Q764" s="339">
        <v>0</v>
      </c>
      <c r="R764" s="340">
        <v>74559.719389999998</v>
      </c>
    </row>
    <row r="765" spans="1:18" s="315" customFormat="1">
      <c r="A765" s="341"/>
      <c r="B765" s="341"/>
      <c r="C765" s="341"/>
      <c r="D765" s="341"/>
      <c r="E765" s="342">
        <v>142</v>
      </c>
      <c r="F765" s="343">
        <v>31.108979999999999</v>
      </c>
      <c r="G765" s="344">
        <v>0</v>
      </c>
      <c r="H765" s="344">
        <v>31.108979999999999</v>
      </c>
      <c r="I765" s="344">
        <v>2627.1294500000004</v>
      </c>
      <c r="J765" s="344">
        <v>191.08698999999999</v>
      </c>
      <c r="K765" s="344">
        <v>2818.2164400000001</v>
      </c>
      <c r="L765" s="344">
        <v>2630.47111</v>
      </c>
      <c r="M765" s="344">
        <v>0</v>
      </c>
      <c r="N765" s="344">
        <v>2630.47111</v>
      </c>
      <c r="O765" s="344">
        <v>5479.7965300000005</v>
      </c>
      <c r="P765" s="344">
        <v>51725.246189999998</v>
      </c>
      <c r="Q765" s="344">
        <v>0</v>
      </c>
      <c r="R765" s="345">
        <v>51725.246189999998</v>
      </c>
    </row>
    <row r="766" spans="1:18" s="315" customFormat="1">
      <c r="A766" s="341"/>
      <c r="B766" s="341"/>
      <c r="C766" s="336" t="s">
        <v>349</v>
      </c>
      <c r="D766" s="336" t="s">
        <v>349</v>
      </c>
      <c r="E766" s="337">
        <v>192</v>
      </c>
      <c r="F766" s="338">
        <v>0</v>
      </c>
      <c r="G766" s="339">
        <v>0</v>
      </c>
      <c r="H766" s="339">
        <v>0</v>
      </c>
      <c r="I766" s="339">
        <v>2050.88843</v>
      </c>
      <c r="J766" s="339">
        <v>139.28622000000001</v>
      </c>
      <c r="K766" s="339">
        <v>2190.1746499999999</v>
      </c>
      <c r="L766" s="339">
        <v>3528.11825</v>
      </c>
      <c r="M766" s="339">
        <v>44.085599999999999</v>
      </c>
      <c r="N766" s="339">
        <v>3572.2038499999999</v>
      </c>
      <c r="O766" s="339">
        <v>5762.3784999999998</v>
      </c>
      <c r="P766" s="339">
        <v>42638.23835</v>
      </c>
      <c r="Q766" s="339">
        <v>0</v>
      </c>
      <c r="R766" s="340">
        <v>42638.23835</v>
      </c>
    </row>
    <row r="767" spans="1:18" s="315" customFormat="1">
      <c r="A767" s="341"/>
      <c r="B767" s="341"/>
      <c r="C767" s="336" t="s">
        <v>350</v>
      </c>
      <c r="D767" s="336" t="s">
        <v>351</v>
      </c>
      <c r="E767" s="337">
        <v>377</v>
      </c>
      <c r="F767" s="338">
        <v>0</v>
      </c>
      <c r="G767" s="339">
        <v>0</v>
      </c>
      <c r="H767" s="339">
        <v>0</v>
      </c>
      <c r="I767" s="339">
        <v>84.387149999999991</v>
      </c>
      <c r="J767" s="339">
        <v>0</v>
      </c>
      <c r="K767" s="339">
        <v>84.387149999999991</v>
      </c>
      <c r="L767" s="339">
        <v>6.94435</v>
      </c>
      <c r="M767" s="339">
        <v>0</v>
      </c>
      <c r="N767" s="339">
        <v>6.94435</v>
      </c>
      <c r="O767" s="339">
        <v>91.331500000000005</v>
      </c>
      <c r="P767" s="339">
        <v>5367.5842000000002</v>
      </c>
      <c r="Q767" s="339">
        <v>0</v>
      </c>
      <c r="R767" s="340">
        <v>5367.5842000000002</v>
      </c>
    </row>
    <row r="768" spans="1:18" s="315" customFormat="1">
      <c r="A768" s="341"/>
      <c r="B768" s="341"/>
      <c r="C768" s="336" t="s">
        <v>352</v>
      </c>
      <c r="D768" s="336" t="s">
        <v>352</v>
      </c>
      <c r="E768" s="337">
        <v>335</v>
      </c>
      <c r="F768" s="338">
        <v>0</v>
      </c>
      <c r="G768" s="339">
        <v>0</v>
      </c>
      <c r="H768" s="339">
        <v>0</v>
      </c>
      <c r="I768" s="339">
        <v>11.1751</v>
      </c>
      <c r="J768" s="339">
        <v>0</v>
      </c>
      <c r="K768" s="339">
        <v>11.1751</v>
      </c>
      <c r="L768" s="339">
        <v>20.652660000000001</v>
      </c>
      <c r="M768" s="339">
        <v>0</v>
      </c>
      <c r="N768" s="339">
        <v>20.652660000000001</v>
      </c>
      <c r="O768" s="339">
        <v>31.827759999999998</v>
      </c>
      <c r="P768" s="339">
        <v>2127.3078599999999</v>
      </c>
      <c r="Q768" s="339">
        <v>0</v>
      </c>
      <c r="R768" s="340">
        <v>2127.3078599999999</v>
      </c>
    </row>
    <row r="769" spans="1:18" s="315" customFormat="1">
      <c r="A769" s="341"/>
      <c r="B769" s="336" t="s">
        <v>7</v>
      </c>
      <c r="C769" s="336" t="s">
        <v>353</v>
      </c>
      <c r="D769" s="336" t="s">
        <v>353</v>
      </c>
      <c r="E769" s="337">
        <v>243</v>
      </c>
      <c r="F769" s="338">
        <v>2.3565200000000002</v>
      </c>
      <c r="G769" s="339">
        <v>0</v>
      </c>
      <c r="H769" s="339">
        <v>2.3565200000000002</v>
      </c>
      <c r="I769" s="339">
        <v>3651.4369900000002</v>
      </c>
      <c r="J769" s="339">
        <v>23.463069999999998</v>
      </c>
      <c r="K769" s="339">
        <v>3674.9000599999999</v>
      </c>
      <c r="L769" s="339">
        <v>3132.0162700000001</v>
      </c>
      <c r="M769" s="339">
        <v>0</v>
      </c>
      <c r="N769" s="339">
        <v>3132.0162700000001</v>
      </c>
      <c r="O769" s="339">
        <v>6809.2728499999994</v>
      </c>
      <c r="P769" s="339">
        <v>48191.833500000001</v>
      </c>
      <c r="Q769" s="339">
        <v>0</v>
      </c>
      <c r="R769" s="340">
        <v>48191.833500000001</v>
      </c>
    </row>
    <row r="770" spans="1:18" s="315" customFormat="1">
      <c r="A770" s="341"/>
      <c r="B770" s="341"/>
      <c r="C770" s="336" t="s">
        <v>7</v>
      </c>
      <c r="D770" s="336" t="s">
        <v>7</v>
      </c>
      <c r="E770" s="337">
        <v>140</v>
      </c>
      <c r="F770" s="338">
        <v>0.18311000000000002</v>
      </c>
      <c r="G770" s="339">
        <v>0</v>
      </c>
      <c r="H770" s="339">
        <v>0.18311000000000002</v>
      </c>
      <c r="I770" s="339">
        <v>6705.4661999999998</v>
      </c>
      <c r="J770" s="339">
        <v>86.586919999999992</v>
      </c>
      <c r="K770" s="339">
        <v>6792.0531200000005</v>
      </c>
      <c r="L770" s="339">
        <v>19476.956529999999</v>
      </c>
      <c r="M770" s="339">
        <v>112.88717999999999</v>
      </c>
      <c r="N770" s="339">
        <v>19589.843710000001</v>
      </c>
      <c r="O770" s="339">
        <v>26382.07994</v>
      </c>
      <c r="P770" s="339">
        <v>128488.74566</v>
      </c>
      <c r="Q770" s="339">
        <v>508.17179999999996</v>
      </c>
      <c r="R770" s="340">
        <v>128996.91746</v>
      </c>
    </row>
    <row r="771" spans="1:18" s="315" customFormat="1">
      <c r="A771" s="341"/>
      <c r="B771" s="341"/>
      <c r="C771" s="341"/>
      <c r="D771" s="341"/>
      <c r="E771" s="342">
        <v>300</v>
      </c>
      <c r="F771" s="343">
        <v>1.2468699999999999</v>
      </c>
      <c r="G771" s="344">
        <v>0</v>
      </c>
      <c r="H771" s="344">
        <v>1.2468699999999999</v>
      </c>
      <c r="I771" s="344">
        <v>5228.7782999999999</v>
      </c>
      <c r="J771" s="344">
        <v>75.207279999999997</v>
      </c>
      <c r="K771" s="344">
        <v>5303.9855800000005</v>
      </c>
      <c r="L771" s="344">
        <v>7626.9722300000003</v>
      </c>
      <c r="M771" s="344">
        <v>73.540279999999996</v>
      </c>
      <c r="N771" s="344">
        <v>7700.5125099999996</v>
      </c>
      <c r="O771" s="344">
        <v>13005.74496</v>
      </c>
      <c r="P771" s="344">
        <v>83398.47726</v>
      </c>
      <c r="Q771" s="344">
        <v>0</v>
      </c>
      <c r="R771" s="345">
        <v>83398.47726</v>
      </c>
    </row>
    <row r="772" spans="1:18" s="315" customFormat="1">
      <c r="A772" s="341"/>
      <c r="B772" s="341"/>
      <c r="C772" s="336" t="s">
        <v>354</v>
      </c>
      <c r="D772" s="336" t="s">
        <v>354</v>
      </c>
      <c r="E772" s="337">
        <v>151</v>
      </c>
      <c r="F772" s="338">
        <v>0</v>
      </c>
      <c r="G772" s="339">
        <v>0</v>
      </c>
      <c r="H772" s="339">
        <v>0</v>
      </c>
      <c r="I772" s="339">
        <v>2207.7277599999998</v>
      </c>
      <c r="J772" s="339">
        <v>22.267599999999998</v>
      </c>
      <c r="K772" s="339">
        <v>2229.9953599999999</v>
      </c>
      <c r="L772" s="339">
        <v>2605.1989600000002</v>
      </c>
      <c r="M772" s="339">
        <v>0</v>
      </c>
      <c r="N772" s="339">
        <v>2605.1989600000002</v>
      </c>
      <c r="O772" s="339">
        <v>4835.1943200000005</v>
      </c>
      <c r="P772" s="339">
        <v>35914.59476</v>
      </c>
      <c r="Q772" s="339">
        <v>0</v>
      </c>
      <c r="R772" s="340">
        <v>35914.59476</v>
      </c>
    </row>
    <row r="773" spans="1:18" s="315" customFormat="1">
      <c r="A773" s="341"/>
      <c r="B773" s="341"/>
      <c r="C773" s="341"/>
      <c r="D773" s="336" t="s">
        <v>355</v>
      </c>
      <c r="E773" s="337">
        <v>271</v>
      </c>
      <c r="F773" s="338">
        <v>0</v>
      </c>
      <c r="G773" s="339">
        <v>0</v>
      </c>
      <c r="H773" s="339">
        <v>0</v>
      </c>
      <c r="I773" s="339">
        <v>10.17549</v>
      </c>
      <c r="J773" s="339">
        <v>2.64E-3</v>
      </c>
      <c r="K773" s="339">
        <v>10.178129999999999</v>
      </c>
      <c r="L773" s="339">
        <v>10</v>
      </c>
      <c r="M773" s="339">
        <v>0</v>
      </c>
      <c r="N773" s="339">
        <v>10</v>
      </c>
      <c r="O773" s="339">
        <v>20.178129999999999</v>
      </c>
      <c r="P773" s="339">
        <v>3236.4472099999998</v>
      </c>
      <c r="Q773" s="339">
        <v>0</v>
      </c>
      <c r="R773" s="340">
        <v>3236.4472099999998</v>
      </c>
    </row>
    <row r="774" spans="1:18" s="315" customFormat="1">
      <c r="A774" s="341"/>
      <c r="B774" s="341"/>
      <c r="C774" s="336" t="s">
        <v>220</v>
      </c>
      <c r="D774" s="336" t="s">
        <v>220</v>
      </c>
      <c r="E774" s="337">
        <v>172</v>
      </c>
      <c r="F774" s="338">
        <v>0</v>
      </c>
      <c r="G774" s="339">
        <v>0</v>
      </c>
      <c r="H774" s="339">
        <v>0</v>
      </c>
      <c r="I774" s="339">
        <v>2068.76676</v>
      </c>
      <c r="J774" s="339">
        <v>4.1620299999999997</v>
      </c>
      <c r="K774" s="339">
        <v>2072.9287899999999</v>
      </c>
      <c r="L774" s="339">
        <v>3709.2003100000002</v>
      </c>
      <c r="M774" s="339">
        <v>0</v>
      </c>
      <c r="N774" s="339">
        <v>3709.2003100000002</v>
      </c>
      <c r="O774" s="339">
        <v>5782.1290999999992</v>
      </c>
      <c r="P774" s="339">
        <v>89211.881789999999</v>
      </c>
      <c r="Q774" s="339">
        <v>0</v>
      </c>
      <c r="R774" s="340">
        <v>89211.881789999999</v>
      </c>
    </row>
    <row r="775" spans="1:18" s="315" customFormat="1">
      <c r="A775" s="341"/>
      <c r="B775" s="341"/>
      <c r="C775" s="341"/>
      <c r="D775" s="336" t="s">
        <v>356</v>
      </c>
      <c r="E775" s="337">
        <v>402</v>
      </c>
      <c r="F775" s="338">
        <v>0</v>
      </c>
      <c r="G775" s="339">
        <v>0</v>
      </c>
      <c r="H775" s="339">
        <v>0</v>
      </c>
      <c r="I775" s="339">
        <v>56.22533</v>
      </c>
      <c r="J775" s="339">
        <v>0</v>
      </c>
      <c r="K775" s="339">
        <v>56.22533</v>
      </c>
      <c r="L775" s="339">
        <v>0</v>
      </c>
      <c r="M775" s="339">
        <v>0</v>
      </c>
      <c r="N775" s="339">
        <v>0</v>
      </c>
      <c r="O775" s="339">
        <v>56.22533</v>
      </c>
      <c r="P775" s="339">
        <v>4721.1799299999993</v>
      </c>
      <c r="Q775" s="339">
        <v>0</v>
      </c>
      <c r="R775" s="340">
        <v>4721.1799299999993</v>
      </c>
    </row>
    <row r="776" spans="1:18" s="315" customFormat="1">
      <c r="A776" s="341"/>
      <c r="B776" s="341"/>
      <c r="C776" s="341"/>
      <c r="D776" s="336" t="s">
        <v>357</v>
      </c>
      <c r="E776" s="337">
        <v>287</v>
      </c>
      <c r="F776" s="338">
        <v>0</v>
      </c>
      <c r="G776" s="339">
        <v>0</v>
      </c>
      <c r="H776" s="339">
        <v>0</v>
      </c>
      <c r="I776" s="339">
        <v>6.6853100000000003</v>
      </c>
      <c r="J776" s="339">
        <v>2.3000000000000001E-4</v>
      </c>
      <c r="K776" s="339">
        <v>6.6855399999999996</v>
      </c>
      <c r="L776" s="339">
        <v>0</v>
      </c>
      <c r="M776" s="339">
        <v>0</v>
      </c>
      <c r="N776" s="339">
        <v>0</v>
      </c>
      <c r="O776" s="339">
        <v>6.6855399999999996</v>
      </c>
      <c r="P776" s="339">
        <v>5285.1774500000001</v>
      </c>
      <c r="Q776" s="339">
        <v>0</v>
      </c>
      <c r="R776" s="340">
        <v>5285.1774500000001</v>
      </c>
    </row>
    <row r="777" spans="1:18" s="315" customFormat="1">
      <c r="A777" s="341"/>
      <c r="B777" s="341"/>
      <c r="C777" s="336" t="s">
        <v>358</v>
      </c>
      <c r="D777" s="336" t="s">
        <v>358</v>
      </c>
      <c r="E777" s="337">
        <v>280</v>
      </c>
      <c r="F777" s="338">
        <v>0</v>
      </c>
      <c r="G777" s="339">
        <v>0</v>
      </c>
      <c r="H777" s="339">
        <v>0</v>
      </c>
      <c r="I777" s="339">
        <v>2591.0567299999998</v>
      </c>
      <c r="J777" s="339">
        <v>1.65239</v>
      </c>
      <c r="K777" s="339">
        <v>2592.70912</v>
      </c>
      <c r="L777" s="339">
        <v>2998.2741599999999</v>
      </c>
      <c r="M777" s="339">
        <v>0</v>
      </c>
      <c r="N777" s="339">
        <v>2998.2741599999999</v>
      </c>
      <c r="O777" s="339">
        <v>5590.9832800000004</v>
      </c>
      <c r="P777" s="339">
        <v>46757.616959999999</v>
      </c>
      <c r="Q777" s="339">
        <v>0</v>
      </c>
      <c r="R777" s="340">
        <v>46757.616959999999</v>
      </c>
    </row>
    <row r="778" spans="1:18" s="315" customFormat="1">
      <c r="A778" s="341"/>
      <c r="B778" s="341"/>
      <c r="C778" s="336" t="s">
        <v>359</v>
      </c>
      <c r="D778" s="336" t="s">
        <v>360</v>
      </c>
      <c r="E778" s="337">
        <v>213</v>
      </c>
      <c r="F778" s="338">
        <v>0</v>
      </c>
      <c r="G778" s="339">
        <v>0</v>
      </c>
      <c r="H778" s="339">
        <v>0</v>
      </c>
      <c r="I778" s="339">
        <v>3023.3370599999998</v>
      </c>
      <c r="J778" s="339">
        <v>3.7094399999999998</v>
      </c>
      <c r="K778" s="339">
        <v>3027.0464999999999</v>
      </c>
      <c r="L778" s="339">
        <v>2802.4463900000001</v>
      </c>
      <c r="M778" s="339">
        <v>0</v>
      </c>
      <c r="N778" s="339">
        <v>2802.4463900000001</v>
      </c>
      <c r="O778" s="339">
        <v>5829.4928899999995</v>
      </c>
      <c r="P778" s="339">
        <v>73055.115359999996</v>
      </c>
      <c r="Q778" s="339">
        <v>0</v>
      </c>
      <c r="R778" s="340">
        <v>73055.115359999996</v>
      </c>
    </row>
    <row r="779" spans="1:18" s="315" customFormat="1">
      <c r="A779" s="341"/>
      <c r="B779" s="341"/>
      <c r="C779" s="336" t="s">
        <v>221</v>
      </c>
      <c r="D779" s="336" t="s">
        <v>221</v>
      </c>
      <c r="E779" s="337">
        <v>83</v>
      </c>
      <c r="F779" s="338">
        <v>261.16476</v>
      </c>
      <c r="G779" s="339">
        <v>0</v>
      </c>
      <c r="H779" s="339">
        <v>261.16476</v>
      </c>
      <c r="I779" s="339">
        <v>6134.1792999999998</v>
      </c>
      <c r="J779" s="339">
        <v>3.51383</v>
      </c>
      <c r="K779" s="339">
        <v>6137.6931299999997</v>
      </c>
      <c r="L779" s="339">
        <v>3864.1031000000003</v>
      </c>
      <c r="M779" s="339">
        <v>2.73237</v>
      </c>
      <c r="N779" s="339">
        <v>3866.83547</v>
      </c>
      <c r="O779" s="339">
        <v>10265.693359999999</v>
      </c>
      <c r="P779" s="339">
        <v>66511.761169999998</v>
      </c>
      <c r="Q779" s="339">
        <v>0</v>
      </c>
      <c r="R779" s="340">
        <v>66511.761169999998</v>
      </c>
    </row>
    <row r="780" spans="1:18" s="315" customFormat="1">
      <c r="A780" s="341"/>
      <c r="B780" s="341"/>
      <c r="C780" s="341"/>
      <c r="D780" s="341"/>
      <c r="E780" s="342">
        <v>221</v>
      </c>
      <c r="F780" s="343">
        <v>2.5574899999999996</v>
      </c>
      <c r="G780" s="344">
        <v>0</v>
      </c>
      <c r="H780" s="344">
        <v>2.5574899999999996</v>
      </c>
      <c r="I780" s="344">
        <v>4286.4361200000003</v>
      </c>
      <c r="J780" s="344">
        <v>36.070730000000005</v>
      </c>
      <c r="K780" s="344">
        <v>4322.5068499999998</v>
      </c>
      <c r="L780" s="344">
        <v>2589.5538199999996</v>
      </c>
      <c r="M780" s="344">
        <v>0</v>
      </c>
      <c r="N780" s="344">
        <v>2589.5538199999996</v>
      </c>
      <c r="O780" s="344">
        <v>6914.61816</v>
      </c>
      <c r="P780" s="344">
        <v>61283.214799999994</v>
      </c>
      <c r="Q780" s="344">
        <v>0</v>
      </c>
      <c r="R780" s="345">
        <v>61283.214799999994</v>
      </c>
    </row>
    <row r="781" spans="1:18" s="315" customFormat="1">
      <c r="A781" s="341"/>
      <c r="B781" s="341"/>
      <c r="C781" s="336" t="s">
        <v>332</v>
      </c>
      <c r="D781" s="336" t="s">
        <v>361</v>
      </c>
      <c r="E781" s="337">
        <v>171</v>
      </c>
      <c r="F781" s="338">
        <v>0</v>
      </c>
      <c r="G781" s="339">
        <v>0</v>
      </c>
      <c r="H781" s="339">
        <v>0</v>
      </c>
      <c r="I781" s="339">
        <v>143.24789000000001</v>
      </c>
      <c r="J781" s="339">
        <v>9.6540000000000001E-2</v>
      </c>
      <c r="K781" s="339">
        <v>143.34442999999999</v>
      </c>
      <c r="L781" s="339">
        <v>51.261269999999996</v>
      </c>
      <c r="M781" s="339">
        <v>0</v>
      </c>
      <c r="N781" s="339">
        <v>51.261269999999996</v>
      </c>
      <c r="O781" s="339">
        <v>194.60570000000001</v>
      </c>
      <c r="P781" s="339">
        <v>17506.40697</v>
      </c>
      <c r="Q781" s="339">
        <v>0</v>
      </c>
      <c r="R781" s="340">
        <v>17506.40697</v>
      </c>
    </row>
    <row r="782" spans="1:18" s="315" customFormat="1">
      <c r="A782" s="341"/>
      <c r="B782" s="341"/>
      <c r="C782" s="336" t="s">
        <v>362</v>
      </c>
      <c r="D782" s="336" t="s">
        <v>362</v>
      </c>
      <c r="E782" s="337">
        <v>199</v>
      </c>
      <c r="F782" s="338">
        <v>0</v>
      </c>
      <c r="G782" s="339">
        <v>0</v>
      </c>
      <c r="H782" s="339">
        <v>0</v>
      </c>
      <c r="I782" s="339">
        <v>28.88805</v>
      </c>
      <c r="J782" s="339">
        <v>2.98E-3</v>
      </c>
      <c r="K782" s="339">
        <v>28.891029999999997</v>
      </c>
      <c r="L782" s="339">
        <v>0</v>
      </c>
      <c r="M782" s="339">
        <v>0</v>
      </c>
      <c r="N782" s="339">
        <v>0</v>
      </c>
      <c r="O782" s="339">
        <v>28.891029999999997</v>
      </c>
      <c r="P782" s="339">
        <v>7090.1230800000003</v>
      </c>
      <c r="Q782" s="339">
        <v>0</v>
      </c>
      <c r="R782" s="340">
        <v>7090.1230800000003</v>
      </c>
    </row>
    <row r="783" spans="1:18" s="315" customFormat="1">
      <c r="A783" s="341"/>
      <c r="B783" s="341"/>
      <c r="C783" s="336" t="s">
        <v>68</v>
      </c>
      <c r="D783" s="336" t="s">
        <v>68</v>
      </c>
      <c r="E783" s="337">
        <v>326</v>
      </c>
      <c r="F783" s="338">
        <v>0.56499999999999995</v>
      </c>
      <c r="G783" s="339">
        <v>0</v>
      </c>
      <c r="H783" s="339">
        <v>0.56499999999999995</v>
      </c>
      <c r="I783" s="339">
        <v>1259.9183400000002</v>
      </c>
      <c r="J783" s="339">
        <v>0.11406999999999999</v>
      </c>
      <c r="K783" s="339">
        <v>1260.03241</v>
      </c>
      <c r="L783" s="339">
        <v>1944.915</v>
      </c>
      <c r="M783" s="339">
        <v>0</v>
      </c>
      <c r="N783" s="339">
        <v>1944.915</v>
      </c>
      <c r="O783" s="339">
        <v>3205.5124100000003</v>
      </c>
      <c r="P783" s="339">
        <v>13522.818650000001</v>
      </c>
      <c r="Q783" s="339">
        <v>0</v>
      </c>
      <c r="R783" s="340">
        <v>13522.818650000001</v>
      </c>
    </row>
    <row r="784" spans="1:18" s="315" customFormat="1">
      <c r="A784" s="341"/>
      <c r="B784" s="341"/>
      <c r="C784" s="341"/>
      <c r="D784" s="336" t="s">
        <v>363</v>
      </c>
      <c r="E784" s="337">
        <v>200</v>
      </c>
      <c r="F784" s="338">
        <v>0</v>
      </c>
      <c r="G784" s="339">
        <v>0</v>
      </c>
      <c r="H784" s="339">
        <v>0</v>
      </c>
      <c r="I784" s="339">
        <v>4.5004799999999996</v>
      </c>
      <c r="J784" s="339">
        <v>0</v>
      </c>
      <c r="K784" s="339">
        <v>4.5004799999999996</v>
      </c>
      <c r="L784" s="339">
        <v>2</v>
      </c>
      <c r="M784" s="339">
        <v>0</v>
      </c>
      <c r="N784" s="339">
        <v>2</v>
      </c>
      <c r="O784" s="339">
        <v>6.5004799999999996</v>
      </c>
      <c r="P784" s="339">
        <v>5813.7652500000004</v>
      </c>
      <c r="Q784" s="339">
        <v>0</v>
      </c>
      <c r="R784" s="340">
        <v>5813.7652500000004</v>
      </c>
    </row>
    <row r="785" spans="1:18" s="315" customFormat="1">
      <c r="A785" s="341"/>
      <c r="B785" s="341"/>
      <c r="C785" s="336" t="s">
        <v>364</v>
      </c>
      <c r="D785" s="336" t="s">
        <v>364</v>
      </c>
      <c r="E785" s="337">
        <v>266</v>
      </c>
      <c r="F785" s="338">
        <v>0</v>
      </c>
      <c r="G785" s="339">
        <v>0</v>
      </c>
      <c r="H785" s="339">
        <v>0</v>
      </c>
      <c r="I785" s="339">
        <v>81.533280000000005</v>
      </c>
      <c r="J785" s="339">
        <v>3.6900000000000001E-3</v>
      </c>
      <c r="K785" s="339">
        <v>81.536969999999997</v>
      </c>
      <c r="L785" s="339">
        <v>6.7000000000000002E-4</v>
      </c>
      <c r="M785" s="339">
        <v>0</v>
      </c>
      <c r="N785" s="339">
        <v>6.7000000000000002E-4</v>
      </c>
      <c r="O785" s="339">
        <v>81.537639999999996</v>
      </c>
      <c r="P785" s="339">
        <v>12084.342279999999</v>
      </c>
      <c r="Q785" s="339">
        <v>0</v>
      </c>
      <c r="R785" s="340">
        <v>12084.342279999999</v>
      </c>
    </row>
    <row r="786" spans="1:18" s="315" customFormat="1">
      <c r="A786" s="341"/>
      <c r="B786" s="341"/>
      <c r="C786" s="336" t="s">
        <v>365</v>
      </c>
      <c r="D786" s="336" t="s">
        <v>365</v>
      </c>
      <c r="E786" s="337">
        <v>387</v>
      </c>
      <c r="F786" s="338">
        <v>0</v>
      </c>
      <c r="G786" s="339">
        <v>0</v>
      </c>
      <c r="H786" s="339">
        <v>0</v>
      </c>
      <c r="I786" s="339">
        <v>1906.6824099999999</v>
      </c>
      <c r="J786" s="339">
        <v>19.081970000000002</v>
      </c>
      <c r="K786" s="339">
        <v>1925.7643799999998</v>
      </c>
      <c r="L786" s="339">
        <v>1342.9003400000001</v>
      </c>
      <c r="M786" s="339">
        <v>11.36674</v>
      </c>
      <c r="N786" s="339">
        <v>1354.2670800000001</v>
      </c>
      <c r="O786" s="339">
        <v>3280.0314600000002</v>
      </c>
      <c r="P786" s="339">
        <v>24724.586050000002</v>
      </c>
      <c r="Q786" s="339">
        <v>0</v>
      </c>
      <c r="R786" s="340">
        <v>24724.586050000002</v>
      </c>
    </row>
    <row r="787" spans="1:18" s="315" customFormat="1">
      <c r="A787" s="341"/>
      <c r="B787" s="336" t="s">
        <v>8</v>
      </c>
      <c r="C787" s="336" t="s">
        <v>222</v>
      </c>
      <c r="D787" s="336" t="s">
        <v>8</v>
      </c>
      <c r="E787" s="337">
        <v>19</v>
      </c>
      <c r="F787" s="338">
        <v>691.77747999999997</v>
      </c>
      <c r="G787" s="339">
        <v>0</v>
      </c>
      <c r="H787" s="339">
        <v>691.77747999999997</v>
      </c>
      <c r="I787" s="339">
        <v>3596.9249500000001</v>
      </c>
      <c r="J787" s="339">
        <v>1307.8232700000001</v>
      </c>
      <c r="K787" s="339">
        <v>4904.7482199999995</v>
      </c>
      <c r="L787" s="339">
        <v>10297.10297</v>
      </c>
      <c r="M787" s="339">
        <v>1024.79773</v>
      </c>
      <c r="N787" s="339">
        <v>11321.9007</v>
      </c>
      <c r="O787" s="339">
        <v>16918.4264</v>
      </c>
      <c r="P787" s="339">
        <v>25402.585890000002</v>
      </c>
      <c r="Q787" s="339">
        <v>0</v>
      </c>
      <c r="R787" s="340">
        <v>25402.585890000002</v>
      </c>
    </row>
    <row r="788" spans="1:18" s="315" customFormat="1">
      <c r="A788" s="341"/>
      <c r="B788" s="341"/>
      <c r="C788" s="341"/>
      <c r="D788" s="341"/>
      <c r="E788" s="342">
        <v>115</v>
      </c>
      <c r="F788" s="343">
        <v>62.892530000000001</v>
      </c>
      <c r="G788" s="344">
        <v>4.3086599999999997</v>
      </c>
      <c r="H788" s="344">
        <v>67.201189999999997</v>
      </c>
      <c r="I788" s="344">
        <v>12118.877990000001</v>
      </c>
      <c r="J788" s="344">
        <v>1288.12832</v>
      </c>
      <c r="K788" s="344">
        <v>13407.006310000001</v>
      </c>
      <c r="L788" s="344">
        <v>62968.90178</v>
      </c>
      <c r="M788" s="344">
        <v>3753.0087100000001</v>
      </c>
      <c r="N788" s="344">
        <v>66721.910490000009</v>
      </c>
      <c r="O788" s="344">
        <v>80196.117989999999</v>
      </c>
      <c r="P788" s="344">
        <v>45950.290780000003</v>
      </c>
      <c r="Q788" s="344">
        <v>0</v>
      </c>
      <c r="R788" s="345">
        <v>45950.290780000003</v>
      </c>
    </row>
    <row r="789" spans="1:18" s="315" customFormat="1">
      <c r="A789" s="341"/>
      <c r="B789" s="341"/>
      <c r="C789" s="341"/>
      <c r="D789" s="341"/>
      <c r="E789" s="342">
        <v>375</v>
      </c>
      <c r="F789" s="343">
        <v>0</v>
      </c>
      <c r="G789" s="344">
        <v>0</v>
      </c>
      <c r="H789" s="344">
        <v>0</v>
      </c>
      <c r="I789" s="344">
        <v>3685.4218799999999</v>
      </c>
      <c r="J789" s="344">
        <v>209.67810999999998</v>
      </c>
      <c r="K789" s="344">
        <v>3895.0999900000002</v>
      </c>
      <c r="L789" s="344">
        <v>10860.164439999999</v>
      </c>
      <c r="M789" s="344">
        <v>279.83463</v>
      </c>
      <c r="N789" s="344">
        <v>11139.99907</v>
      </c>
      <c r="O789" s="344">
        <v>15035.09906</v>
      </c>
      <c r="P789" s="344">
        <v>30169.122329999998</v>
      </c>
      <c r="Q789" s="344">
        <v>0</v>
      </c>
      <c r="R789" s="345">
        <v>30169.122329999998</v>
      </c>
    </row>
    <row r="790" spans="1:18" s="315" customFormat="1">
      <c r="A790" s="341"/>
      <c r="B790" s="341"/>
      <c r="C790" s="341"/>
      <c r="D790" s="336" t="s">
        <v>93</v>
      </c>
      <c r="E790" s="337">
        <v>13</v>
      </c>
      <c r="F790" s="338">
        <v>0.11117</v>
      </c>
      <c r="G790" s="339">
        <v>0</v>
      </c>
      <c r="H790" s="339">
        <v>0.11117</v>
      </c>
      <c r="I790" s="339">
        <v>12657.327529999999</v>
      </c>
      <c r="J790" s="339">
        <v>675.74671000000001</v>
      </c>
      <c r="K790" s="339">
        <v>13333.07424</v>
      </c>
      <c r="L790" s="339">
        <v>31297.310579999998</v>
      </c>
      <c r="M790" s="339">
        <v>522.86562000000004</v>
      </c>
      <c r="N790" s="339">
        <v>31820.176199999998</v>
      </c>
      <c r="O790" s="339">
        <v>45153.36161</v>
      </c>
      <c r="P790" s="339">
        <v>73468.153040000005</v>
      </c>
      <c r="Q790" s="339">
        <v>0</v>
      </c>
      <c r="R790" s="340">
        <v>73468.153040000005</v>
      </c>
    </row>
    <row r="791" spans="1:18" s="315" customFormat="1">
      <c r="A791" s="341"/>
      <c r="B791" s="341"/>
      <c r="C791" s="341"/>
      <c r="D791" s="341"/>
      <c r="E791" s="342">
        <v>229</v>
      </c>
      <c r="F791" s="343">
        <v>0</v>
      </c>
      <c r="G791" s="344">
        <v>0</v>
      </c>
      <c r="H791" s="344">
        <v>0</v>
      </c>
      <c r="I791" s="344">
        <v>2274.9923699999999</v>
      </c>
      <c r="J791" s="344">
        <v>10.09079</v>
      </c>
      <c r="K791" s="344">
        <v>2285.0831600000001</v>
      </c>
      <c r="L791" s="344">
        <v>1947.41165</v>
      </c>
      <c r="M791" s="344">
        <v>0</v>
      </c>
      <c r="N791" s="344">
        <v>1947.41165</v>
      </c>
      <c r="O791" s="344">
        <v>4232.4948099999992</v>
      </c>
      <c r="P791" s="344">
        <v>28379.99264</v>
      </c>
      <c r="Q791" s="344">
        <v>10.502549999999999</v>
      </c>
      <c r="R791" s="345">
        <v>28390.495190000001</v>
      </c>
    </row>
    <row r="792" spans="1:18" s="315" customFormat="1">
      <c r="A792" s="341"/>
      <c r="B792" s="341"/>
      <c r="C792" s="341"/>
      <c r="D792" s="341"/>
      <c r="E792" s="342">
        <v>389</v>
      </c>
      <c r="F792" s="343">
        <v>0</v>
      </c>
      <c r="G792" s="344">
        <v>0</v>
      </c>
      <c r="H792" s="344">
        <v>0</v>
      </c>
      <c r="I792" s="344">
        <v>1803.3912499999999</v>
      </c>
      <c r="J792" s="344">
        <v>2.9497600000000004</v>
      </c>
      <c r="K792" s="344">
        <v>1806.3410100000001</v>
      </c>
      <c r="L792" s="344">
        <v>1650.94658</v>
      </c>
      <c r="M792" s="344">
        <v>2.0367500000000001</v>
      </c>
      <c r="N792" s="344">
        <v>1652.98333</v>
      </c>
      <c r="O792" s="344">
        <v>3459.3243399999997</v>
      </c>
      <c r="P792" s="344">
        <v>32360.790940000003</v>
      </c>
      <c r="Q792" s="344">
        <v>0</v>
      </c>
      <c r="R792" s="345">
        <v>32360.790940000003</v>
      </c>
    </row>
    <row r="793" spans="1:18" s="315" customFormat="1">
      <c r="A793" s="341"/>
      <c r="B793" s="341"/>
      <c r="C793" s="341"/>
      <c r="D793" s="341"/>
      <c r="E793" s="342">
        <v>319</v>
      </c>
      <c r="F793" s="343">
        <v>1.15E-2</v>
      </c>
      <c r="G793" s="344">
        <v>0</v>
      </c>
      <c r="H793" s="344">
        <v>1.15E-2</v>
      </c>
      <c r="I793" s="344">
        <v>2339.1075699999997</v>
      </c>
      <c r="J793" s="344">
        <v>25.856999999999999</v>
      </c>
      <c r="K793" s="344">
        <v>2364.9645699999996</v>
      </c>
      <c r="L793" s="344">
        <v>2050.70381</v>
      </c>
      <c r="M793" s="344">
        <v>0</v>
      </c>
      <c r="N793" s="344">
        <v>2050.70381</v>
      </c>
      <c r="O793" s="344">
        <v>4415.6798799999997</v>
      </c>
      <c r="P793" s="344">
        <v>31602.573899999999</v>
      </c>
      <c r="Q793" s="344">
        <v>0</v>
      </c>
      <c r="R793" s="345">
        <v>31602.573899999999</v>
      </c>
    </row>
    <row r="794" spans="1:18" s="315" customFormat="1">
      <c r="A794" s="341"/>
      <c r="B794" s="336" t="s">
        <v>9</v>
      </c>
      <c r="C794" s="336" t="s">
        <v>366</v>
      </c>
      <c r="D794" s="336" t="s">
        <v>366</v>
      </c>
      <c r="E794" s="337">
        <v>261</v>
      </c>
      <c r="F794" s="338">
        <v>0</v>
      </c>
      <c r="G794" s="339">
        <v>0</v>
      </c>
      <c r="H794" s="339">
        <v>0</v>
      </c>
      <c r="I794" s="339">
        <v>2652.7497699999999</v>
      </c>
      <c r="J794" s="339">
        <v>24.168970000000002</v>
      </c>
      <c r="K794" s="339">
        <v>2676.9187400000001</v>
      </c>
      <c r="L794" s="339">
        <v>2853.6528900000003</v>
      </c>
      <c r="M794" s="339">
        <v>58.215600000000002</v>
      </c>
      <c r="N794" s="339">
        <v>2911.8684900000003</v>
      </c>
      <c r="O794" s="339">
        <v>5588.7872300000008</v>
      </c>
      <c r="P794" s="339">
        <v>29611.915820000002</v>
      </c>
      <c r="Q794" s="339">
        <v>0</v>
      </c>
      <c r="R794" s="340">
        <v>29611.915820000002</v>
      </c>
    </row>
    <row r="795" spans="1:18" s="315" customFormat="1">
      <c r="A795" s="341"/>
      <c r="B795" s="341"/>
      <c r="C795" s="336" t="s">
        <v>367</v>
      </c>
      <c r="D795" s="336" t="s">
        <v>367</v>
      </c>
      <c r="E795" s="337">
        <v>250</v>
      </c>
      <c r="F795" s="338">
        <v>0</v>
      </c>
      <c r="G795" s="339">
        <v>0</v>
      </c>
      <c r="H795" s="339">
        <v>0</v>
      </c>
      <c r="I795" s="339">
        <v>162.60357000000002</v>
      </c>
      <c r="J795" s="339">
        <v>0</v>
      </c>
      <c r="K795" s="339">
        <v>162.60357000000002</v>
      </c>
      <c r="L795" s="339">
        <v>27.429089999999999</v>
      </c>
      <c r="M795" s="339">
        <v>0</v>
      </c>
      <c r="N795" s="339">
        <v>27.429089999999999</v>
      </c>
      <c r="O795" s="339">
        <v>190.03265999999999</v>
      </c>
      <c r="P795" s="339">
        <v>12274.17151</v>
      </c>
      <c r="Q795" s="339">
        <v>0</v>
      </c>
      <c r="R795" s="340">
        <v>12274.17151</v>
      </c>
    </row>
    <row r="796" spans="1:18" s="315" customFormat="1">
      <c r="A796" s="341"/>
      <c r="B796" s="341"/>
      <c r="C796" s="336" t="s">
        <v>224</v>
      </c>
      <c r="D796" s="336" t="s">
        <v>225</v>
      </c>
      <c r="E796" s="337">
        <v>169</v>
      </c>
      <c r="F796" s="338">
        <v>0</v>
      </c>
      <c r="G796" s="339">
        <v>0</v>
      </c>
      <c r="H796" s="339">
        <v>0</v>
      </c>
      <c r="I796" s="339">
        <v>2969.3791900000001</v>
      </c>
      <c r="J796" s="339">
        <v>96.494129999999998</v>
      </c>
      <c r="K796" s="339">
        <v>3065.8733199999997</v>
      </c>
      <c r="L796" s="339">
        <v>1719.0806</v>
      </c>
      <c r="M796" s="339">
        <v>0</v>
      </c>
      <c r="N796" s="339">
        <v>1719.0806</v>
      </c>
      <c r="O796" s="339">
        <v>4784.9539199999999</v>
      </c>
      <c r="P796" s="339">
        <v>39342.698649999998</v>
      </c>
      <c r="Q796" s="339">
        <v>0</v>
      </c>
      <c r="R796" s="340">
        <v>39342.698649999998</v>
      </c>
    </row>
    <row r="797" spans="1:18" s="315" customFormat="1">
      <c r="A797" s="341"/>
      <c r="B797" s="341"/>
      <c r="C797" s="341"/>
      <c r="D797" s="336" t="s">
        <v>368</v>
      </c>
      <c r="E797" s="337">
        <v>305</v>
      </c>
      <c r="F797" s="338">
        <v>0</v>
      </c>
      <c r="G797" s="339">
        <v>0</v>
      </c>
      <c r="H797" s="339">
        <v>0</v>
      </c>
      <c r="I797" s="339">
        <v>1169.5078799999999</v>
      </c>
      <c r="J797" s="339">
        <v>6.4400000000000004E-3</v>
      </c>
      <c r="K797" s="339">
        <v>1169.51432</v>
      </c>
      <c r="L797" s="339">
        <v>1641.5436000000002</v>
      </c>
      <c r="M797" s="339">
        <v>0</v>
      </c>
      <c r="N797" s="339">
        <v>1641.5436000000002</v>
      </c>
      <c r="O797" s="339">
        <v>2811.0579199999997</v>
      </c>
      <c r="P797" s="339">
        <v>17916.08756</v>
      </c>
      <c r="Q797" s="339">
        <v>0</v>
      </c>
      <c r="R797" s="340">
        <v>17916.08756</v>
      </c>
    </row>
    <row r="798" spans="1:18" s="315" customFormat="1">
      <c r="A798" s="341"/>
      <c r="B798" s="341"/>
      <c r="C798" s="336" t="s">
        <v>9</v>
      </c>
      <c r="D798" s="336" t="s">
        <v>9</v>
      </c>
      <c r="E798" s="337">
        <v>101</v>
      </c>
      <c r="F798" s="338">
        <v>4.7080299999999999</v>
      </c>
      <c r="G798" s="339">
        <v>0</v>
      </c>
      <c r="H798" s="339">
        <v>4.7080299999999999</v>
      </c>
      <c r="I798" s="339">
        <v>4300.2689299999993</v>
      </c>
      <c r="J798" s="339">
        <v>984.79633999999999</v>
      </c>
      <c r="K798" s="339">
        <v>5285.0652699999991</v>
      </c>
      <c r="L798" s="339">
        <v>11912.764710000001</v>
      </c>
      <c r="M798" s="339">
        <v>788.54213000000004</v>
      </c>
      <c r="N798" s="339">
        <v>12701.306839999999</v>
      </c>
      <c r="O798" s="339">
        <v>17991.080140000002</v>
      </c>
      <c r="P798" s="339">
        <v>39529.296270000006</v>
      </c>
      <c r="Q798" s="339">
        <v>0</v>
      </c>
      <c r="R798" s="340">
        <v>39529.296270000006</v>
      </c>
    </row>
    <row r="799" spans="1:18" s="315" customFormat="1">
      <c r="A799" s="341"/>
      <c r="B799" s="341"/>
      <c r="C799" s="341"/>
      <c r="D799" s="336" t="s">
        <v>369</v>
      </c>
      <c r="E799" s="337">
        <v>342</v>
      </c>
      <c r="F799" s="338">
        <v>0</v>
      </c>
      <c r="G799" s="339">
        <v>0</v>
      </c>
      <c r="H799" s="339">
        <v>0</v>
      </c>
      <c r="I799" s="339">
        <v>2370.08376</v>
      </c>
      <c r="J799" s="339">
        <v>474.67061000000001</v>
      </c>
      <c r="K799" s="339">
        <v>2844.7543700000001</v>
      </c>
      <c r="L799" s="339">
        <v>4074.7651800000003</v>
      </c>
      <c r="M799" s="339">
        <v>0</v>
      </c>
      <c r="N799" s="339">
        <v>4074.7651800000003</v>
      </c>
      <c r="O799" s="339">
        <v>6919.51955</v>
      </c>
      <c r="P799" s="339">
        <v>42753.349110000003</v>
      </c>
      <c r="Q799" s="339">
        <v>0</v>
      </c>
      <c r="R799" s="340">
        <v>42753.349110000003</v>
      </c>
    </row>
    <row r="800" spans="1:18" s="315" customFormat="1">
      <c r="A800" s="341"/>
      <c r="B800" s="341"/>
      <c r="C800" s="341"/>
      <c r="D800" s="336" t="s">
        <v>317</v>
      </c>
      <c r="E800" s="337">
        <v>77</v>
      </c>
      <c r="F800" s="338">
        <v>0</v>
      </c>
      <c r="G800" s="339">
        <v>0</v>
      </c>
      <c r="H800" s="339">
        <v>0</v>
      </c>
      <c r="I800" s="339">
        <v>4547.3676999999998</v>
      </c>
      <c r="J800" s="339">
        <v>431.16378000000003</v>
      </c>
      <c r="K800" s="339">
        <v>4978.5314800000006</v>
      </c>
      <c r="L800" s="339">
        <v>3694.11393</v>
      </c>
      <c r="M800" s="339">
        <v>2.1714199999999999</v>
      </c>
      <c r="N800" s="339">
        <v>3696.2853500000001</v>
      </c>
      <c r="O800" s="339">
        <v>8674.8168299999998</v>
      </c>
      <c r="P800" s="339">
        <v>59444.453590000005</v>
      </c>
      <c r="Q800" s="339">
        <v>0</v>
      </c>
      <c r="R800" s="340">
        <v>59444.453590000005</v>
      </c>
    </row>
    <row r="801" spans="1:18" s="315" customFormat="1">
      <c r="A801" s="341"/>
      <c r="B801" s="341"/>
      <c r="C801" s="341"/>
      <c r="D801" s="336" t="s">
        <v>370</v>
      </c>
      <c r="E801" s="337">
        <v>119</v>
      </c>
      <c r="F801" s="338">
        <v>0</v>
      </c>
      <c r="G801" s="339">
        <v>0</v>
      </c>
      <c r="H801" s="339">
        <v>0</v>
      </c>
      <c r="I801" s="339">
        <v>3435.2885899999997</v>
      </c>
      <c r="J801" s="339">
        <v>616.26148999999998</v>
      </c>
      <c r="K801" s="339">
        <v>4051.55008</v>
      </c>
      <c r="L801" s="339">
        <v>5490.1117800000002</v>
      </c>
      <c r="M801" s="339">
        <v>6.9134899999999995</v>
      </c>
      <c r="N801" s="339">
        <v>5497.0252699999992</v>
      </c>
      <c r="O801" s="339">
        <v>9548.5753499999992</v>
      </c>
      <c r="P801" s="339">
        <v>46599.923069999997</v>
      </c>
      <c r="Q801" s="339">
        <v>0</v>
      </c>
      <c r="R801" s="340">
        <v>46599.923069999997</v>
      </c>
    </row>
    <row r="802" spans="1:18" s="315" customFormat="1">
      <c r="A802" s="341"/>
      <c r="B802" s="341"/>
      <c r="C802" s="341"/>
      <c r="D802" s="336" t="s">
        <v>226</v>
      </c>
      <c r="E802" s="337">
        <v>168</v>
      </c>
      <c r="F802" s="338">
        <v>0</v>
      </c>
      <c r="G802" s="339">
        <v>0</v>
      </c>
      <c r="H802" s="339">
        <v>0</v>
      </c>
      <c r="I802" s="339">
        <v>5392.84166</v>
      </c>
      <c r="J802" s="339">
        <v>482.00871999999998</v>
      </c>
      <c r="K802" s="339">
        <v>5874.8503799999999</v>
      </c>
      <c r="L802" s="339">
        <v>10842.732910000001</v>
      </c>
      <c r="M802" s="339">
        <v>28.76559</v>
      </c>
      <c r="N802" s="339">
        <v>10871.4985</v>
      </c>
      <c r="O802" s="339">
        <v>16746.348880000001</v>
      </c>
      <c r="P802" s="339">
        <v>74976.012400000007</v>
      </c>
      <c r="Q802" s="339">
        <v>534.66273000000001</v>
      </c>
      <c r="R802" s="340">
        <v>75510.675129999989</v>
      </c>
    </row>
    <row r="803" spans="1:18" s="315" customFormat="1">
      <c r="A803" s="341"/>
      <c r="B803" s="341"/>
      <c r="C803" s="336" t="s">
        <v>371</v>
      </c>
      <c r="D803" s="336" t="s">
        <v>371</v>
      </c>
      <c r="E803" s="337">
        <v>311</v>
      </c>
      <c r="F803" s="338">
        <v>1.1498599999999999</v>
      </c>
      <c r="G803" s="339">
        <v>0</v>
      </c>
      <c r="H803" s="339">
        <v>1.1498599999999999</v>
      </c>
      <c r="I803" s="339">
        <v>1536.80989</v>
      </c>
      <c r="J803" s="339">
        <v>0.29004000000000002</v>
      </c>
      <c r="K803" s="339">
        <v>1537.0999299999999</v>
      </c>
      <c r="L803" s="339">
        <v>1285.71443</v>
      </c>
      <c r="M803" s="339">
        <v>0</v>
      </c>
      <c r="N803" s="339">
        <v>1285.71443</v>
      </c>
      <c r="O803" s="339">
        <v>2823.9642200000003</v>
      </c>
      <c r="P803" s="339">
        <v>22528.30025</v>
      </c>
      <c r="Q803" s="339">
        <v>0</v>
      </c>
      <c r="R803" s="340">
        <v>22528.30025</v>
      </c>
    </row>
    <row r="804" spans="1:18" s="315" customFormat="1">
      <c r="A804" s="341"/>
      <c r="B804" s="341"/>
      <c r="C804" s="336" t="s">
        <v>227</v>
      </c>
      <c r="D804" s="336" t="s">
        <v>228</v>
      </c>
      <c r="E804" s="337">
        <v>304</v>
      </c>
      <c r="F804" s="338">
        <v>0</v>
      </c>
      <c r="G804" s="339">
        <v>0</v>
      </c>
      <c r="H804" s="339">
        <v>0</v>
      </c>
      <c r="I804" s="339">
        <v>3215.078</v>
      </c>
      <c r="J804" s="339">
        <v>650.67894999999999</v>
      </c>
      <c r="K804" s="339">
        <v>3865.75695</v>
      </c>
      <c r="L804" s="339">
        <v>2775.2876099999999</v>
      </c>
      <c r="M804" s="339">
        <v>0</v>
      </c>
      <c r="N804" s="339">
        <v>2775.2876099999999</v>
      </c>
      <c r="O804" s="339">
        <v>6641.0445599999994</v>
      </c>
      <c r="P804" s="339">
        <v>46466.219859999997</v>
      </c>
      <c r="Q804" s="339">
        <v>0</v>
      </c>
      <c r="R804" s="340">
        <v>46466.219859999997</v>
      </c>
    </row>
    <row r="805" spans="1:18" s="315" customFormat="1">
      <c r="A805" s="341"/>
      <c r="B805" s="341"/>
      <c r="C805" s="341"/>
      <c r="D805" s="336" t="s">
        <v>372</v>
      </c>
      <c r="E805" s="337">
        <v>270</v>
      </c>
      <c r="F805" s="338">
        <v>0</v>
      </c>
      <c r="G805" s="339">
        <v>0</v>
      </c>
      <c r="H805" s="339">
        <v>0</v>
      </c>
      <c r="I805" s="339">
        <v>107.26478999999999</v>
      </c>
      <c r="J805" s="339">
        <v>4.0000000000000003E-5</v>
      </c>
      <c r="K805" s="339">
        <v>107.26483</v>
      </c>
      <c r="L805" s="339">
        <v>173.81238000000002</v>
      </c>
      <c r="M805" s="339">
        <v>0</v>
      </c>
      <c r="N805" s="339">
        <v>173.81238000000002</v>
      </c>
      <c r="O805" s="339">
        <v>281.07721000000004</v>
      </c>
      <c r="P805" s="339">
        <v>6277.1953200000007</v>
      </c>
      <c r="Q805" s="339">
        <v>0</v>
      </c>
      <c r="R805" s="340">
        <v>6277.1953200000007</v>
      </c>
    </row>
    <row r="806" spans="1:18" s="315" customFormat="1">
      <c r="A806" s="341"/>
      <c r="B806" s="341"/>
      <c r="C806" s="341"/>
      <c r="D806" s="336" t="s">
        <v>373</v>
      </c>
      <c r="E806" s="337">
        <v>251</v>
      </c>
      <c r="F806" s="338">
        <v>0</v>
      </c>
      <c r="G806" s="339">
        <v>0</v>
      </c>
      <c r="H806" s="339">
        <v>0</v>
      </c>
      <c r="I806" s="339">
        <v>54.453780000000002</v>
      </c>
      <c r="J806" s="339">
        <v>0</v>
      </c>
      <c r="K806" s="339">
        <v>54.453780000000002</v>
      </c>
      <c r="L806" s="339">
        <v>23</v>
      </c>
      <c r="M806" s="339">
        <v>0</v>
      </c>
      <c r="N806" s="339">
        <v>23</v>
      </c>
      <c r="O806" s="339">
        <v>77.453779999999995</v>
      </c>
      <c r="P806" s="339">
        <v>2820.4853900000003</v>
      </c>
      <c r="Q806" s="339">
        <v>0</v>
      </c>
      <c r="R806" s="340">
        <v>2820.4853900000003</v>
      </c>
    </row>
    <row r="807" spans="1:18" s="315" customFormat="1">
      <c r="A807" s="341"/>
      <c r="B807" s="341"/>
      <c r="C807" s="336" t="s">
        <v>374</v>
      </c>
      <c r="D807" s="336" t="s">
        <v>375</v>
      </c>
      <c r="E807" s="337">
        <v>390</v>
      </c>
      <c r="F807" s="338">
        <v>0</v>
      </c>
      <c r="G807" s="339">
        <v>0</v>
      </c>
      <c r="H807" s="339">
        <v>0</v>
      </c>
      <c r="I807" s="339">
        <v>1550.5245600000001</v>
      </c>
      <c r="J807" s="339">
        <v>70.679289999999995</v>
      </c>
      <c r="K807" s="339">
        <v>1621.2038500000001</v>
      </c>
      <c r="L807" s="339">
        <v>1329.2719500000001</v>
      </c>
      <c r="M807" s="339">
        <v>0</v>
      </c>
      <c r="N807" s="339">
        <v>1329.2719500000001</v>
      </c>
      <c r="O807" s="339">
        <v>2950.4757999999997</v>
      </c>
      <c r="P807" s="339">
        <v>22476.507280000002</v>
      </c>
      <c r="Q807" s="339">
        <v>0</v>
      </c>
      <c r="R807" s="340">
        <v>22476.507280000002</v>
      </c>
    </row>
    <row r="808" spans="1:18" s="315" customFormat="1">
      <c r="A808" s="341"/>
      <c r="B808" s="341"/>
      <c r="C808" s="336" t="s">
        <v>376</v>
      </c>
      <c r="D808" s="336" t="s">
        <v>377</v>
      </c>
      <c r="E808" s="337">
        <v>196</v>
      </c>
      <c r="F808" s="338">
        <v>0</v>
      </c>
      <c r="G808" s="339">
        <v>0</v>
      </c>
      <c r="H808" s="339">
        <v>0</v>
      </c>
      <c r="I808" s="339">
        <v>107.21983999999999</v>
      </c>
      <c r="J808" s="339">
        <v>0</v>
      </c>
      <c r="K808" s="339">
        <v>107.21983999999999</v>
      </c>
      <c r="L808" s="339">
        <v>10.505889999999999</v>
      </c>
      <c r="M808" s="339">
        <v>0</v>
      </c>
      <c r="N808" s="339">
        <v>10.505889999999999</v>
      </c>
      <c r="O808" s="339">
        <v>117.72573</v>
      </c>
      <c r="P808" s="339">
        <v>6190.4016600000004</v>
      </c>
      <c r="Q808" s="339">
        <v>0</v>
      </c>
      <c r="R808" s="340">
        <v>6190.4016600000004</v>
      </c>
    </row>
    <row r="809" spans="1:18" s="315" customFormat="1">
      <c r="A809" s="341"/>
      <c r="B809" s="341"/>
      <c r="C809" s="341"/>
      <c r="D809" s="336" t="s">
        <v>376</v>
      </c>
      <c r="E809" s="337">
        <v>252</v>
      </c>
      <c r="F809" s="338">
        <v>0</v>
      </c>
      <c r="G809" s="339">
        <v>0</v>
      </c>
      <c r="H809" s="339">
        <v>0</v>
      </c>
      <c r="I809" s="339">
        <v>0.31036999999999998</v>
      </c>
      <c r="J809" s="339">
        <v>0</v>
      </c>
      <c r="K809" s="339">
        <v>0.31036999999999998</v>
      </c>
      <c r="L809" s="339">
        <v>1.04684</v>
      </c>
      <c r="M809" s="339">
        <v>0</v>
      </c>
      <c r="N809" s="339">
        <v>1.04684</v>
      </c>
      <c r="O809" s="339">
        <v>1.35721</v>
      </c>
      <c r="P809" s="339">
        <v>2364.9977599999997</v>
      </c>
      <c r="Q809" s="339">
        <v>0</v>
      </c>
      <c r="R809" s="340">
        <v>2364.9977599999997</v>
      </c>
    </row>
    <row r="810" spans="1:18" s="315" customFormat="1">
      <c r="A810" s="341"/>
      <c r="B810" s="341"/>
      <c r="C810" s="336" t="s">
        <v>378</v>
      </c>
      <c r="D810" s="336" t="s">
        <v>379</v>
      </c>
      <c r="E810" s="337">
        <v>374</v>
      </c>
      <c r="F810" s="338">
        <v>0</v>
      </c>
      <c r="G810" s="339">
        <v>0</v>
      </c>
      <c r="H810" s="339">
        <v>0</v>
      </c>
      <c r="I810" s="339">
        <v>1419.1693899999998</v>
      </c>
      <c r="J810" s="339">
        <v>100.58941</v>
      </c>
      <c r="K810" s="339">
        <v>1519.7588000000001</v>
      </c>
      <c r="L810" s="339">
        <v>989.20335</v>
      </c>
      <c r="M810" s="339">
        <v>0</v>
      </c>
      <c r="N810" s="339">
        <v>989.20335</v>
      </c>
      <c r="O810" s="339">
        <v>2508.9621499999998</v>
      </c>
      <c r="P810" s="339">
        <v>16208.924859999999</v>
      </c>
      <c r="Q810" s="339">
        <v>0</v>
      </c>
      <c r="R810" s="340">
        <v>16208.924859999999</v>
      </c>
    </row>
    <row r="811" spans="1:18" s="315" customFormat="1">
      <c r="A811" s="341"/>
      <c r="B811" s="341"/>
      <c r="C811" s="336" t="s">
        <v>380</v>
      </c>
      <c r="D811" s="336" t="s">
        <v>380</v>
      </c>
      <c r="E811" s="337">
        <v>433</v>
      </c>
      <c r="F811" s="338">
        <v>0</v>
      </c>
      <c r="G811" s="339">
        <v>0</v>
      </c>
      <c r="H811" s="339">
        <v>0</v>
      </c>
      <c r="I811" s="339">
        <v>224.89386999999999</v>
      </c>
      <c r="J811" s="339">
        <v>0</v>
      </c>
      <c r="K811" s="339">
        <v>224.89386999999999</v>
      </c>
      <c r="L811" s="339">
        <v>44.366010000000003</v>
      </c>
      <c r="M811" s="339">
        <v>0</v>
      </c>
      <c r="N811" s="339">
        <v>44.366010000000003</v>
      </c>
      <c r="O811" s="339">
        <v>269.25988000000001</v>
      </c>
      <c r="P811" s="339">
        <v>3577.63553</v>
      </c>
      <c r="Q811" s="339">
        <v>0</v>
      </c>
      <c r="R811" s="340">
        <v>3577.63553</v>
      </c>
    </row>
    <row r="812" spans="1:18" s="315" customFormat="1">
      <c r="A812" s="341"/>
      <c r="B812" s="336" t="s">
        <v>10</v>
      </c>
      <c r="C812" s="336" t="s">
        <v>10</v>
      </c>
      <c r="D812" s="336" t="s">
        <v>10</v>
      </c>
      <c r="E812" s="337">
        <v>393</v>
      </c>
      <c r="F812" s="338">
        <v>0</v>
      </c>
      <c r="G812" s="339">
        <v>0</v>
      </c>
      <c r="H812" s="339">
        <v>0</v>
      </c>
      <c r="I812" s="339">
        <v>808.61329000000001</v>
      </c>
      <c r="J812" s="339">
        <v>2.4034299999999997</v>
      </c>
      <c r="K812" s="339">
        <v>811.01671999999996</v>
      </c>
      <c r="L812" s="339">
        <v>810.53532999999993</v>
      </c>
      <c r="M812" s="339">
        <v>0</v>
      </c>
      <c r="N812" s="339">
        <v>810.53532999999993</v>
      </c>
      <c r="O812" s="339">
        <v>1621.55205</v>
      </c>
      <c r="P812" s="339">
        <v>23528.260719999998</v>
      </c>
      <c r="Q812" s="339">
        <v>0</v>
      </c>
      <c r="R812" s="340">
        <v>23528.260719999998</v>
      </c>
    </row>
    <row r="813" spans="1:18" s="315" customFormat="1">
      <c r="A813" s="341"/>
      <c r="B813" s="341"/>
      <c r="C813" s="336" t="s">
        <v>381</v>
      </c>
      <c r="D813" s="336" t="s">
        <v>382</v>
      </c>
      <c r="E813" s="337">
        <v>432</v>
      </c>
      <c r="F813" s="338">
        <v>0</v>
      </c>
      <c r="G813" s="339">
        <v>0</v>
      </c>
      <c r="H813" s="339">
        <v>0</v>
      </c>
      <c r="I813" s="339">
        <v>67.220050000000001</v>
      </c>
      <c r="J813" s="339">
        <v>9.0399999999999994E-3</v>
      </c>
      <c r="K813" s="339">
        <v>67.229089999999999</v>
      </c>
      <c r="L813" s="339">
        <v>0</v>
      </c>
      <c r="M813" s="339">
        <v>0</v>
      </c>
      <c r="N813" s="339">
        <v>0</v>
      </c>
      <c r="O813" s="339">
        <v>67.229089999999999</v>
      </c>
      <c r="P813" s="339">
        <v>10929.63227</v>
      </c>
      <c r="Q813" s="339">
        <v>0</v>
      </c>
      <c r="R813" s="340">
        <v>10929.63227</v>
      </c>
    </row>
    <row r="814" spans="1:18" s="315" customFormat="1">
      <c r="A814" s="341"/>
      <c r="B814" s="341"/>
      <c r="C814" s="336" t="s">
        <v>383</v>
      </c>
      <c r="D814" s="336" t="s">
        <v>384</v>
      </c>
      <c r="E814" s="337">
        <v>438</v>
      </c>
      <c r="F814" s="338">
        <v>0</v>
      </c>
      <c r="G814" s="339">
        <v>0</v>
      </c>
      <c r="H814" s="339">
        <v>0</v>
      </c>
      <c r="I814" s="339">
        <v>379.09391999999997</v>
      </c>
      <c r="J814" s="339">
        <v>5.47E-3</v>
      </c>
      <c r="K814" s="339">
        <v>379.09939000000003</v>
      </c>
      <c r="L814" s="339">
        <v>982.51156999999989</v>
      </c>
      <c r="M814" s="339">
        <v>0</v>
      </c>
      <c r="N814" s="339">
        <v>982.51156999999989</v>
      </c>
      <c r="O814" s="339">
        <v>1361.61096</v>
      </c>
      <c r="P814" s="339">
        <v>21700.323769999999</v>
      </c>
      <c r="Q814" s="339">
        <v>0</v>
      </c>
      <c r="R814" s="340">
        <v>21700.323769999999</v>
      </c>
    </row>
    <row r="815" spans="1:18" s="315" customFormat="1">
      <c r="A815" s="341"/>
      <c r="B815" s="336" t="s">
        <v>231</v>
      </c>
      <c r="C815" s="336" t="s">
        <v>231</v>
      </c>
      <c r="D815" s="336" t="s">
        <v>231</v>
      </c>
      <c r="E815" s="337">
        <v>225</v>
      </c>
      <c r="F815" s="338">
        <v>26.372310000000002</v>
      </c>
      <c r="G815" s="339">
        <v>0</v>
      </c>
      <c r="H815" s="339">
        <v>26.372310000000002</v>
      </c>
      <c r="I815" s="339">
        <v>9886.7813999999998</v>
      </c>
      <c r="J815" s="339">
        <v>462.95053000000001</v>
      </c>
      <c r="K815" s="339">
        <v>10349.73193</v>
      </c>
      <c r="L815" s="339">
        <v>13050.057640000001</v>
      </c>
      <c r="M815" s="339">
        <v>191.29848999999999</v>
      </c>
      <c r="N815" s="339">
        <v>13241.35613</v>
      </c>
      <c r="O815" s="339">
        <v>23617.460370000001</v>
      </c>
      <c r="P815" s="339">
        <v>90991.018500000006</v>
      </c>
      <c r="Q815" s="339">
        <v>0</v>
      </c>
      <c r="R815" s="340">
        <v>90991.018500000006</v>
      </c>
    </row>
    <row r="816" spans="1:18" s="315" customFormat="1">
      <c r="A816" s="341"/>
      <c r="B816" s="341"/>
      <c r="C816" s="336" t="s">
        <v>232</v>
      </c>
      <c r="D816" s="336" t="s">
        <v>233</v>
      </c>
      <c r="E816" s="337">
        <v>313</v>
      </c>
      <c r="F816" s="338">
        <v>0</v>
      </c>
      <c r="G816" s="339">
        <v>0</v>
      </c>
      <c r="H816" s="339">
        <v>0</v>
      </c>
      <c r="I816" s="339">
        <v>2497.0242699999999</v>
      </c>
      <c r="J816" s="339">
        <v>88.466929999999991</v>
      </c>
      <c r="K816" s="339">
        <v>2585.4912000000004</v>
      </c>
      <c r="L816" s="339">
        <v>2409.90859</v>
      </c>
      <c r="M816" s="339">
        <v>34.330249999999999</v>
      </c>
      <c r="N816" s="339">
        <v>2444.23884</v>
      </c>
      <c r="O816" s="339">
        <v>5029.7300400000004</v>
      </c>
      <c r="P816" s="339">
        <v>36034.042939999999</v>
      </c>
      <c r="Q816" s="339">
        <v>0</v>
      </c>
      <c r="R816" s="340">
        <v>36034.042939999999</v>
      </c>
    </row>
    <row r="817" spans="1:18" s="315" customFormat="1">
      <c r="A817" s="341"/>
      <c r="B817" s="341"/>
      <c r="C817" s="341"/>
      <c r="D817" s="336" t="s">
        <v>385</v>
      </c>
      <c r="E817" s="337">
        <v>392</v>
      </c>
      <c r="F817" s="338">
        <v>0.29522999999999999</v>
      </c>
      <c r="G817" s="339">
        <v>0</v>
      </c>
      <c r="H817" s="339">
        <v>0.29522999999999999</v>
      </c>
      <c r="I817" s="339">
        <v>1706.7799199999999</v>
      </c>
      <c r="J817" s="339">
        <v>0.44477999999999995</v>
      </c>
      <c r="K817" s="339">
        <v>1707.2247</v>
      </c>
      <c r="L817" s="339">
        <v>1038.99504</v>
      </c>
      <c r="M817" s="339">
        <v>0</v>
      </c>
      <c r="N817" s="339">
        <v>1038.99504</v>
      </c>
      <c r="O817" s="339">
        <v>2746.5149700000002</v>
      </c>
      <c r="P817" s="339">
        <v>19239.160909999999</v>
      </c>
      <c r="Q817" s="339">
        <v>0</v>
      </c>
      <c r="R817" s="340">
        <v>19239.160909999999</v>
      </c>
    </row>
    <row r="818" spans="1:18" s="315" customFormat="1">
      <c r="A818" s="341"/>
      <c r="B818" s="341"/>
      <c r="C818" s="336" t="s">
        <v>386</v>
      </c>
      <c r="D818" s="336" t="s">
        <v>387</v>
      </c>
      <c r="E818" s="337">
        <v>381</v>
      </c>
      <c r="F818" s="338">
        <v>0</v>
      </c>
      <c r="G818" s="339">
        <v>0</v>
      </c>
      <c r="H818" s="339">
        <v>0</v>
      </c>
      <c r="I818" s="339">
        <v>1341.19823</v>
      </c>
      <c r="J818" s="339">
        <v>0.88585999999999998</v>
      </c>
      <c r="K818" s="339">
        <v>1342.0840900000001</v>
      </c>
      <c r="L818" s="339">
        <v>1907.25378</v>
      </c>
      <c r="M818" s="339">
        <v>0</v>
      </c>
      <c r="N818" s="339">
        <v>1907.25378</v>
      </c>
      <c r="O818" s="339">
        <v>3249.3378700000003</v>
      </c>
      <c r="P818" s="339">
        <v>15940.96408</v>
      </c>
      <c r="Q818" s="339">
        <v>0</v>
      </c>
      <c r="R818" s="340">
        <v>15940.96408</v>
      </c>
    </row>
    <row r="819" spans="1:18" s="315" customFormat="1">
      <c r="A819" s="341"/>
      <c r="B819" s="341"/>
      <c r="C819" s="336" t="s">
        <v>388</v>
      </c>
      <c r="D819" s="336" t="s">
        <v>389</v>
      </c>
      <c r="E819" s="337">
        <v>384</v>
      </c>
      <c r="F819" s="338">
        <v>0</v>
      </c>
      <c r="G819" s="339">
        <v>0</v>
      </c>
      <c r="H819" s="339">
        <v>0</v>
      </c>
      <c r="I819" s="339">
        <v>957.93041000000005</v>
      </c>
      <c r="J819" s="339">
        <v>9.2306299999999997</v>
      </c>
      <c r="K819" s="339">
        <v>967.16104000000007</v>
      </c>
      <c r="L819" s="339">
        <v>164.14123000000001</v>
      </c>
      <c r="M819" s="339">
        <v>0</v>
      </c>
      <c r="N819" s="339">
        <v>164.14123000000001</v>
      </c>
      <c r="O819" s="339">
        <v>1131.3022699999999</v>
      </c>
      <c r="P819" s="339">
        <v>26968.77823</v>
      </c>
      <c r="Q819" s="339">
        <v>0</v>
      </c>
      <c r="R819" s="340">
        <v>26968.77823</v>
      </c>
    </row>
    <row r="820" spans="1:18" s="315" customFormat="1">
      <c r="A820" s="341"/>
      <c r="B820" s="336" t="s">
        <v>12</v>
      </c>
      <c r="C820" s="336" t="s">
        <v>234</v>
      </c>
      <c r="D820" s="336" t="s">
        <v>235</v>
      </c>
      <c r="E820" s="337">
        <v>23</v>
      </c>
      <c r="F820" s="338">
        <v>7.3340000000000002E-2</v>
      </c>
      <c r="G820" s="339">
        <v>0</v>
      </c>
      <c r="H820" s="339">
        <v>7.3340000000000002E-2</v>
      </c>
      <c r="I820" s="339">
        <v>5009.6492099999996</v>
      </c>
      <c r="J820" s="339">
        <v>197.60370999999998</v>
      </c>
      <c r="K820" s="339">
        <v>5207.2529199999999</v>
      </c>
      <c r="L820" s="339">
        <v>7661.4467100000002</v>
      </c>
      <c r="M820" s="339">
        <v>25.30649</v>
      </c>
      <c r="N820" s="339">
        <v>7686.7532000000001</v>
      </c>
      <c r="O820" s="339">
        <v>12894.079460000001</v>
      </c>
      <c r="P820" s="339">
        <v>41752.338750000003</v>
      </c>
      <c r="Q820" s="339">
        <v>0</v>
      </c>
      <c r="R820" s="340">
        <v>41752.338750000003</v>
      </c>
    </row>
    <row r="821" spans="1:18" s="315" customFormat="1">
      <c r="A821" s="341"/>
      <c r="B821" s="341"/>
      <c r="C821" s="336" t="s">
        <v>12</v>
      </c>
      <c r="D821" s="336" t="s">
        <v>12</v>
      </c>
      <c r="E821" s="337">
        <v>241</v>
      </c>
      <c r="F821" s="338">
        <v>0.20768</v>
      </c>
      <c r="G821" s="339">
        <v>0</v>
      </c>
      <c r="H821" s="339">
        <v>0.20768</v>
      </c>
      <c r="I821" s="339">
        <v>6240.3154299999997</v>
      </c>
      <c r="J821" s="339">
        <v>840.32723999999996</v>
      </c>
      <c r="K821" s="339">
        <v>7080.6426700000002</v>
      </c>
      <c r="L821" s="339">
        <v>22805.15711</v>
      </c>
      <c r="M821" s="339">
        <v>337.08987999999999</v>
      </c>
      <c r="N821" s="339">
        <v>23142.24699</v>
      </c>
      <c r="O821" s="339">
        <v>30223.09734</v>
      </c>
      <c r="P821" s="339">
        <v>69868.460420000003</v>
      </c>
      <c r="Q821" s="339">
        <v>0</v>
      </c>
      <c r="R821" s="340">
        <v>69868.460420000003</v>
      </c>
    </row>
    <row r="822" spans="1:18" s="315" customFormat="1">
      <c r="A822" s="341"/>
      <c r="B822" s="341"/>
      <c r="C822" s="341"/>
      <c r="D822" s="336" t="s">
        <v>390</v>
      </c>
      <c r="E822" s="337">
        <v>327</v>
      </c>
      <c r="F822" s="338">
        <v>0</v>
      </c>
      <c r="G822" s="339">
        <v>0</v>
      </c>
      <c r="H822" s="339">
        <v>0</v>
      </c>
      <c r="I822" s="339">
        <v>1927.55278</v>
      </c>
      <c r="J822" s="339">
        <v>12.910530000000001</v>
      </c>
      <c r="K822" s="339">
        <v>1940.4633100000001</v>
      </c>
      <c r="L822" s="339">
        <v>1301.50522</v>
      </c>
      <c r="M822" s="339">
        <v>0</v>
      </c>
      <c r="N822" s="339">
        <v>1301.50522</v>
      </c>
      <c r="O822" s="339">
        <v>3241.9685299999996</v>
      </c>
      <c r="P822" s="339">
        <v>34018.821179999999</v>
      </c>
      <c r="Q822" s="339">
        <v>0</v>
      </c>
      <c r="R822" s="340">
        <v>34018.821179999999</v>
      </c>
    </row>
    <row r="823" spans="1:18" s="315" customFormat="1">
      <c r="A823" s="341"/>
      <c r="B823" s="341"/>
      <c r="C823" s="336" t="s">
        <v>236</v>
      </c>
      <c r="D823" s="336" t="s">
        <v>236</v>
      </c>
      <c r="E823" s="337">
        <v>441</v>
      </c>
      <c r="F823" s="338">
        <v>0</v>
      </c>
      <c r="G823" s="339">
        <v>0</v>
      </c>
      <c r="H823" s="339">
        <v>0</v>
      </c>
      <c r="I823" s="339">
        <v>1431.0762299999999</v>
      </c>
      <c r="J823" s="339">
        <v>1.1476600000000001</v>
      </c>
      <c r="K823" s="339">
        <v>1432.22389</v>
      </c>
      <c r="L823" s="339">
        <v>984.70531000000005</v>
      </c>
      <c r="M823" s="339">
        <v>0</v>
      </c>
      <c r="N823" s="339">
        <v>984.70531000000005</v>
      </c>
      <c r="O823" s="339">
        <v>2416.9292</v>
      </c>
      <c r="P823" s="339">
        <v>25759.301350000002</v>
      </c>
      <c r="Q823" s="339">
        <v>0</v>
      </c>
      <c r="R823" s="340">
        <v>25759.301350000002</v>
      </c>
    </row>
    <row r="824" spans="1:18" s="315" customFormat="1">
      <c r="A824" s="341"/>
      <c r="B824" s="341"/>
      <c r="C824" s="336" t="s">
        <v>238</v>
      </c>
      <c r="D824" s="336" t="s">
        <v>238</v>
      </c>
      <c r="E824" s="337">
        <v>324</v>
      </c>
      <c r="F824" s="338">
        <v>3.0969999999999998E-2</v>
      </c>
      <c r="G824" s="339">
        <v>0</v>
      </c>
      <c r="H824" s="339">
        <v>3.0969999999999998E-2</v>
      </c>
      <c r="I824" s="339">
        <v>3724.9996000000001</v>
      </c>
      <c r="J824" s="339">
        <v>41.304349999999999</v>
      </c>
      <c r="K824" s="339">
        <v>3766.30395</v>
      </c>
      <c r="L824" s="339">
        <v>5696.1635199999992</v>
      </c>
      <c r="M824" s="339">
        <v>15.672360000000001</v>
      </c>
      <c r="N824" s="339">
        <v>5711.8358799999996</v>
      </c>
      <c r="O824" s="339">
        <v>9478.1707999999999</v>
      </c>
      <c r="P824" s="339">
        <v>70175.142120000004</v>
      </c>
      <c r="Q824" s="339">
        <v>0</v>
      </c>
      <c r="R824" s="340">
        <v>70175.142120000004</v>
      </c>
    </row>
    <row r="825" spans="1:18" s="315" customFormat="1">
      <c r="A825" s="341"/>
      <c r="B825" s="336" t="s">
        <v>239</v>
      </c>
      <c r="C825" s="336" t="s">
        <v>240</v>
      </c>
      <c r="D825" s="336" t="s">
        <v>240</v>
      </c>
      <c r="E825" s="337">
        <v>79</v>
      </c>
      <c r="F825" s="338">
        <v>5.0000000000000001E-4</v>
      </c>
      <c r="G825" s="339">
        <v>0</v>
      </c>
      <c r="H825" s="339">
        <v>5.0000000000000001E-4</v>
      </c>
      <c r="I825" s="339">
        <v>3634.6275099999998</v>
      </c>
      <c r="J825" s="339">
        <v>35.004300000000001</v>
      </c>
      <c r="K825" s="339">
        <v>3669.6318099999999</v>
      </c>
      <c r="L825" s="339">
        <v>1534.7536100000002</v>
      </c>
      <c r="M825" s="339">
        <v>0</v>
      </c>
      <c r="N825" s="339">
        <v>1534.7536100000002</v>
      </c>
      <c r="O825" s="339">
        <v>5204.3859199999997</v>
      </c>
      <c r="P825" s="339">
        <v>43449.69771</v>
      </c>
      <c r="Q825" s="339">
        <v>0</v>
      </c>
      <c r="R825" s="340">
        <v>43449.69771</v>
      </c>
    </row>
    <row r="826" spans="1:18" s="315" customFormat="1">
      <c r="A826" s="341"/>
      <c r="B826" s="341"/>
      <c r="C826" s="341"/>
      <c r="D826" s="336" t="s">
        <v>241</v>
      </c>
      <c r="E826" s="337">
        <v>340</v>
      </c>
      <c r="F826" s="338">
        <v>0</v>
      </c>
      <c r="G826" s="339">
        <v>0</v>
      </c>
      <c r="H826" s="339">
        <v>0</v>
      </c>
      <c r="I826" s="339">
        <v>3669.6432100000002</v>
      </c>
      <c r="J826" s="339">
        <v>185.33154000000002</v>
      </c>
      <c r="K826" s="339">
        <v>3854.9747499999999</v>
      </c>
      <c r="L826" s="339">
        <v>5939.9866700000002</v>
      </c>
      <c r="M826" s="339">
        <v>0</v>
      </c>
      <c r="N826" s="339">
        <v>5939.9866700000002</v>
      </c>
      <c r="O826" s="339">
        <v>9794.9614199999996</v>
      </c>
      <c r="P826" s="339">
        <v>37716.927909999999</v>
      </c>
      <c r="Q826" s="339">
        <v>0</v>
      </c>
      <c r="R826" s="340">
        <v>37716.927909999999</v>
      </c>
    </row>
    <row r="827" spans="1:18" s="315" customFormat="1">
      <c r="A827" s="341"/>
      <c r="B827" s="341"/>
      <c r="C827" s="336" t="s">
        <v>391</v>
      </c>
      <c r="D827" s="336" t="s">
        <v>391</v>
      </c>
      <c r="E827" s="337">
        <v>240</v>
      </c>
      <c r="F827" s="338">
        <v>4.5442200000000001</v>
      </c>
      <c r="G827" s="339">
        <v>0</v>
      </c>
      <c r="H827" s="339">
        <v>4.5442200000000001</v>
      </c>
      <c r="I827" s="339">
        <v>2572.3596899999998</v>
      </c>
      <c r="J827" s="339">
        <v>18.557380000000002</v>
      </c>
      <c r="K827" s="339">
        <v>2590.91707</v>
      </c>
      <c r="L827" s="339">
        <v>3578.3576800000001</v>
      </c>
      <c r="M827" s="339">
        <v>1.90307</v>
      </c>
      <c r="N827" s="339">
        <v>3580.2607499999999</v>
      </c>
      <c r="O827" s="339">
        <v>6175.7220399999997</v>
      </c>
      <c r="P827" s="339">
        <v>67599.976309999998</v>
      </c>
      <c r="Q827" s="339">
        <v>0</v>
      </c>
      <c r="R827" s="340">
        <v>67599.976309999998</v>
      </c>
    </row>
    <row r="828" spans="1:18" s="315" customFormat="1">
      <c r="A828" s="341"/>
      <c r="B828" s="341"/>
      <c r="C828" s="336" t="s">
        <v>242</v>
      </c>
      <c r="D828" s="336" t="s">
        <v>392</v>
      </c>
      <c r="E828" s="337">
        <v>86</v>
      </c>
      <c r="F828" s="338">
        <v>0</v>
      </c>
      <c r="G828" s="339">
        <v>0</v>
      </c>
      <c r="H828" s="339">
        <v>0</v>
      </c>
      <c r="I828" s="339">
        <v>2807.6732999999999</v>
      </c>
      <c r="J828" s="339">
        <v>128.13413</v>
      </c>
      <c r="K828" s="339">
        <v>2935.8074300000003</v>
      </c>
      <c r="L828" s="339">
        <v>3287.91707</v>
      </c>
      <c r="M828" s="339">
        <v>62.321109999999997</v>
      </c>
      <c r="N828" s="339">
        <v>3350.2381800000003</v>
      </c>
      <c r="O828" s="339">
        <v>6286.0456100000001</v>
      </c>
      <c r="P828" s="339">
        <v>59878.619590000002</v>
      </c>
      <c r="Q828" s="339">
        <v>0</v>
      </c>
      <c r="R828" s="340">
        <v>59878.619590000002</v>
      </c>
    </row>
    <row r="829" spans="1:18" s="315" customFormat="1">
      <c r="A829" s="341"/>
      <c r="B829" s="341"/>
      <c r="C829" s="341"/>
      <c r="D829" s="336" t="s">
        <v>243</v>
      </c>
      <c r="E829" s="337">
        <v>254</v>
      </c>
      <c r="F829" s="338">
        <v>2.9500000000000004E-3</v>
      </c>
      <c r="G829" s="339">
        <v>0</v>
      </c>
      <c r="H829" s="339">
        <v>2.9500000000000004E-3</v>
      </c>
      <c r="I829" s="339">
        <v>3503.0585000000001</v>
      </c>
      <c r="J829" s="339">
        <v>291.36284000000001</v>
      </c>
      <c r="K829" s="339">
        <v>3794.4213399999999</v>
      </c>
      <c r="L829" s="339">
        <v>3093.78379</v>
      </c>
      <c r="M829" s="339">
        <v>14.220090000000001</v>
      </c>
      <c r="N829" s="339">
        <v>3108.0038799999998</v>
      </c>
      <c r="O829" s="339">
        <v>6902.4281700000001</v>
      </c>
      <c r="P829" s="339">
        <v>88853.723050000001</v>
      </c>
      <c r="Q829" s="339">
        <v>0</v>
      </c>
      <c r="R829" s="340">
        <v>88853.723050000001</v>
      </c>
    </row>
    <row r="830" spans="1:18" s="315" customFormat="1">
      <c r="A830" s="341"/>
      <c r="B830" s="341"/>
      <c r="C830" s="341"/>
      <c r="D830" s="336" t="s">
        <v>242</v>
      </c>
      <c r="E830" s="337">
        <v>25</v>
      </c>
      <c r="F830" s="338">
        <v>180.29532999999998</v>
      </c>
      <c r="G830" s="339">
        <v>81.982679999999988</v>
      </c>
      <c r="H830" s="339">
        <v>262.27800999999999</v>
      </c>
      <c r="I830" s="339">
        <v>11453.07789</v>
      </c>
      <c r="J830" s="339">
        <v>1799.6566599999999</v>
      </c>
      <c r="K830" s="339">
        <v>13252.734550000001</v>
      </c>
      <c r="L830" s="339">
        <v>47904.038420000004</v>
      </c>
      <c r="M830" s="339">
        <v>3689.71569</v>
      </c>
      <c r="N830" s="339">
        <v>51593.754110000002</v>
      </c>
      <c r="O830" s="339">
        <v>65108.766670000005</v>
      </c>
      <c r="P830" s="339">
        <v>43523.356060000006</v>
      </c>
      <c r="Q830" s="339">
        <v>0</v>
      </c>
      <c r="R830" s="340">
        <v>43523.356060000006</v>
      </c>
    </row>
    <row r="831" spans="1:18" s="315" customFormat="1">
      <c r="A831" s="341"/>
      <c r="B831" s="341"/>
      <c r="C831" s="341"/>
      <c r="D831" s="341"/>
      <c r="E831" s="342">
        <v>208</v>
      </c>
      <c r="F831" s="343">
        <v>0</v>
      </c>
      <c r="G831" s="344">
        <v>0</v>
      </c>
      <c r="H831" s="344">
        <v>0</v>
      </c>
      <c r="I831" s="344">
        <v>2523.5742500000001</v>
      </c>
      <c r="J831" s="344">
        <v>6.3851499999999994</v>
      </c>
      <c r="K831" s="344">
        <v>2529.9593999999997</v>
      </c>
      <c r="L831" s="344">
        <v>2165.6145899999997</v>
      </c>
      <c r="M831" s="344">
        <v>250.09787</v>
      </c>
      <c r="N831" s="344">
        <v>2415.7124599999997</v>
      </c>
      <c r="O831" s="344">
        <v>4945.6718600000004</v>
      </c>
      <c r="P831" s="344">
        <v>46144.787579999997</v>
      </c>
      <c r="Q831" s="344">
        <v>0</v>
      </c>
      <c r="R831" s="345">
        <v>46144.787579999997</v>
      </c>
    </row>
    <row r="832" spans="1:18" s="315" customFormat="1">
      <c r="A832" s="341"/>
      <c r="B832" s="341"/>
      <c r="C832" s="336" t="s">
        <v>244</v>
      </c>
      <c r="D832" s="336" t="s">
        <v>244</v>
      </c>
      <c r="E832" s="337">
        <v>380</v>
      </c>
      <c r="F832" s="338">
        <v>0</v>
      </c>
      <c r="G832" s="339">
        <v>0</v>
      </c>
      <c r="H832" s="339">
        <v>0</v>
      </c>
      <c r="I832" s="339">
        <v>3467.98812</v>
      </c>
      <c r="J832" s="339">
        <v>55.855640000000001</v>
      </c>
      <c r="K832" s="339">
        <v>3523.8437599999997</v>
      </c>
      <c r="L832" s="339">
        <v>6458.1296299999995</v>
      </c>
      <c r="M832" s="339">
        <v>58.056059999999995</v>
      </c>
      <c r="N832" s="339">
        <v>6516.1856900000002</v>
      </c>
      <c r="O832" s="339">
        <v>10040.02945</v>
      </c>
      <c r="P832" s="339">
        <v>28823.488160000001</v>
      </c>
      <c r="Q832" s="339">
        <v>0</v>
      </c>
      <c r="R832" s="340">
        <v>28823.488160000001</v>
      </c>
    </row>
    <row r="833" spans="1:18" s="315" customFormat="1">
      <c r="A833" s="341"/>
      <c r="B833" s="341"/>
      <c r="C833" s="336" t="s">
        <v>245</v>
      </c>
      <c r="D833" s="336" t="s">
        <v>246</v>
      </c>
      <c r="E833" s="337">
        <v>383</v>
      </c>
      <c r="F833" s="338">
        <v>1E-3</v>
      </c>
      <c r="G833" s="339">
        <v>0</v>
      </c>
      <c r="H833" s="339">
        <v>1E-3</v>
      </c>
      <c r="I833" s="339">
        <v>3105.2488599999997</v>
      </c>
      <c r="J833" s="339">
        <v>12.570110000000001</v>
      </c>
      <c r="K833" s="339">
        <v>3117.8189700000003</v>
      </c>
      <c r="L833" s="339">
        <v>1946.07772</v>
      </c>
      <c r="M833" s="339">
        <v>0</v>
      </c>
      <c r="N833" s="339">
        <v>1946.07772</v>
      </c>
      <c r="O833" s="339">
        <v>5063.8976900000007</v>
      </c>
      <c r="P833" s="339">
        <v>22998.032760000002</v>
      </c>
      <c r="Q833" s="339">
        <v>0</v>
      </c>
      <c r="R833" s="340">
        <v>22998.032760000002</v>
      </c>
    </row>
    <row r="834" spans="1:18" s="315" customFormat="1">
      <c r="A834" s="341"/>
      <c r="B834" s="341"/>
      <c r="C834" s="341"/>
      <c r="D834" s="336" t="s">
        <v>245</v>
      </c>
      <c r="E834" s="337">
        <v>102</v>
      </c>
      <c r="F834" s="338">
        <v>0</v>
      </c>
      <c r="G834" s="339">
        <v>0</v>
      </c>
      <c r="H834" s="339">
        <v>0</v>
      </c>
      <c r="I834" s="339">
        <v>2594.89336</v>
      </c>
      <c r="J834" s="339">
        <v>9.2610100000000006</v>
      </c>
      <c r="K834" s="339">
        <v>2604.1543700000002</v>
      </c>
      <c r="L834" s="339">
        <v>3882.8678999999997</v>
      </c>
      <c r="M834" s="339">
        <v>5.7846700000000002</v>
      </c>
      <c r="N834" s="339">
        <v>3888.6525699999997</v>
      </c>
      <c r="O834" s="339">
        <v>6492.8069400000004</v>
      </c>
      <c r="P834" s="339">
        <v>26548.931049999999</v>
      </c>
      <c r="Q834" s="339">
        <v>0</v>
      </c>
      <c r="R834" s="340">
        <v>26548.931049999999</v>
      </c>
    </row>
    <row r="835" spans="1:18" s="315" customFormat="1">
      <c r="A835" s="341"/>
      <c r="B835" s="341"/>
      <c r="C835" s="336" t="s">
        <v>247</v>
      </c>
      <c r="D835" s="336" t="s">
        <v>247</v>
      </c>
      <c r="E835" s="337">
        <v>59</v>
      </c>
      <c r="F835" s="338">
        <v>336.00180999999998</v>
      </c>
      <c r="G835" s="339">
        <v>0.75360000000000005</v>
      </c>
      <c r="H835" s="339">
        <v>336.75540999999998</v>
      </c>
      <c r="I835" s="339">
        <v>9686.9713900000006</v>
      </c>
      <c r="J835" s="339">
        <v>1504.07953</v>
      </c>
      <c r="K835" s="339">
        <v>11191.05092</v>
      </c>
      <c r="L835" s="339">
        <v>27034.099140000002</v>
      </c>
      <c r="M835" s="339">
        <v>2371.01512</v>
      </c>
      <c r="N835" s="339">
        <v>29405.114260000002</v>
      </c>
      <c r="O835" s="339">
        <v>40932.920590000002</v>
      </c>
      <c r="P835" s="339">
        <v>47512.719499999999</v>
      </c>
      <c r="Q835" s="339">
        <v>0</v>
      </c>
      <c r="R835" s="340">
        <v>47512.719499999999</v>
      </c>
    </row>
    <row r="836" spans="1:18" s="315" customFormat="1">
      <c r="A836" s="341"/>
      <c r="B836" s="341"/>
      <c r="C836" s="336" t="s">
        <v>393</v>
      </c>
      <c r="D836" s="336" t="s">
        <v>393</v>
      </c>
      <c r="E836" s="337">
        <v>397</v>
      </c>
      <c r="F836" s="338">
        <v>0</v>
      </c>
      <c r="G836" s="339">
        <v>0</v>
      </c>
      <c r="H836" s="339">
        <v>0</v>
      </c>
      <c r="I836" s="339">
        <v>1691.14471</v>
      </c>
      <c r="J836" s="339">
        <v>0.20261999999999999</v>
      </c>
      <c r="K836" s="339">
        <v>1691.3473300000001</v>
      </c>
      <c r="L836" s="339">
        <v>3862.8363199999999</v>
      </c>
      <c r="M836" s="339">
        <v>84.656669999999991</v>
      </c>
      <c r="N836" s="339">
        <v>3947.4929900000002</v>
      </c>
      <c r="O836" s="339">
        <v>5638.8403200000002</v>
      </c>
      <c r="P836" s="339">
        <v>30099.985920000003</v>
      </c>
      <c r="Q836" s="339">
        <v>0</v>
      </c>
      <c r="R836" s="340">
        <v>30099.985920000003</v>
      </c>
    </row>
    <row r="837" spans="1:18" s="315" customFormat="1">
      <c r="A837" s="341"/>
      <c r="B837" s="336" t="s">
        <v>14</v>
      </c>
      <c r="C837" s="336" t="s">
        <v>394</v>
      </c>
      <c r="D837" s="336" t="s">
        <v>395</v>
      </c>
      <c r="E837" s="337">
        <v>155</v>
      </c>
      <c r="F837" s="338">
        <v>0</v>
      </c>
      <c r="G837" s="339">
        <v>0</v>
      </c>
      <c r="H837" s="339">
        <v>0</v>
      </c>
      <c r="I837" s="339">
        <v>982.93532999999991</v>
      </c>
      <c r="J837" s="339">
        <v>13.59079</v>
      </c>
      <c r="K837" s="339">
        <v>996.52611999999999</v>
      </c>
      <c r="L837" s="339">
        <v>1857.7816200000002</v>
      </c>
      <c r="M837" s="339">
        <v>0</v>
      </c>
      <c r="N837" s="339">
        <v>1857.7816200000002</v>
      </c>
      <c r="O837" s="339">
        <v>2854.3077400000002</v>
      </c>
      <c r="P837" s="339">
        <v>40940.648860000001</v>
      </c>
      <c r="Q837" s="339">
        <v>0</v>
      </c>
      <c r="R837" s="340">
        <v>40940.648860000001</v>
      </c>
    </row>
    <row r="838" spans="1:18" s="315" customFormat="1">
      <c r="A838" s="341"/>
      <c r="B838" s="341"/>
      <c r="C838" s="336" t="s">
        <v>250</v>
      </c>
      <c r="D838" s="336" t="s">
        <v>250</v>
      </c>
      <c r="E838" s="337">
        <v>112</v>
      </c>
      <c r="F838" s="338">
        <v>0</v>
      </c>
      <c r="G838" s="339">
        <v>0</v>
      </c>
      <c r="H838" s="339">
        <v>0</v>
      </c>
      <c r="I838" s="339">
        <v>3832.7917000000002</v>
      </c>
      <c r="J838" s="339">
        <v>205.14765</v>
      </c>
      <c r="K838" s="339">
        <v>4037.9393500000001</v>
      </c>
      <c r="L838" s="339">
        <v>5166.5837699999993</v>
      </c>
      <c r="M838" s="339">
        <v>83.439530000000005</v>
      </c>
      <c r="N838" s="339">
        <v>5250.0232999999998</v>
      </c>
      <c r="O838" s="339">
        <v>9287.9626499999995</v>
      </c>
      <c r="P838" s="339">
        <v>84174.818840000007</v>
      </c>
      <c r="Q838" s="339">
        <v>0</v>
      </c>
      <c r="R838" s="340">
        <v>84174.818840000007</v>
      </c>
    </row>
    <row r="839" spans="1:18" s="315" customFormat="1">
      <c r="A839" s="341"/>
      <c r="B839" s="341"/>
      <c r="C839" s="336" t="s">
        <v>396</v>
      </c>
      <c r="D839" s="336" t="s">
        <v>396</v>
      </c>
      <c r="E839" s="337">
        <v>238</v>
      </c>
      <c r="F839" s="338">
        <v>0</v>
      </c>
      <c r="G839" s="339">
        <v>0</v>
      </c>
      <c r="H839" s="339">
        <v>0</v>
      </c>
      <c r="I839" s="339">
        <v>3384.9212400000001</v>
      </c>
      <c r="J839" s="339">
        <v>2.1795100000000001</v>
      </c>
      <c r="K839" s="339">
        <v>3387.1007500000001</v>
      </c>
      <c r="L839" s="339">
        <v>1934.4118899999999</v>
      </c>
      <c r="M839" s="339">
        <v>245.11454000000001</v>
      </c>
      <c r="N839" s="339">
        <v>2179.5264300000003</v>
      </c>
      <c r="O839" s="339">
        <v>5566.6271799999995</v>
      </c>
      <c r="P839" s="339">
        <v>67829.081230000011</v>
      </c>
      <c r="Q839" s="339">
        <v>0</v>
      </c>
      <c r="R839" s="340">
        <v>67829.081230000011</v>
      </c>
    </row>
    <row r="840" spans="1:18" s="315" customFormat="1">
      <c r="A840" s="341"/>
      <c r="B840" s="341"/>
      <c r="C840" s="336" t="s">
        <v>251</v>
      </c>
      <c r="D840" s="336" t="s">
        <v>252</v>
      </c>
      <c r="E840" s="337">
        <v>239</v>
      </c>
      <c r="F840" s="338">
        <v>0</v>
      </c>
      <c r="G840" s="339">
        <v>0</v>
      </c>
      <c r="H840" s="339">
        <v>0</v>
      </c>
      <c r="I840" s="339">
        <v>5215.52945</v>
      </c>
      <c r="J840" s="339">
        <v>151.83349999999999</v>
      </c>
      <c r="K840" s="339">
        <v>5367.3629500000006</v>
      </c>
      <c r="L840" s="339">
        <v>5982.3290099999995</v>
      </c>
      <c r="M840" s="339">
        <v>0</v>
      </c>
      <c r="N840" s="339">
        <v>5982.3290099999995</v>
      </c>
      <c r="O840" s="339">
        <v>11349.69196</v>
      </c>
      <c r="P840" s="339">
        <v>95284.559769999993</v>
      </c>
      <c r="Q840" s="339">
        <v>0</v>
      </c>
      <c r="R840" s="340">
        <v>95284.559769999993</v>
      </c>
    </row>
    <row r="841" spans="1:18" s="315" customFormat="1">
      <c r="A841" s="341"/>
      <c r="B841" s="341"/>
      <c r="C841" s="336" t="s">
        <v>253</v>
      </c>
      <c r="D841" s="336" t="s">
        <v>254</v>
      </c>
      <c r="E841" s="337">
        <v>194</v>
      </c>
      <c r="F841" s="338">
        <v>0</v>
      </c>
      <c r="G841" s="339">
        <v>0</v>
      </c>
      <c r="H841" s="339">
        <v>0</v>
      </c>
      <c r="I841" s="339">
        <v>4920.1355700000004</v>
      </c>
      <c r="J841" s="339">
        <v>73.47366000000001</v>
      </c>
      <c r="K841" s="339">
        <v>4993.60923</v>
      </c>
      <c r="L841" s="339">
        <v>4525.0140899999997</v>
      </c>
      <c r="M841" s="339">
        <v>35.795999999999999</v>
      </c>
      <c r="N841" s="339">
        <v>4560.8100899999999</v>
      </c>
      <c r="O841" s="339">
        <v>9554.4193200000009</v>
      </c>
      <c r="P841" s="339">
        <v>72226.74476999999</v>
      </c>
      <c r="Q841" s="339">
        <v>0</v>
      </c>
      <c r="R841" s="340">
        <v>72226.74476999999</v>
      </c>
    </row>
    <row r="842" spans="1:18" s="315" customFormat="1">
      <c r="A842" s="341"/>
      <c r="B842" s="341"/>
      <c r="C842" s="341"/>
      <c r="D842" s="341"/>
      <c r="E842" s="342">
        <v>354</v>
      </c>
      <c r="F842" s="343">
        <v>0.26749000000000001</v>
      </c>
      <c r="G842" s="344">
        <v>0</v>
      </c>
      <c r="H842" s="344">
        <v>0.26749000000000001</v>
      </c>
      <c r="I842" s="344">
        <v>2116.8692900000001</v>
      </c>
      <c r="J842" s="344">
        <v>24.518999999999998</v>
      </c>
      <c r="K842" s="344">
        <v>2141.3882899999999</v>
      </c>
      <c r="L842" s="344">
        <v>1865.8357599999999</v>
      </c>
      <c r="M842" s="344">
        <v>4.6792899999999999</v>
      </c>
      <c r="N842" s="344">
        <v>1870.51505</v>
      </c>
      <c r="O842" s="344">
        <v>4012.17083</v>
      </c>
      <c r="P842" s="344">
        <v>52135.231359999998</v>
      </c>
      <c r="Q842" s="344">
        <v>0</v>
      </c>
      <c r="R842" s="345">
        <v>52135.231359999998</v>
      </c>
    </row>
    <row r="843" spans="1:18" s="315" customFormat="1">
      <c r="A843" s="341"/>
      <c r="B843" s="341"/>
      <c r="C843" s="341"/>
      <c r="D843" s="336" t="s">
        <v>397</v>
      </c>
      <c r="E843" s="337">
        <v>88</v>
      </c>
      <c r="F843" s="338">
        <v>54.007359999999998</v>
      </c>
      <c r="G843" s="339">
        <v>0</v>
      </c>
      <c r="H843" s="339">
        <v>54.007359999999998</v>
      </c>
      <c r="I843" s="339">
        <v>4836.5850999999993</v>
      </c>
      <c r="J843" s="339">
        <v>133.75215</v>
      </c>
      <c r="K843" s="339">
        <v>4970.3372499999996</v>
      </c>
      <c r="L843" s="339">
        <v>3910.93815</v>
      </c>
      <c r="M843" s="339">
        <v>0</v>
      </c>
      <c r="N843" s="339">
        <v>3910.93815</v>
      </c>
      <c r="O843" s="339">
        <v>8935.2827600000001</v>
      </c>
      <c r="P843" s="339">
        <v>82289.970959999991</v>
      </c>
      <c r="Q843" s="339">
        <v>0</v>
      </c>
      <c r="R843" s="340">
        <v>82289.970959999991</v>
      </c>
    </row>
    <row r="844" spans="1:18" s="315" customFormat="1">
      <c r="A844" s="341"/>
      <c r="B844" s="341"/>
      <c r="C844" s="341"/>
      <c r="D844" s="336" t="s">
        <v>253</v>
      </c>
      <c r="E844" s="337">
        <v>32</v>
      </c>
      <c r="F844" s="338">
        <v>95.469350000000006</v>
      </c>
      <c r="G844" s="339">
        <v>841.79995999999994</v>
      </c>
      <c r="H844" s="339">
        <v>937.26931000000002</v>
      </c>
      <c r="I844" s="339">
        <v>13180.192550000002</v>
      </c>
      <c r="J844" s="339">
        <v>1922.1475600000001</v>
      </c>
      <c r="K844" s="339">
        <v>15102.340109999999</v>
      </c>
      <c r="L844" s="339">
        <v>50773.088530000001</v>
      </c>
      <c r="M844" s="339">
        <v>1780.8306499999999</v>
      </c>
      <c r="N844" s="339">
        <v>52553.919179999997</v>
      </c>
      <c r="O844" s="339">
        <v>68593.528599999991</v>
      </c>
      <c r="P844" s="339">
        <v>121365.18753</v>
      </c>
      <c r="Q844" s="339">
        <v>0</v>
      </c>
      <c r="R844" s="340">
        <v>121365.18753</v>
      </c>
    </row>
    <row r="845" spans="1:18" s="315" customFormat="1">
      <c r="A845" s="341"/>
      <c r="B845" s="341"/>
      <c r="C845" s="341"/>
      <c r="D845" s="341"/>
      <c r="E845" s="342">
        <v>99</v>
      </c>
      <c r="F845" s="343">
        <v>151.36322000000001</v>
      </c>
      <c r="G845" s="344">
        <v>0</v>
      </c>
      <c r="H845" s="344">
        <v>151.36322000000001</v>
      </c>
      <c r="I845" s="344">
        <v>7016.8725899999999</v>
      </c>
      <c r="J845" s="344">
        <v>220.61610000000002</v>
      </c>
      <c r="K845" s="344">
        <v>7237.4886900000001</v>
      </c>
      <c r="L845" s="344">
        <v>21102.345410000002</v>
      </c>
      <c r="M845" s="344">
        <v>652.58109000000002</v>
      </c>
      <c r="N845" s="344">
        <v>21754.926500000001</v>
      </c>
      <c r="O845" s="344">
        <v>29143.778409999999</v>
      </c>
      <c r="P845" s="344">
        <v>59843.538260000001</v>
      </c>
      <c r="Q845" s="344">
        <v>84.105229999999992</v>
      </c>
      <c r="R845" s="345">
        <v>59927.643490000002</v>
      </c>
    </row>
    <row r="846" spans="1:18" s="315" customFormat="1">
      <c r="A846" s="341"/>
      <c r="B846" s="341"/>
      <c r="C846" s="341"/>
      <c r="D846" s="341"/>
      <c r="E846" s="342">
        <v>116</v>
      </c>
      <c r="F846" s="343">
        <v>14.278840000000001</v>
      </c>
      <c r="G846" s="344">
        <v>0</v>
      </c>
      <c r="H846" s="344">
        <v>14.278840000000001</v>
      </c>
      <c r="I846" s="344">
        <v>10016.25496</v>
      </c>
      <c r="J846" s="344">
        <v>972.96905000000004</v>
      </c>
      <c r="K846" s="344">
        <v>10989.22401</v>
      </c>
      <c r="L846" s="344">
        <v>25148.714660000001</v>
      </c>
      <c r="M846" s="344">
        <v>903.8913</v>
      </c>
      <c r="N846" s="344">
        <v>26052.605960000001</v>
      </c>
      <c r="O846" s="344">
        <v>37056.108810000005</v>
      </c>
      <c r="P846" s="344">
        <v>91290.092810000002</v>
      </c>
      <c r="Q846" s="344">
        <v>0</v>
      </c>
      <c r="R846" s="345">
        <v>91290.092810000002</v>
      </c>
    </row>
    <row r="847" spans="1:18" s="315" customFormat="1">
      <c r="A847" s="341"/>
      <c r="B847" s="341"/>
      <c r="C847" s="341"/>
      <c r="D847" s="336" t="s">
        <v>398</v>
      </c>
      <c r="E847" s="337">
        <v>323</v>
      </c>
      <c r="F847" s="338">
        <v>0</v>
      </c>
      <c r="G847" s="339">
        <v>0</v>
      </c>
      <c r="H847" s="339">
        <v>0</v>
      </c>
      <c r="I847" s="339">
        <v>2455.76883</v>
      </c>
      <c r="J847" s="339">
        <v>44.368839999999999</v>
      </c>
      <c r="K847" s="339">
        <v>2500.1376700000001</v>
      </c>
      <c r="L847" s="339">
        <v>1153.7571799999998</v>
      </c>
      <c r="M847" s="339">
        <v>0</v>
      </c>
      <c r="N847" s="339">
        <v>1153.7571799999998</v>
      </c>
      <c r="O847" s="339">
        <v>3653.8948500000001</v>
      </c>
      <c r="P847" s="339">
        <v>38609.981009999996</v>
      </c>
      <c r="Q847" s="339">
        <v>0</v>
      </c>
      <c r="R847" s="340">
        <v>38609.981009999996</v>
      </c>
    </row>
    <row r="848" spans="1:18" s="315" customFormat="1">
      <c r="A848" s="341"/>
      <c r="B848" s="341"/>
      <c r="C848" s="336" t="s">
        <v>399</v>
      </c>
      <c r="D848" s="336" t="s">
        <v>399</v>
      </c>
      <c r="E848" s="337">
        <v>217</v>
      </c>
      <c r="F848" s="338">
        <v>0</v>
      </c>
      <c r="G848" s="339">
        <v>0</v>
      </c>
      <c r="H848" s="339">
        <v>0</v>
      </c>
      <c r="I848" s="339">
        <v>2621.2647299999999</v>
      </c>
      <c r="J848" s="339">
        <v>34.275800000000004</v>
      </c>
      <c r="K848" s="339">
        <v>2655.5405299999998</v>
      </c>
      <c r="L848" s="339">
        <v>2633.5744100000002</v>
      </c>
      <c r="M848" s="339">
        <v>9.7021499999999996</v>
      </c>
      <c r="N848" s="339">
        <v>2643.2765600000002</v>
      </c>
      <c r="O848" s="339">
        <v>5298.8170899999996</v>
      </c>
      <c r="P848" s="339">
        <v>55900.479899999998</v>
      </c>
      <c r="Q848" s="339">
        <v>0</v>
      </c>
      <c r="R848" s="340">
        <v>55900.479899999998</v>
      </c>
    </row>
    <row r="849" spans="1:18" s="315" customFormat="1">
      <c r="A849" s="341"/>
      <c r="B849" s="341"/>
      <c r="C849" s="336" t="s">
        <v>400</v>
      </c>
      <c r="D849" s="336" t="s">
        <v>400</v>
      </c>
      <c r="E849" s="337">
        <v>368</v>
      </c>
      <c r="F849" s="338">
        <v>0</v>
      </c>
      <c r="G849" s="339">
        <v>0</v>
      </c>
      <c r="H849" s="339">
        <v>0</v>
      </c>
      <c r="I849" s="339">
        <v>1408.5326499999999</v>
      </c>
      <c r="J849" s="339">
        <v>1.3799000000000001</v>
      </c>
      <c r="K849" s="339">
        <v>1409.91255</v>
      </c>
      <c r="L849" s="339">
        <v>1192.5400199999999</v>
      </c>
      <c r="M849" s="339">
        <v>0</v>
      </c>
      <c r="N849" s="339">
        <v>1192.5400199999999</v>
      </c>
      <c r="O849" s="339">
        <v>2602.4525699999999</v>
      </c>
      <c r="P849" s="339">
        <v>13681.30277</v>
      </c>
      <c r="Q849" s="339">
        <v>0</v>
      </c>
      <c r="R849" s="340">
        <v>13681.30277</v>
      </c>
    </row>
    <row r="850" spans="1:18" s="315" customFormat="1">
      <c r="A850" s="341"/>
      <c r="B850" s="336" t="s">
        <v>15</v>
      </c>
      <c r="C850" s="336" t="s">
        <v>256</v>
      </c>
      <c r="D850" s="336" t="s">
        <v>401</v>
      </c>
      <c r="E850" s="337">
        <v>346</v>
      </c>
      <c r="F850" s="338">
        <v>0</v>
      </c>
      <c r="G850" s="339">
        <v>0</v>
      </c>
      <c r="H850" s="339">
        <v>0</v>
      </c>
      <c r="I850" s="339">
        <v>1530.2827600000001</v>
      </c>
      <c r="J850" s="339">
        <v>1.2317</v>
      </c>
      <c r="K850" s="339">
        <v>1531.5144599999999</v>
      </c>
      <c r="L850" s="339">
        <v>1740.8178600000001</v>
      </c>
      <c r="M850" s="339">
        <v>0</v>
      </c>
      <c r="N850" s="339">
        <v>1740.8178600000001</v>
      </c>
      <c r="O850" s="339">
        <v>3272.33232</v>
      </c>
      <c r="P850" s="339">
        <v>24139.23748</v>
      </c>
      <c r="Q850" s="339">
        <v>0</v>
      </c>
      <c r="R850" s="340">
        <v>24139.23748</v>
      </c>
    </row>
    <row r="851" spans="1:18" s="315" customFormat="1">
      <c r="A851" s="341"/>
      <c r="B851" s="341"/>
      <c r="C851" s="341"/>
      <c r="D851" s="336" t="s">
        <v>256</v>
      </c>
      <c r="E851" s="337">
        <v>24</v>
      </c>
      <c r="F851" s="338">
        <v>9.8754100000000005</v>
      </c>
      <c r="G851" s="339">
        <v>0</v>
      </c>
      <c r="H851" s="339">
        <v>9.8754100000000005</v>
      </c>
      <c r="I851" s="339">
        <v>5507.3281799999995</v>
      </c>
      <c r="J851" s="339">
        <v>124.49378999999999</v>
      </c>
      <c r="K851" s="339">
        <v>5631.82197</v>
      </c>
      <c r="L851" s="339">
        <v>15786.25159</v>
      </c>
      <c r="M851" s="339">
        <v>66.232960000000006</v>
      </c>
      <c r="N851" s="339">
        <v>15852.484550000001</v>
      </c>
      <c r="O851" s="339">
        <v>21494.181929999999</v>
      </c>
      <c r="P851" s="339">
        <v>68648.291010000001</v>
      </c>
      <c r="Q851" s="339">
        <v>0</v>
      </c>
      <c r="R851" s="340">
        <v>68648.291010000001</v>
      </c>
    </row>
    <row r="852" spans="1:18" s="315" customFormat="1">
      <c r="A852" s="341"/>
      <c r="B852" s="341"/>
      <c r="C852" s="341"/>
      <c r="D852" s="341"/>
      <c r="E852" s="342">
        <v>184</v>
      </c>
      <c r="F852" s="343">
        <v>0.48547000000000001</v>
      </c>
      <c r="G852" s="344">
        <v>0</v>
      </c>
      <c r="H852" s="344">
        <v>0.48547000000000001</v>
      </c>
      <c r="I852" s="344">
        <v>4139.2307799999999</v>
      </c>
      <c r="J852" s="344">
        <v>226.37145000000001</v>
      </c>
      <c r="K852" s="344">
        <v>4365.6022300000004</v>
      </c>
      <c r="L852" s="344">
        <v>5656.4466199999997</v>
      </c>
      <c r="M852" s="344">
        <v>422.37696999999997</v>
      </c>
      <c r="N852" s="344">
        <v>6078.82359</v>
      </c>
      <c r="O852" s="344">
        <v>10444.91129</v>
      </c>
      <c r="P852" s="344">
        <v>67086.295590000009</v>
      </c>
      <c r="Q852" s="344">
        <v>18.438410000000001</v>
      </c>
      <c r="R852" s="345">
        <v>67104.733999999997</v>
      </c>
    </row>
    <row r="853" spans="1:18" s="315" customFormat="1">
      <c r="A853" s="341"/>
      <c r="B853" s="341"/>
      <c r="C853" s="341"/>
      <c r="D853" s="336" t="s">
        <v>257</v>
      </c>
      <c r="E853" s="337">
        <v>53</v>
      </c>
      <c r="F853" s="338">
        <v>1.6161700000000001</v>
      </c>
      <c r="G853" s="339">
        <v>0</v>
      </c>
      <c r="H853" s="339">
        <v>1.6161700000000001</v>
      </c>
      <c r="I853" s="339">
        <v>4644.6046200000001</v>
      </c>
      <c r="J853" s="339">
        <v>26.14414</v>
      </c>
      <c r="K853" s="339">
        <v>4670.7487599999995</v>
      </c>
      <c r="L853" s="339">
        <v>4346.4452199999996</v>
      </c>
      <c r="M853" s="339">
        <v>0</v>
      </c>
      <c r="N853" s="339">
        <v>4346.4452199999996</v>
      </c>
      <c r="O853" s="339">
        <v>9018.8101500000012</v>
      </c>
      <c r="P853" s="339">
        <v>87201.070810000005</v>
      </c>
      <c r="Q853" s="339">
        <v>0</v>
      </c>
      <c r="R853" s="340">
        <v>87201.070810000005</v>
      </c>
    </row>
    <row r="854" spans="1:18" s="315" customFormat="1">
      <c r="A854" s="341"/>
      <c r="B854" s="341"/>
      <c r="C854" s="341"/>
      <c r="D854" s="336" t="s">
        <v>56</v>
      </c>
      <c r="E854" s="337">
        <v>307</v>
      </c>
      <c r="F854" s="338">
        <v>0</v>
      </c>
      <c r="G854" s="339">
        <v>0</v>
      </c>
      <c r="H854" s="339">
        <v>0</v>
      </c>
      <c r="I854" s="339">
        <v>3145.9471600000002</v>
      </c>
      <c r="J854" s="339">
        <v>46.917550000000006</v>
      </c>
      <c r="K854" s="339">
        <v>3192.8647099999998</v>
      </c>
      <c r="L854" s="339">
        <v>4476.5453200000002</v>
      </c>
      <c r="M854" s="339">
        <v>120.57883</v>
      </c>
      <c r="N854" s="339">
        <v>4597.1241500000006</v>
      </c>
      <c r="O854" s="339">
        <v>7789.9888600000004</v>
      </c>
      <c r="P854" s="339">
        <v>57005.982479999999</v>
      </c>
      <c r="Q854" s="339">
        <v>0</v>
      </c>
      <c r="R854" s="340">
        <v>57005.982479999999</v>
      </c>
    </row>
    <row r="855" spans="1:18" s="315" customFormat="1">
      <c r="A855" s="341"/>
      <c r="B855" s="341"/>
      <c r="C855" s="341"/>
      <c r="D855" s="336" t="s">
        <v>402</v>
      </c>
      <c r="E855" s="337">
        <v>173</v>
      </c>
      <c r="F855" s="338">
        <v>0</v>
      </c>
      <c r="G855" s="339">
        <v>0</v>
      </c>
      <c r="H855" s="339">
        <v>0</v>
      </c>
      <c r="I855" s="339">
        <v>707.88214000000005</v>
      </c>
      <c r="J855" s="339">
        <v>8.5010000000000002E-2</v>
      </c>
      <c r="K855" s="339">
        <v>707.96715000000006</v>
      </c>
      <c r="L855" s="339">
        <v>408.43152000000003</v>
      </c>
      <c r="M855" s="339">
        <v>0</v>
      </c>
      <c r="N855" s="339">
        <v>408.43152000000003</v>
      </c>
      <c r="O855" s="339">
        <v>1116.39867</v>
      </c>
      <c r="P855" s="339">
        <v>21733.859399999998</v>
      </c>
      <c r="Q855" s="339">
        <v>0</v>
      </c>
      <c r="R855" s="340">
        <v>21733.859399999998</v>
      </c>
    </row>
    <row r="856" spans="1:18" s="315" customFormat="1">
      <c r="A856" s="341"/>
      <c r="B856" s="341"/>
      <c r="C856" s="341"/>
      <c r="D856" s="336" t="s">
        <v>403</v>
      </c>
      <c r="E856" s="337">
        <v>174</v>
      </c>
      <c r="F856" s="338">
        <v>0</v>
      </c>
      <c r="G856" s="339">
        <v>0</v>
      </c>
      <c r="H856" s="339">
        <v>0</v>
      </c>
      <c r="I856" s="339">
        <v>392.83337</v>
      </c>
      <c r="J856" s="339">
        <v>0</v>
      </c>
      <c r="K856" s="339">
        <v>392.83337</v>
      </c>
      <c r="L856" s="339">
        <v>323.70033000000001</v>
      </c>
      <c r="M856" s="339">
        <v>0</v>
      </c>
      <c r="N856" s="339">
        <v>323.70033000000001</v>
      </c>
      <c r="O856" s="339">
        <v>716.53369999999995</v>
      </c>
      <c r="P856" s="339">
        <v>20613.14286</v>
      </c>
      <c r="Q856" s="339">
        <v>0</v>
      </c>
      <c r="R856" s="340">
        <v>20613.14286</v>
      </c>
    </row>
    <row r="857" spans="1:18" s="315" customFormat="1">
      <c r="A857" s="341"/>
      <c r="B857" s="341"/>
      <c r="C857" s="341"/>
      <c r="D857" s="336" t="s">
        <v>404</v>
      </c>
      <c r="E857" s="337">
        <v>185</v>
      </c>
      <c r="F857" s="338">
        <v>0</v>
      </c>
      <c r="G857" s="339">
        <v>0</v>
      </c>
      <c r="H857" s="339">
        <v>0</v>
      </c>
      <c r="I857" s="339">
        <v>106.53586999999999</v>
      </c>
      <c r="J857" s="339">
        <v>2.9729999999999999E-2</v>
      </c>
      <c r="K857" s="339">
        <v>106.5656</v>
      </c>
      <c r="L857" s="339">
        <v>2.0007600000000001</v>
      </c>
      <c r="M857" s="339">
        <v>0</v>
      </c>
      <c r="N857" s="339">
        <v>2.0007600000000001</v>
      </c>
      <c r="O857" s="339">
        <v>108.56636</v>
      </c>
      <c r="P857" s="339">
        <v>7722.16291</v>
      </c>
      <c r="Q857" s="339">
        <v>0</v>
      </c>
      <c r="R857" s="340">
        <v>7722.16291</v>
      </c>
    </row>
    <row r="858" spans="1:18" s="315" customFormat="1">
      <c r="A858" s="341"/>
      <c r="B858" s="341"/>
      <c r="C858" s="341"/>
      <c r="D858" s="336" t="s">
        <v>405</v>
      </c>
      <c r="E858" s="337">
        <v>201</v>
      </c>
      <c r="F858" s="338">
        <v>0</v>
      </c>
      <c r="G858" s="339">
        <v>0</v>
      </c>
      <c r="H858" s="339">
        <v>0</v>
      </c>
      <c r="I858" s="339">
        <v>226.32526000000001</v>
      </c>
      <c r="J858" s="339">
        <v>4.3299999999999996E-3</v>
      </c>
      <c r="K858" s="339">
        <v>226.32959</v>
      </c>
      <c r="L858" s="339">
        <v>30.072759999999999</v>
      </c>
      <c r="M858" s="339">
        <v>0</v>
      </c>
      <c r="N858" s="339">
        <v>30.072759999999999</v>
      </c>
      <c r="O858" s="339">
        <v>256.40235000000001</v>
      </c>
      <c r="P858" s="339">
        <v>11987.17266</v>
      </c>
      <c r="Q858" s="339">
        <v>0</v>
      </c>
      <c r="R858" s="340">
        <v>11987.17266</v>
      </c>
    </row>
    <row r="859" spans="1:18" s="315" customFormat="1">
      <c r="A859" s="341"/>
      <c r="B859" s="341"/>
      <c r="C859" s="336" t="s">
        <v>15</v>
      </c>
      <c r="D859" s="336" t="s">
        <v>15</v>
      </c>
      <c r="E859" s="337">
        <v>301</v>
      </c>
      <c r="F859" s="338">
        <v>1.8700000000000001E-3</v>
      </c>
      <c r="G859" s="339">
        <v>0</v>
      </c>
      <c r="H859" s="339">
        <v>1.8700000000000001E-3</v>
      </c>
      <c r="I859" s="339">
        <v>2703.6812400000003</v>
      </c>
      <c r="J859" s="339">
        <v>37.74644</v>
      </c>
      <c r="K859" s="339">
        <v>2741.4276800000002</v>
      </c>
      <c r="L859" s="339">
        <v>4829.7278699999997</v>
      </c>
      <c r="M859" s="339">
        <v>76.273820000000001</v>
      </c>
      <c r="N859" s="339">
        <v>4906.0016900000001</v>
      </c>
      <c r="O859" s="339">
        <v>7647.4312399999999</v>
      </c>
      <c r="P859" s="339">
        <v>40324.048259999996</v>
      </c>
      <c r="Q859" s="339">
        <v>0</v>
      </c>
      <c r="R859" s="340">
        <v>40324.048259999996</v>
      </c>
    </row>
    <row r="860" spans="1:18" s="315" customFormat="1">
      <c r="A860" s="341"/>
      <c r="B860" s="341"/>
      <c r="C860" s="341"/>
      <c r="D860" s="336" t="s">
        <v>406</v>
      </c>
      <c r="E860" s="337">
        <v>176</v>
      </c>
      <c r="F860" s="338">
        <v>0.24881</v>
      </c>
      <c r="G860" s="339">
        <v>0.49225000000000002</v>
      </c>
      <c r="H860" s="339">
        <v>0.74105999999999994</v>
      </c>
      <c r="I860" s="339">
        <v>2076.5316800000001</v>
      </c>
      <c r="J860" s="339">
        <v>5.7954600000000003</v>
      </c>
      <c r="K860" s="339">
        <v>2082.3271399999999</v>
      </c>
      <c r="L860" s="339">
        <v>1436.6395</v>
      </c>
      <c r="M860" s="339">
        <v>0</v>
      </c>
      <c r="N860" s="339">
        <v>1436.6395</v>
      </c>
      <c r="O860" s="339">
        <v>3519.7077000000004</v>
      </c>
      <c r="P860" s="339">
        <v>58943.862439999997</v>
      </c>
      <c r="Q860" s="339">
        <v>0</v>
      </c>
      <c r="R860" s="340">
        <v>58943.862439999997</v>
      </c>
    </row>
    <row r="861" spans="1:18" s="315" customFormat="1">
      <c r="A861" s="341"/>
      <c r="B861" s="341"/>
      <c r="C861" s="341"/>
      <c r="D861" s="336" t="s">
        <v>407</v>
      </c>
      <c r="E861" s="337">
        <v>175</v>
      </c>
      <c r="F861" s="338">
        <v>0</v>
      </c>
      <c r="G861" s="339">
        <v>0</v>
      </c>
      <c r="H861" s="339">
        <v>0</v>
      </c>
      <c r="I861" s="339">
        <v>214.29536999999999</v>
      </c>
      <c r="J861" s="339">
        <v>1.8420000000000002E-2</v>
      </c>
      <c r="K861" s="339">
        <v>214.31379000000001</v>
      </c>
      <c r="L861" s="339">
        <v>239.57816</v>
      </c>
      <c r="M861" s="339">
        <v>0</v>
      </c>
      <c r="N861" s="339">
        <v>239.57816</v>
      </c>
      <c r="O861" s="339">
        <v>453.89195000000001</v>
      </c>
      <c r="P861" s="339">
        <v>20675.944609999999</v>
      </c>
      <c r="Q861" s="339">
        <v>0</v>
      </c>
      <c r="R861" s="340">
        <v>20675.944609999999</v>
      </c>
    </row>
    <row r="862" spans="1:18" s="315" customFormat="1">
      <c r="A862" s="341"/>
      <c r="B862" s="341"/>
      <c r="C862" s="341"/>
      <c r="D862" s="336" t="s">
        <v>408</v>
      </c>
      <c r="E862" s="337">
        <v>344</v>
      </c>
      <c r="F862" s="338">
        <v>0</v>
      </c>
      <c r="G862" s="339">
        <v>0</v>
      </c>
      <c r="H862" s="339">
        <v>0</v>
      </c>
      <c r="I862" s="339">
        <v>2493.0219700000002</v>
      </c>
      <c r="J862" s="339">
        <v>4.1164100000000001</v>
      </c>
      <c r="K862" s="339">
        <v>2497.1383799999999</v>
      </c>
      <c r="L862" s="339">
        <v>1617.6085800000001</v>
      </c>
      <c r="M862" s="339">
        <v>0</v>
      </c>
      <c r="N862" s="339">
        <v>1617.6085800000001</v>
      </c>
      <c r="O862" s="339">
        <v>4114.7469600000004</v>
      </c>
      <c r="P862" s="339">
        <v>77671.901900000012</v>
      </c>
      <c r="Q862" s="339">
        <v>0</v>
      </c>
      <c r="R862" s="340">
        <v>77671.901900000012</v>
      </c>
    </row>
    <row r="863" spans="1:18" s="315" customFormat="1">
      <c r="A863" s="341"/>
      <c r="B863" s="341"/>
      <c r="C863" s="341"/>
      <c r="D863" s="336" t="s">
        <v>409</v>
      </c>
      <c r="E863" s="337">
        <v>332</v>
      </c>
      <c r="F863" s="338">
        <v>0</v>
      </c>
      <c r="G863" s="339">
        <v>0</v>
      </c>
      <c r="H863" s="339">
        <v>0</v>
      </c>
      <c r="I863" s="339">
        <v>1359.91526</v>
      </c>
      <c r="J863" s="339">
        <v>32.236179999999997</v>
      </c>
      <c r="K863" s="339">
        <v>1392.1514399999999</v>
      </c>
      <c r="L863" s="339">
        <v>1013.51478</v>
      </c>
      <c r="M863" s="339">
        <v>0</v>
      </c>
      <c r="N863" s="339">
        <v>1013.51478</v>
      </c>
      <c r="O863" s="339">
        <v>2405.6662200000001</v>
      </c>
      <c r="P863" s="339">
        <v>66125.710959999997</v>
      </c>
      <c r="Q863" s="339">
        <v>0</v>
      </c>
      <c r="R863" s="340">
        <v>66125.710959999997</v>
      </c>
    </row>
    <row r="864" spans="1:18" s="315" customFormat="1">
      <c r="A864" s="341"/>
      <c r="B864" s="341"/>
      <c r="C864" s="336" t="s">
        <v>410</v>
      </c>
      <c r="D864" s="336" t="s">
        <v>410</v>
      </c>
      <c r="E864" s="337">
        <v>365</v>
      </c>
      <c r="F864" s="338">
        <v>17.052630000000001</v>
      </c>
      <c r="G864" s="339">
        <v>0</v>
      </c>
      <c r="H864" s="339">
        <v>17.052630000000001</v>
      </c>
      <c r="I864" s="339">
        <v>2405.3782000000001</v>
      </c>
      <c r="J864" s="339">
        <v>91.475149999999999</v>
      </c>
      <c r="K864" s="339">
        <v>2496.8533500000003</v>
      </c>
      <c r="L864" s="339">
        <v>1858.0303000000001</v>
      </c>
      <c r="M864" s="339">
        <v>19.39959</v>
      </c>
      <c r="N864" s="339">
        <v>1877.4298899999999</v>
      </c>
      <c r="O864" s="339">
        <v>4391.3358699999999</v>
      </c>
      <c r="P864" s="339">
        <v>31094.134879999998</v>
      </c>
      <c r="Q864" s="339">
        <v>0</v>
      </c>
      <c r="R864" s="340">
        <v>31094.134879999998</v>
      </c>
    </row>
    <row r="865" spans="1:18" s="315" customFormat="1">
      <c r="A865" s="341"/>
      <c r="B865" s="336" t="s">
        <v>16</v>
      </c>
      <c r="C865" s="336" t="s">
        <v>258</v>
      </c>
      <c r="D865" s="336" t="s">
        <v>258</v>
      </c>
      <c r="E865" s="337">
        <v>73</v>
      </c>
      <c r="F865" s="338">
        <v>1.3517999999999999</v>
      </c>
      <c r="G865" s="339">
        <v>0</v>
      </c>
      <c r="H865" s="339">
        <v>1.3517999999999999</v>
      </c>
      <c r="I865" s="339">
        <v>4328.3721599999999</v>
      </c>
      <c r="J865" s="339">
        <v>134.85459</v>
      </c>
      <c r="K865" s="339">
        <v>4463.2267499999998</v>
      </c>
      <c r="L865" s="339">
        <v>6893.4788899999994</v>
      </c>
      <c r="M865" s="339">
        <v>10.82192</v>
      </c>
      <c r="N865" s="339">
        <v>6904.3008099999997</v>
      </c>
      <c r="O865" s="339">
        <v>11368.879359999999</v>
      </c>
      <c r="P865" s="339">
        <v>36374.011909999994</v>
      </c>
      <c r="Q865" s="339">
        <v>0</v>
      </c>
      <c r="R865" s="340">
        <v>36374.011909999994</v>
      </c>
    </row>
    <row r="866" spans="1:18" s="315" customFormat="1">
      <c r="A866" s="341"/>
      <c r="B866" s="341"/>
      <c r="C866" s="336" t="s">
        <v>259</v>
      </c>
      <c r="D866" s="336" t="s">
        <v>392</v>
      </c>
      <c r="E866" s="337">
        <v>234</v>
      </c>
      <c r="F866" s="338">
        <v>0</v>
      </c>
      <c r="G866" s="339">
        <v>0</v>
      </c>
      <c r="H866" s="339">
        <v>0</v>
      </c>
      <c r="I866" s="339">
        <v>2846.8801400000002</v>
      </c>
      <c r="J866" s="339">
        <v>35.290230000000001</v>
      </c>
      <c r="K866" s="339">
        <v>2882.1703700000003</v>
      </c>
      <c r="L866" s="339">
        <v>2674.8559599999999</v>
      </c>
      <c r="M866" s="339">
        <v>0</v>
      </c>
      <c r="N866" s="339">
        <v>2674.8559599999999</v>
      </c>
      <c r="O866" s="339">
        <v>5557.0263299999997</v>
      </c>
      <c r="P866" s="339">
        <v>27152.698660000002</v>
      </c>
      <c r="Q866" s="339">
        <v>0</v>
      </c>
      <c r="R866" s="340">
        <v>27152.698660000002</v>
      </c>
    </row>
    <row r="867" spans="1:18" s="315" customFormat="1">
      <c r="A867" s="341"/>
      <c r="B867" s="341"/>
      <c r="C867" s="341"/>
      <c r="D867" s="336" t="s">
        <v>261</v>
      </c>
      <c r="E867" s="337">
        <v>325</v>
      </c>
      <c r="F867" s="338">
        <v>4.7460000000000002E-2</v>
      </c>
      <c r="G867" s="339">
        <v>0</v>
      </c>
      <c r="H867" s="339">
        <v>4.7460000000000002E-2</v>
      </c>
      <c r="I867" s="339">
        <v>2220.6460299999999</v>
      </c>
      <c r="J867" s="339">
        <v>192.56745000000001</v>
      </c>
      <c r="K867" s="339">
        <v>2413.2134799999999</v>
      </c>
      <c r="L867" s="339">
        <v>4182.8650900000002</v>
      </c>
      <c r="M867" s="339">
        <v>0</v>
      </c>
      <c r="N867" s="339">
        <v>4182.8650900000002</v>
      </c>
      <c r="O867" s="339">
        <v>6596.1260300000004</v>
      </c>
      <c r="P867" s="339">
        <v>24473.808280000001</v>
      </c>
      <c r="Q867" s="339">
        <v>0</v>
      </c>
      <c r="R867" s="340">
        <v>24473.808280000001</v>
      </c>
    </row>
    <row r="868" spans="1:18" s="315" customFormat="1">
      <c r="A868" s="341"/>
      <c r="B868" s="341"/>
      <c r="C868" s="341"/>
      <c r="D868" s="336" t="s">
        <v>262</v>
      </c>
      <c r="E868" s="337">
        <v>36</v>
      </c>
      <c r="F868" s="338">
        <v>60.205750000000002</v>
      </c>
      <c r="G868" s="339">
        <v>0</v>
      </c>
      <c r="H868" s="339">
        <v>60.205750000000002</v>
      </c>
      <c r="I868" s="339">
        <v>5990.2627400000001</v>
      </c>
      <c r="J868" s="339">
        <v>286.48903999999999</v>
      </c>
      <c r="K868" s="339">
        <v>6276.7517800000005</v>
      </c>
      <c r="L868" s="339">
        <v>7641.3118299999996</v>
      </c>
      <c r="M868" s="339">
        <v>323.65802000000002</v>
      </c>
      <c r="N868" s="339">
        <v>7964.9698499999995</v>
      </c>
      <c r="O868" s="339">
        <v>14301.927380000001</v>
      </c>
      <c r="P868" s="339">
        <v>52714.894939999998</v>
      </c>
      <c r="Q868" s="339">
        <v>0</v>
      </c>
      <c r="R868" s="340">
        <v>52714.894939999998</v>
      </c>
    </row>
    <row r="869" spans="1:18" s="315" customFormat="1">
      <c r="A869" s="341"/>
      <c r="B869" s="341"/>
      <c r="C869" s="336" t="s">
        <v>264</v>
      </c>
      <c r="D869" s="336" t="s">
        <v>264</v>
      </c>
      <c r="E869" s="337">
        <v>80</v>
      </c>
      <c r="F869" s="338">
        <v>0</v>
      </c>
      <c r="G869" s="339">
        <v>0</v>
      </c>
      <c r="H869" s="339">
        <v>0</v>
      </c>
      <c r="I869" s="339">
        <v>5707.44445</v>
      </c>
      <c r="J869" s="339">
        <v>1009.55249</v>
      </c>
      <c r="K869" s="339">
        <v>6716.99694</v>
      </c>
      <c r="L869" s="339">
        <v>7699.1778199999999</v>
      </c>
      <c r="M869" s="339">
        <v>45.077370000000002</v>
      </c>
      <c r="N869" s="339">
        <v>7744.2551900000008</v>
      </c>
      <c r="O869" s="339">
        <v>14461.252130000001</v>
      </c>
      <c r="P869" s="339">
        <v>29479.849010000002</v>
      </c>
      <c r="Q869" s="339">
        <v>0</v>
      </c>
      <c r="R869" s="340">
        <v>29479.849010000002</v>
      </c>
    </row>
    <row r="870" spans="1:18" s="315" customFormat="1">
      <c r="A870" s="341"/>
      <c r="B870" s="341"/>
      <c r="C870" s="336" t="s">
        <v>266</v>
      </c>
      <c r="D870" s="336" t="s">
        <v>267</v>
      </c>
      <c r="E870" s="337">
        <v>37</v>
      </c>
      <c r="F870" s="338">
        <v>7.3540000000000008E-2</v>
      </c>
      <c r="G870" s="339">
        <v>1.44032</v>
      </c>
      <c r="H870" s="339">
        <v>1.51386</v>
      </c>
      <c r="I870" s="339">
        <v>6189.6514200000001</v>
      </c>
      <c r="J870" s="339">
        <v>297.91242</v>
      </c>
      <c r="K870" s="339">
        <v>6487.5638399999998</v>
      </c>
      <c r="L870" s="339">
        <v>11908.159240000001</v>
      </c>
      <c r="M870" s="339">
        <v>271.11646000000002</v>
      </c>
      <c r="N870" s="339">
        <v>12179.2757</v>
      </c>
      <c r="O870" s="339">
        <v>18668.3534</v>
      </c>
      <c r="P870" s="339">
        <v>48818.138049999994</v>
      </c>
      <c r="Q870" s="339">
        <v>0</v>
      </c>
      <c r="R870" s="340">
        <v>48818.138049999994</v>
      </c>
    </row>
    <row r="871" spans="1:18" s="315" customFormat="1">
      <c r="A871" s="341"/>
      <c r="B871" s="341"/>
      <c r="C871" s="336" t="s">
        <v>16</v>
      </c>
      <c r="D871" s="336" t="s">
        <v>268</v>
      </c>
      <c r="E871" s="337">
        <v>6</v>
      </c>
      <c r="F871" s="338">
        <v>4.6477200000000005</v>
      </c>
      <c r="G871" s="339">
        <v>8.4370100000000008</v>
      </c>
      <c r="H871" s="339">
        <v>13.08473</v>
      </c>
      <c r="I871" s="339">
        <v>14682.14401</v>
      </c>
      <c r="J871" s="339">
        <v>2527.8889300000001</v>
      </c>
      <c r="K871" s="339">
        <v>17210.032940000001</v>
      </c>
      <c r="L871" s="339">
        <v>47232.179450000003</v>
      </c>
      <c r="M871" s="339">
        <v>2800.6129999999998</v>
      </c>
      <c r="N871" s="339">
        <v>50032.792450000001</v>
      </c>
      <c r="O871" s="339">
        <v>67255.91012</v>
      </c>
      <c r="P871" s="339">
        <v>108979.78061</v>
      </c>
      <c r="Q871" s="339">
        <v>85.177329999999998</v>
      </c>
      <c r="R871" s="340">
        <v>109064.95793999999</v>
      </c>
    </row>
    <row r="872" spans="1:18" s="315" customFormat="1">
      <c r="A872" s="341"/>
      <c r="B872" s="341"/>
      <c r="C872" s="341"/>
      <c r="D872" s="341"/>
      <c r="E872" s="342">
        <v>16</v>
      </c>
      <c r="F872" s="343">
        <v>71.701610000000002</v>
      </c>
      <c r="G872" s="344">
        <v>0</v>
      </c>
      <c r="H872" s="344">
        <v>71.701610000000002</v>
      </c>
      <c r="I872" s="344">
        <v>12336.128269999999</v>
      </c>
      <c r="J872" s="344">
        <v>1109.38069</v>
      </c>
      <c r="K872" s="344">
        <v>13445.508960000001</v>
      </c>
      <c r="L872" s="344">
        <v>21361.865899999997</v>
      </c>
      <c r="M872" s="344">
        <v>403.55784</v>
      </c>
      <c r="N872" s="344">
        <v>21765.423739999998</v>
      </c>
      <c r="O872" s="344">
        <v>35282.634310000001</v>
      </c>
      <c r="P872" s="344">
        <v>102267.09411000001</v>
      </c>
      <c r="Q872" s="344">
        <v>0</v>
      </c>
      <c r="R872" s="345">
        <v>102267.09411000001</v>
      </c>
    </row>
    <row r="873" spans="1:18" s="315" customFormat="1">
      <c r="A873" s="341"/>
      <c r="B873" s="341"/>
      <c r="C873" s="341"/>
      <c r="D873" s="341"/>
      <c r="E873" s="342">
        <v>89</v>
      </c>
      <c r="F873" s="343">
        <v>9.3698799999999984</v>
      </c>
      <c r="G873" s="344">
        <v>0.20961000000000002</v>
      </c>
      <c r="H873" s="344">
        <v>9.5794899999999998</v>
      </c>
      <c r="I873" s="344">
        <v>4444.5978700000005</v>
      </c>
      <c r="J873" s="344">
        <v>662.94943000000001</v>
      </c>
      <c r="K873" s="344">
        <v>5107.5473000000002</v>
      </c>
      <c r="L873" s="344">
        <v>7413.3386500000006</v>
      </c>
      <c r="M873" s="344">
        <v>197.32323000000002</v>
      </c>
      <c r="N873" s="344">
        <v>7610.6618799999997</v>
      </c>
      <c r="O873" s="344">
        <v>12727.78867</v>
      </c>
      <c r="P873" s="344">
        <v>46389.805820000001</v>
      </c>
      <c r="Q873" s="344">
        <v>0</v>
      </c>
      <c r="R873" s="345">
        <v>46389.805820000001</v>
      </c>
    </row>
    <row r="874" spans="1:18" s="315" customFormat="1">
      <c r="A874" s="341"/>
      <c r="B874" s="341"/>
      <c r="C874" s="341"/>
      <c r="D874" s="341"/>
      <c r="E874" s="342">
        <v>125</v>
      </c>
      <c r="F874" s="343">
        <v>0</v>
      </c>
      <c r="G874" s="344">
        <v>0</v>
      </c>
      <c r="H874" s="344">
        <v>0</v>
      </c>
      <c r="I874" s="344">
        <v>8015.1751100000001</v>
      </c>
      <c r="J874" s="344">
        <v>940.51684</v>
      </c>
      <c r="K874" s="344">
        <v>8955.6919499999985</v>
      </c>
      <c r="L874" s="344">
        <v>15232.951160000001</v>
      </c>
      <c r="M874" s="344">
        <v>600.34229000000005</v>
      </c>
      <c r="N874" s="344">
        <v>15833.293449999999</v>
      </c>
      <c r="O874" s="344">
        <v>24788.985399999998</v>
      </c>
      <c r="P874" s="344">
        <v>47551.92499</v>
      </c>
      <c r="Q874" s="344">
        <v>324.91459999999995</v>
      </c>
      <c r="R874" s="345">
        <v>47876.839590000003</v>
      </c>
    </row>
    <row r="875" spans="1:18" s="315" customFormat="1">
      <c r="A875" s="341"/>
      <c r="B875" s="341"/>
      <c r="C875" s="341"/>
      <c r="D875" s="341"/>
      <c r="E875" s="342">
        <v>148</v>
      </c>
      <c r="F875" s="343">
        <v>0</v>
      </c>
      <c r="G875" s="344">
        <v>0</v>
      </c>
      <c r="H875" s="344">
        <v>0</v>
      </c>
      <c r="I875" s="344">
        <v>11684.03376</v>
      </c>
      <c r="J875" s="344">
        <v>1059.3706399999999</v>
      </c>
      <c r="K875" s="344">
        <v>12743.404400000001</v>
      </c>
      <c r="L875" s="344">
        <v>24985.029549999999</v>
      </c>
      <c r="M875" s="344">
        <v>725.27164000000005</v>
      </c>
      <c r="N875" s="344">
        <v>25710.301190000002</v>
      </c>
      <c r="O875" s="344">
        <v>38453.705590000005</v>
      </c>
      <c r="P875" s="344">
        <v>93472.980089999997</v>
      </c>
      <c r="Q875" s="344">
        <v>0</v>
      </c>
      <c r="R875" s="345">
        <v>93472.980089999997</v>
      </c>
    </row>
    <row r="876" spans="1:18" s="315" customFormat="1">
      <c r="A876" s="341"/>
      <c r="B876" s="341"/>
      <c r="C876" s="341"/>
      <c r="D876" s="336" t="s">
        <v>74</v>
      </c>
      <c r="E876" s="337">
        <v>34</v>
      </c>
      <c r="F876" s="338">
        <v>29.374169999999999</v>
      </c>
      <c r="G876" s="339">
        <v>0</v>
      </c>
      <c r="H876" s="339">
        <v>29.374169999999999</v>
      </c>
      <c r="I876" s="339">
        <v>5611.3248400000002</v>
      </c>
      <c r="J876" s="339">
        <v>439.40595000000002</v>
      </c>
      <c r="K876" s="339">
        <v>6050.7307899999996</v>
      </c>
      <c r="L876" s="339">
        <v>13079.396409999999</v>
      </c>
      <c r="M876" s="339">
        <v>517.41622999999993</v>
      </c>
      <c r="N876" s="339">
        <v>13596.81264</v>
      </c>
      <c r="O876" s="339">
        <v>19676.917600000001</v>
      </c>
      <c r="P876" s="339">
        <v>59600.341310000003</v>
      </c>
      <c r="Q876" s="339">
        <v>0</v>
      </c>
      <c r="R876" s="340">
        <v>59600.341310000003</v>
      </c>
    </row>
    <row r="877" spans="1:18" s="315" customFormat="1">
      <c r="A877" s="341"/>
      <c r="B877" s="341"/>
      <c r="C877" s="341"/>
      <c r="D877" s="336" t="s">
        <v>73</v>
      </c>
      <c r="E877" s="337">
        <v>7</v>
      </c>
      <c r="F877" s="338">
        <v>33.531390000000002</v>
      </c>
      <c r="G877" s="339">
        <v>0</v>
      </c>
      <c r="H877" s="339">
        <v>33.531390000000002</v>
      </c>
      <c r="I877" s="339">
        <v>7902.7896700000001</v>
      </c>
      <c r="J877" s="339">
        <v>915.90195999999992</v>
      </c>
      <c r="K877" s="339">
        <v>8818.6916300000012</v>
      </c>
      <c r="L877" s="339">
        <v>31629.894319999999</v>
      </c>
      <c r="M877" s="339">
        <v>792.27674999999999</v>
      </c>
      <c r="N877" s="339">
        <v>32422.17107</v>
      </c>
      <c r="O877" s="339">
        <v>41274.394090000002</v>
      </c>
      <c r="P877" s="339">
        <v>57126.436310000005</v>
      </c>
      <c r="Q877" s="339">
        <v>0</v>
      </c>
      <c r="R877" s="340">
        <v>57126.436310000005</v>
      </c>
    </row>
    <row r="878" spans="1:18" s="315" customFormat="1">
      <c r="A878" s="341"/>
      <c r="B878" s="341"/>
      <c r="C878" s="341"/>
      <c r="D878" s="341"/>
      <c r="E878" s="342">
        <v>82</v>
      </c>
      <c r="F878" s="343">
        <v>0.22675000000000001</v>
      </c>
      <c r="G878" s="344">
        <v>0</v>
      </c>
      <c r="H878" s="344">
        <v>0.22675000000000001</v>
      </c>
      <c r="I878" s="344">
        <v>5650.3820900000001</v>
      </c>
      <c r="J878" s="344">
        <v>608.03584000000001</v>
      </c>
      <c r="K878" s="344">
        <v>6258.4179299999996</v>
      </c>
      <c r="L878" s="344">
        <v>12799.867460000001</v>
      </c>
      <c r="M878" s="344">
        <v>22.5913</v>
      </c>
      <c r="N878" s="344">
        <v>12822.45876</v>
      </c>
      <c r="O878" s="344">
        <v>19081.103440000003</v>
      </c>
      <c r="P878" s="344">
        <v>54180.107939999994</v>
      </c>
      <c r="Q878" s="344">
        <v>0</v>
      </c>
      <c r="R878" s="345">
        <v>54180.107939999994</v>
      </c>
    </row>
    <row r="879" spans="1:18" s="315" customFormat="1">
      <c r="A879" s="341"/>
      <c r="B879" s="341"/>
      <c r="C879" s="341"/>
      <c r="D879" s="336" t="s">
        <v>78</v>
      </c>
      <c r="E879" s="337">
        <v>442</v>
      </c>
      <c r="F879" s="338">
        <v>0</v>
      </c>
      <c r="G879" s="339">
        <v>0</v>
      </c>
      <c r="H879" s="339">
        <v>0</v>
      </c>
      <c r="I879" s="339">
        <v>4548.9695099999999</v>
      </c>
      <c r="J879" s="339">
        <v>390.69778000000002</v>
      </c>
      <c r="K879" s="339">
        <v>4939.6672900000003</v>
      </c>
      <c r="L879" s="339">
        <v>18544.64085</v>
      </c>
      <c r="M879" s="339">
        <v>975.12632999999994</v>
      </c>
      <c r="N879" s="339">
        <v>19519.767179999999</v>
      </c>
      <c r="O879" s="339">
        <v>24459.43447</v>
      </c>
      <c r="P879" s="339">
        <v>16791.326539999998</v>
      </c>
      <c r="Q879" s="339">
        <v>0</v>
      </c>
      <c r="R879" s="340">
        <v>16791.326539999998</v>
      </c>
    </row>
    <row r="880" spans="1:18" s="315" customFormat="1">
      <c r="A880" s="341"/>
      <c r="B880" s="341"/>
      <c r="C880" s="341"/>
      <c r="D880" s="336" t="s">
        <v>56</v>
      </c>
      <c r="E880" s="337">
        <v>65</v>
      </c>
      <c r="F880" s="338">
        <v>42.062400000000004</v>
      </c>
      <c r="G880" s="339">
        <v>0</v>
      </c>
      <c r="H880" s="339">
        <v>42.062400000000004</v>
      </c>
      <c r="I880" s="339">
        <v>6463.2123200000005</v>
      </c>
      <c r="J880" s="339">
        <v>1350.2137700000001</v>
      </c>
      <c r="K880" s="339">
        <v>7813.4260899999999</v>
      </c>
      <c r="L880" s="339">
        <v>10568.32893</v>
      </c>
      <c r="M880" s="339">
        <v>1361.0513700000001</v>
      </c>
      <c r="N880" s="339">
        <v>11929.380300000001</v>
      </c>
      <c r="O880" s="339">
        <v>19784.86879</v>
      </c>
      <c r="P880" s="339">
        <v>32999.743780000004</v>
      </c>
      <c r="Q880" s="339">
        <v>234.62609</v>
      </c>
      <c r="R880" s="340">
        <v>33234.369870000002</v>
      </c>
    </row>
    <row r="881" spans="1:18" s="315" customFormat="1">
      <c r="A881" s="341"/>
      <c r="B881" s="341"/>
      <c r="C881" s="341"/>
      <c r="D881" s="341"/>
      <c r="E881" s="342">
        <v>103</v>
      </c>
      <c r="F881" s="343">
        <v>12.3</v>
      </c>
      <c r="G881" s="344">
        <v>4.2130100000000006</v>
      </c>
      <c r="H881" s="344">
        <v>16.513009999999998</v>
      </c>
      <c r="I881" s="344">
        <v>7351.6781799999999</v>
      </c>
      <c r="J881" s="344">
        <v>1683.8706200000001</v>
      </c>
      <c r="K881" s="344">
        <v>9035.5488000000005</v>
      </c>
      <c r="L881" s="344">
        <v>14219.161179999999</v>
      </c>
      <c r="M881" s="344">
        <v>967.88485000000003</v>
      </c>
      <c r="N881" s="344">
        <v>15187.04603</v>
      </c>
      <c r="O881" s="344">
        <v>24239.107840000001</v>
      </c>
      <c r="P881" s="344">
        <v>69262.196709999989</v>
      </c>
      <c r="Q881" s="344">
        <v>1011.5064100000001</v>
      </c>
      <c r="R881" s="345">
        <v>70273.703120000006</v>
      </c>
    </row>
    <row r="882" spans="1:18" s="315" customFormat="1">
      <c r="A882" s="341"/>
      <c r="B882" s="341"/>
      <c r="C882" s="341"/>
      <c r="D882" s="341"/>
      <c r="E882" s="342">
        <v>127</v>
      </c>
      <c r="F882" s="343">
        <v>255.45421999999999</v>
      </c>
      <c r="G882" s="344">
        <v>24.335979999999999</v>
      </c>
      <c r="H882" s="344">
        <v>279.79020000000003</v>
      </c>
      <c r="I882" s="344">
        <v>24305.698960000002</v>
      </c>
      <c r="J882" s="344">
        <v>5427.9653399999997</v>
      </c>
      <c r="K882" s="344">
        <v>29733.6643</v>
      </c>
      <c r="L882" s="344">
        <v>59022.115330000001</v>
      </c>
      <c r="M882" s="344">
        <v>2713.6055699999997</v>
      </c>
      <c r="N882" s="344">
        <v>61735.7209</v>
      </c>
      <c r="O882" s="344">
        <v>91749.175400000007</v>
      </c>
      <c r="P882" s="344">
        <v>112672.46743</v>
      </c>
      <c r="Q882" s="344">
        <v>915.11871999999994</v>
      </c>
      <c r="R882" s="345">
        <v>113587.58615</v>
      </c>
    </row>
    <row r="883" spans="1:18" s="315" customFormat="1">
      <c r="A883" s="341"/>
      <c r="B883" s="341"/>
      <c r="C883" s="341"/>
      <c r="D883" s="336" t="s">
        <v>16</v>
      </c>
      <c r="E883" s="337">
        <v>26</v>
      </c>
      <c r="F883" s="338">
        <v>178.07803000000001</v>
      </c>
      <c r="G883" s="339">
        <v>142.69228000000001</v>
      </c>
      <c r="H883" s="339">
        <v>320.77030999999999</v>
      </c>
      <c r="I883" s="339">
        <v>15193.117769999999</v>
      </c>
      <c r="J883" s="339">
        <v>3049.1337100000001</v>
      </c>
      <c r="K883" s="339">
        <v>18242.251479999999</v>
      </c>
      <c r="L883" s="339">
        <v>52879.591130000001</v>
      </c>
      <c r="M883" s="339">
        <v>2967.0380800000003</v>
      </c>
      <c r="N883" s="339">
        <v>55846.629209999999</v>
      </c>
      <c r="O883" s="339">
        <v>74409.650999999998</v>
      </c>
      <c r="P883" s="339">
        <v>100104.38651000001</v>
      </c>
      <c r="Q883" s="339">
        <v>2290.8930800000003</v>
      </c>
      <c r="R883" s="340">
        <v>102395.27959000001</v>
      </c>
    </row>
    <row r="884" spans="1:18" s="315" customFormat="1">
      <c r="A884" s="341"/>
      <c r="B884" s="341"/>
      <c r="C884" s="341"/>
      <c r="D884" s="341"/>
      <c r="E884" s="342">
        <v>376</v>
      </c>
      <c r="F884" s="343">
        <v>5.4824700000000002</v>
      </c>
      <c r="G884" s="344">
        <v>14.14428</v>
      </c>
      <c r="H884" s="344">
        <v>19.626750000000001</v>
      </c>
      <c r="I884" s="344">
        <v>10182.333640000001</v>
      </c>
      <c r="J884" s="344">
        <v>2245.6779300000003</v>
      </c>
      <c r="K884" s="344">
        <v>12428.011570000001</v>
      </c>
      <c r="L884" s="344">
        <v>31423.270850000001</v>
      </c>
      <c r="M884" s="344">
        <v>1357.0941699999998</v>
      </c>
      <c r="N884" s="344">
        <v>32780.365019999997</v>
      </c>
      <c r="O884" s="344">
        <v>45228.003340000003</v>
      </c>
      <c r="P884" s="344">
        <v>65321.75099</v>
      </c>
      <c r="Q884" s="344">
        <v>42.888010000000001</v>
      </c>
      <c r="R884" s="345">
        <v>65364.639000000003</v>
      </c>
    </row>
    <row r="885" spans="1:18" s="315" customFormat="1">
      <c r="A885" s="341"/>
      <c r="B885" s="341"/>
      <c r="C885" s="341"/>
      <c r="D885" s="336" t="s">
        <v>58</v>
      </c>
      <c r="E885" s="337">
        <v>11</v>
      </c>
      <c r="F885" s="338">
        <v>105.86825</v>
      </c>
      <c r="G885" s="339">
        <v>8.0000000000000007E-5</v>
      </c>
      <c r="H885" s="339">
        <v>105.86833</v>
      </c>
      <c r="I885" s="339">
        <v>11810.77716</v>
      </c>
      <c r="J885" s="339">
        <v>2631.4303199999999</v>
      </c>
      <c r="K885" s="339">
        <v>14442.207480000001</v>
      </c>
      <c r="L885" s="339">
        <v>44063.172930000001</v>
      </c>
      <c r="M885" s="339">
        <v>945.49646999999993</v>
      </c>
      <c r="N885" s="339">
        <v>45008.669399999999</v>
      </c>
      <c r="O885" s="339">
        <v>59556.745210000001</v>
      </c>
      <c r="P885" s="339">
        <v>44959.16272</v>
      </c>
      <c r="Q885" s="339">
        <v>0</v>
      </c>
      <c r="R885" s="340">
        <v>44959.16272</v>
      </c>
    </row>
    <row r="886" spans="1:18" s="315" customFormat="1">
      <c r="A886" s="341"/>
      <c r="B886" s="341"/>
      <c r="C886" s="341"/>
      <c r="D886" s="341"/>
      <c r="E886" s="342">
        <v>48</v>
      </c>
      <c r="F886" s="343">
        <v>9.0875199999999996</v>
      </c>
      <c r="G886" s="344">
        <v>3.71231</v>
      </c>
      <c r="H886" s="344">
        <v>12.79983</v>
      </c>
      <c r="I886" s="344">
        <v>6754.1440999999995</v>
      </c>
      <c r="J886" s="344">
        <v>1142.81584</v>
      </c>
      <c r="K886" s="344">
        <v>7896.9599400000006</v>
      </c>
      <c r="L886" s="344">
        <v>19796.229460000002</v>
      </c>
      <c r="M886" s="344">
        <v>473.65528</v>
      </c>
      <c r="N886" s="344">
        <v>20269.884739999998</v>
      </c>
      <c r="O886" s="344">
        <v>28179.644510000002</v>
      </c>
      <c r="P886" s="344">
        <v>38295.631529999999</v>
      </c>
      <c r="Q886" s="344">
        <v>0</v>
      </c>
      <c r="R886" s="345">
        <v>38295.631529999999</v>
      </c>
    </row>
    <row r="887" spans="1:18" s="315" customFormat="1">
      <c r="A887" s="341"/>
      <c r="B887" s="341"/>
      <c r="C887" s="341"/>
      <c r="D887" s="341"/>
      <c r="E887" s="342">
        <v>51</v>
      </c>
      <c r="F887" s="343">
        <v>21.284680000000002</v>
      </c>
      <c r="G887" s="344">
        <v>2.3791500000000001</v>
      </c>
      <c r="H887" s="344">
        <v>23.663830000000001</v>
      </c>
      <c r="I887" s="344">
        <v>8714.1790299999993</v>
      </c>
      <c r="J887" s="344">
        <v>741.85073</v>
      </c>
      <c r="K887" s="344">
        <v>9456.0297599999994</v>
      </c>
      <c r="L887" s="344">
        <v>31170.781129999999</v>
      </c>
      <c r="M887" s="344">
        <v>1637.6948</v>
      </c>
      <c r="N887" s="344">
        <v>32808.475930000001</v>
      </c>
      <c r="O887" s="344">
        <v>42288.169520000003</v>
      </c>
      <c r="P887" s="344">
        <v>33619.877719999997</v>
      </c>
      <c r="Q887" s="344">
        <v>0</v>
      </c>
      <c r="R887" s="345">
        <v>33619.877719999997</v>
      </c>
    </row>
    <row r="888" spans="1:18" s="315" customFormat="1">
      <c r="A888" s="341"/>
      <c r="B888" s="341"/>
      <c r="C888" s="341"/>
      <c r="D888" s="341"/>
      <c r="E888" s="342">
        <v>54</v>
      </c>
      <c r="F888" s="343">
        <v>5.9458900000000003</v>
      </c>
      <c r="G888" s="344">
        <v>0</v>
      </c>
      <c r="H888" s="344">
        <v>5.9458900000000003</v>
      </c>
      <c r="I888" s="344">
        <v>5756.6407499999996</v>
      </c>
      <c r="J888" s="344">
        <v>461.88783000000001</v>
      </c>
      <c r="K888" s="344">
        <v>6218.5285800000001</v>
      </c>
      <c r="L888" s="344">
        <v>7873.6166199999998</v>
      </c>
      <c r="M888" s="344">
        <v>105.88224000000001</v>
      </c>
      <c r="N888" s="344">
        <v>7979.4988600000006</v>
      </c>
      <c r="O888" s="344">
        <v>14203.973330000001</v>
      </c>
      <c r="P888" s="344">
        <v>59772.64849</v>
      </c>
      <c r="Q888" s="344">
        <v>0</v>
      </c>
      <c r="R888" s="345">
        <v>59772.64849</v>
      </c>
    </row>
    <row r="889" spans="1:18" s="315" customFormat="1">
      <c r="A889" s="341"/>
      <c r="B889" s="341"/>
      <c r="C889" s="341"/>
      <c r="D889" s="341"/>
      <c r="E889" s="342">
        <v>67</v>
      </c>
      <c r="F889" s="343">
        <v>98.86330000000001</v>
      </c>
      <c r="G889" s="344">
        <v>3.3229999999999996E-2</v>
      </c>
      <c r="H889" s="344">
        <v>98.896529999999998</v>
      </c>
      <c r="I889" s="344">
        <v>10653.009320000001</v>
      </c>
      <c r="J889" s="344">
        <v>1233.1993500000001</v>
      </c>
      <c r="K889" s="344">
        <v>11886.20867</v>
      </c>
      <c r="L889" s="344">
        <v>33246.04967</v>
      </c>
      <c r="M889" s="344">
        <v>682.50922000000003</v>
      </c>
      <c r="N889" s="344">
        <v>33928.55889</v>
      </c>
      <c r="O889" s="344">
        <v>45913.664090000006</v>
      </c>
      <c r="P889" s="344">
        <v>78382.34268999999</v>
      </c>
      <c r="Q889" s="344">
        <v>0</v>
      </c>
      <c r="R889" s="345">
        <v>78382.34268999999</v>
      </c>
    </row>
    <row r="890" spans="1:18" s="315" customFormat="1">
      <c r="A890" s="341"/>
      <c r="B890" s="341"/>
      <c r="C890" s="341"/>
      <c r="D890" s="336" t="s">
        <v>270</v>
      </c>
      <c r="E890" s="337">
        <v>15</v>
      </c>
      <c r="F890" s="338">
        <v>0</v>
      </c>
      <c r="G890" s="339">
        <v>0</v>
      </c>
      <c r="H890" s="339">
        <v>0</v>
      </c>
      <c r="I890" s="339">
        <v>8072.0637300000008</v>
      </c>
      <c r="J890" s="339">
        <v>1351.02307</v>
      </c>
      <c r="K890" s="339">
        <v>9423.0868000000009</v>
      </c>
      <c r="L890" s="339">
        <v>23196.264769999998</v>
      </c>
      <c r="M890" s="339">
        <v>512.78006000000005</v>
      </c>
      <c r="N890" s="339">
        <v>23709.044829999999</v>
      </c>
      <c r="O890" s="339">
        <v>33132.131629999996</v>
      </c>
      <c r="P890" s="339">
        <v>43132.033739999999</v>
      </c>
      <c r="Q890" s="339">
        <v>0</v>
      </c>
      <c r="R890" s="340">
        <v>43132.033739999999</v>
      </c>
    </row>
    <row r="891" spans="1:18" s="315" customFormat="1">
      <c r="A891" s="341"/>
      <c r="B891" s="341"/>
      <c r="C891" s="341"/>
      <c r="D891" s="341"/>
      <c r="E891" s="342">
        <v>343</v>
      </c>
      <c r="F891" s="343">
        <v>0</v>
      </c>
      <c r="G891" s="344">
        <v>0</v>
      </c>
      <c r="H891" s="344">
        <v>0</v>
      </c>
      <c r="I891" s="344">
        <v>3263.25837</v>
      </c>
      <c r="J891" s="344">
        <v>995.97676999999999</v>
      </c>
      <c r="K891" s="344">
        <v>4259.2351399999998</v>
      </c>
      <c r="L891" s="344">
        <v>6310.2835599999999</v>
      </c>
      <c r="M891" s="344">
        <v>1.4556500000000001</v>
      </c>
      <c r="N891" s="344">
        <v>6311.7392099999997</v>
      </c>
      <c r="O891" s="344">
        <v>10570.97435</v>
      </c>
      <c r="P891" s="344">
        <v>30102.011340000001</v>
      </c>
      <c r="Q891" s="344">
        <v>0</v>
      </c>
      <c r="R891" s="345">
        <v>30102.011340000001</v>
      </c>
    </row>
    <row r="892" spans="1:18" s="315" customFormat="1">
      <c r="A892" s="341"/>
      <c r="B892" s="341"/>
      <c r="C892" s="341"/>
      <c r="D892" s="336" t="s">
        <v>271</v>
      </c>
      <c r="E892" s="337">
        <v>33</v>
      </c>
      <c r="F892" s="338">
        <v>839.68880000000001</v>
      </c>
      <c r="G892" s="339">
        <v>11.490530000000001</v>
      </c>
      <c r="H892" s="339">
        <v>851.17932999999994</v>
      </c>
      <c r="I892" s="339">
        <v>10115.968490000001</v>
      </c>
      <c r="J892" s="339">
        <v>1396.23867</v>
      </c>
      <c r="K892" s="339">
        <v>11512.20716</v>
      </c>
      <c r="L892" s="339">
        <v>26538.373769999998</v>
      </c>
      <c r="M892" s="339">
        <v>831.48159999999996</v>
      </c>
      <c r="N892" s="339">
        <v>27369.855370000001</v>
      </c>
      <c r="O892" s="339">
        <v>39733.241860000002</v>
      </c>
      <c r="P892" s="339">
        <v>71420.797519999993</v>
      </c>
      <c r="Q892" s="339">
        <v>0</v>
      </c>
      <c r="R892" s="340">
        <v>71420.797519999993</v>
      </c>
    </row>
    <row r="893" spans="1:18" s="315" customFormat="1">
      <c r="A893" s="341"/>
      <c r="B893" s="341"/>
      <c r="C893" s="341"/>
      <c r="D893" s="336" t="s">
        <v>272</v>
      </c>
      <c r="E893" s="337">
        <v>64</v>
      </c>
      <c r="F893" s="338">
        <v>76.934539999999998</v>
      </c>
      <c r="G893" s="339">
        <v>3.9177399999999998</v>
      </c>
      <c r="H893" s="339">
        <v>80.852279999999993</v>
      </c>
      <c r="I893" s="339">
        <v>13549.404039999999</v>
      </c>
      <c r="J893" s="339">
        <v>1907.4776899999999</v>
      </c>
      <c r="K893" s="339">
        <v>15456.881730000001</v>
      </c>
      <c r="L893" s="339">
        <v>56741.18864</v>
      </c>
      <c r="M893" s="339">
        <v>2690.8459700000003</v>
      </c>
      <c r="N893" s="339">
        <v>59432.034610000002</v>
      </c>
      <c r="O893" s="339">
        <v>74969.768620000003</v>
      </c>
      <c r="P893" s="339">
        <v>30852.081850000002</v>
      </c>
      <c r="Q893" s="339">
        <v>116.37663999999999</v>
      </c>
      <c r="R893" s="340">
        <v>30968.458489999997</v>
      </c>
    </row>
    <row r="894" spans="1:18" s="315" customFormat="1">
      <c r="A894" s="341"/>
      <c r="B894" s="341"/>
      <c r="C894" s="341"/>
      <c r="D894" s="336" t="s">
        <v>60</v>
      </c>
      <c r="E894" s="337">
        <v>28</v>
      </c>
      <c r="F894" s="338">
        <v>191.78955999999999</v>
      </c>
      <c r="G894" s="339">
        <v>446.91496000000001</v>
      </c>
      <c r="H894" s="339">
        <v>638.70452</v>
      </c>
      <c r="I894" s="339">
        <v>18479.583019999998</v>
      </c>
      <c r="J894" s="339">
        <v>3481.5728799999997</v>
      </c>
      <c r="K894" s="339">
        <v>21961.155899999998</v>
      </c>
      <c r="L894" s="339">
        <v>105983.99898</v>
      </c>
      <c r="M894" s="339">
        <v>8281.7043599999997</v>
      </c>
      <c r="N894" s="339">
        <v>114265.70334000001</v>
      </c>
      <c r="O894" s="339">
        <v>136865.56375999999</v>
      </c>
      <c r="P894" s="339">
        <v>32982.372100000001</v>
      </c>
      <c r="Q894" s="339">
        <v>317.26115000000004</v>
      </c>
      <c r="R894" s="340">
        <v>33299.633249999999</v>
      </c>
    </row>
    <row r="895" spans="1:18" s="315" customFormat="1">
      <c r="A895" s="341"/>
      <c r="B895" s="341"/>
      <c r="C895" s="341"/>
      <c r="D895" s="341"/>
      <c r="E895" s="342">
        <v>114</v>
      </c>
      <c r="F895" s="343">
        <v>1725.95201</v>
      </c>
      <c r="G895" s="344">
        <v>468.66994</v>
      </c>
      <c r="H895" s="344">
        <v>2194.6219500000002</v>
      </c>
      <c r="I895" s="344">
        <v>116818.32145</v>
      </c>
      <c r="J895" s="344">
        <v>31692.937489999997</v>
      </c>
      <c r="K895" s="344">
        <v>148511.25894</v>
      </c>
      <c r="L895" s="344">
        <v>1185528.3029500002</v>
      </c>
      <c r="M895" s="344">
        <v>116833.19775000001</v>
      </c>
      <c r="N895" s="344">
        <v>1302361.5007</v>
      </c>
      <c r="O895" s="344">
        <v>1453067.3815899999</v>
      </c>
      <c r="P895" s="344">
        <v>0</v>
      </c>
      <c r="Q895" s="344">
        <v>0</v>
      </c>
      <c r="R895" s="345">
        <v>0</v>
      </c>
    </row>
    <row r="896" spans="1:18" s="315" customFormat="1">
      <c r="A896" s="341"/>
      <c r="B896" s="341"/>
      <c r="C896" s="341"/>
      <c r="D896" s="336" t="s">
        <v>82</v>
      </c>
      <c r="E896" s="337">
        <v>17</v>
      </c>
      <c r="F896" s="338">
        <v>226.40614000000002</v>
      </c>
      <c r="G896" s="339">
        <v>0.29587000000000002</v>
      </c>
      <c r="H896" s="339">
        <v>226.70201</v>
      </c>
      <c r="I896" s="339">
        <v>14590.556859999999</v>
      </c>
      <c r="J896" s="339">
        <v>1138.0567599999999</v>
      </c>
      <c r="K896" s="339">
        <v>15728.61362</v>
      </c>
      <c r="L896" s="339">
        <v>41713.25675</v>
      </c>
      <c r="M896" s="339">
        <v>653.27943999999991</v>
      </c>
      <c r="N896" s="339">
        <v>42366.536189999999</v>
      </c>
      <c r="O896" s="339">
        <v>58321.851820000003</v>
      </c>
      <c r="P896" s="339">
        <v>93702.91605</v>
      </c>
      <c r="Q896" s="339">
        <v>0</v>
      </c>
      <c r="R896" s="340">
        <v>93702.91605</v>
      </c>
    </row>
    <row r="897" spans="1:18" s="315" customFormat="1">
      <c r="A897" s="341"/>
      <c r="B897" s="341"/>
      <c r="C897" s="341"/>
      <c r="D897" s="341"/>
      <c r="E897" s="342">
        <v>366</v>
      </c>
      <c r="F897" s="343">
        <v>2.13436</v>
      </c>
      <c r="G897" s="344">
        <v>0</v>
      </c>
      <c r="H897" s="344">
        <v>2.13436</v>
      </c>
      <c r="I897" s="344">
        <v>4215.1883600000001</v>
      </c>
      <c r="J897" s="344">
        <v>239.31957999999997</v>
      </c>
      <c r="K897" s="344">
        <v>4454.5079400000004</v>
      </c>
      <c r="L897" s="344">
        <v>4377.7998499999994</v>
      </c>
      <c r="M897" s="344">
        <v>95.217210000000009</v>
      </c>
      <c r="N897" s="344">
        <v>4473.0170599999992</v>
      </c>
      <c r="O897" s="344">
        <v>8929.6593599999997</v>
      </c>
      <c r="P897" s="344">
        <v>54004.68864</v>
      </c>
      <c r="Q897" s="344">
        <v>14.039149999999999</v>
      </c>
      <c r="R897" s="345">
        <v>54018.727789999997</v>
      </c>
    </row>
    <row r="898" spans="1:18" s="315" customFormat="1">
      <c r="A898" s="341"/>
      <c r="B898" s="341"/>
      <c r="C898" s="341"/>
      <c r="D898" s="336" t="s">
        <v>64</v>
      </c>
      <c r="E898" s="337">
        <v>12</v>
      </c>
      <c r="F898" s="338">
        <v>0</v>
      </c>
      <c r="G898" s="339">
        <v>0</v>
      </c>
      <c r="H898" s="339">
        <v>0</v>
      </c>
      <c r="I898" s="339">
        <v>9564.3764499999997</v>
      </c>
      <c r="J898" s="339">
        <v>1054.36131</v>
      </c>
      <c r="K898" s="339">
        <v>10618.73776</v>
      </c>
      <c r="L898" s="339">
        <v>25947.593010000001</v>
      </c>
      <c r="M898" s="339">
        <v>206.49284</v>
      </c>
      <c r="N898" s="339">
        <v>26154.085850000003</v>
      </c>
      <c r="O898" s="339">
        <v>36772.823609999999</v>
      </c>
      <c r="P898" s="339">
        <v>42183.00232</v>
      </c>
      <c r="Q898" s="339">
        <v>0</v>
      </c>
      <c r="R898" s="340">
        <v>42183.00232</v>
      </c>
    </row>
    <row r="899" spans="1:18" s="315" customFormat="1">
      <c r="A899" s="341"/>
      <c r="B899" s="341"/>
      <c r="C899" s="341"/>
      <c r="D899" s="341"/>
      <c r="E899" s="342">
        <v>27</v>
      </c>
      <c r="F899" s="343">
        <v>536.57348000000002</v>
      </c>
      <c r="G899" s="344">
        <v>0</v>
      </c>
      <c r="H899" s="344">
        <v>536.57348000000002</v>
      </c>
      <c r="I899" s="344">
        <v>15632.820089999999</v>
      </c>
      <c r="J899" s="344">
        <v>2570.65004</v>
      </c>
      <c r="K899" s="344">
        <v>18203.470129999998</v>
      </c>
      <c r="L899" s="344">
        <v>53655.395929999999</v>
      </c>
      <c r="M899" s="344">
        <v>2055.8806799999998</v>
      </c>
      <c r="N899" s="344">
        <v>55711.276610000001</v>
      </c>
      <c r="O899" s="344">
        <v>74451.320219999994</v>
      </c>
      <c r="P899" s="344">
        <v>35819.701759999996</v>
      </c>
      <c r="Q899" s="344">
        <v>316.06703999999996</v>
      </c>
      <c r="R899" s="345">
        <v>36135.768799999998</v>
      </c>
    </row>
    <row r="900" spans="1:18" s="315" customFormat="1">
      <c r="A900" s="341"/>
      <c r="B900" s="341"/>
      <c r="C900" s="341"/>
      <c r="D900" s="341"/>
      <c r="E900" s="342">
        <v>72</v>
      </c>
      <c r="F900" s="343">
        <v>128.92184</v>
      </c>
      <c r="G900" s="344">
        <v>148.79515000000001</v>
      </c>
      <c r="H900" s="344">
        <v>277.71699000000001</v>
      </c>
      <c r="I900" s="344">
        <v>9393.497800000001</v>
      </c>
      <c r="J900" s="344">
        <v>1118.71597</v>
      </c>
      <c r="K900" s="344">
        <v>10512.21377</v>
      </c>
      <c r="L900" s="344">
        <v>31716.397780000003</v>
      </c>
      <c r="M900" s="344">
        <v>613.01224999999999</v>
      </c>
      <c r="N900" s="344">
        <v>32329.410030000003</v>
      </c>
      <c r="O900" s="344">
        <v>43119.340790000002</v>
      </c>
      <c r="P900" s="344">
        <v>51571.670490000004</v>
      </c>
      <c r="Q900" s="344">
        <v>60.956330000000001</v>
      </c>
      <c r="R900" s="345">
        <v>51632.626819999998</v>
      </c>
    </row>
    <row r="901" spans="1:18" s="315" customFormat="1">
      <c r="A901" s="341"/>
      <c r="B901" s="341"/>
      <c r="C901" s="341"/>
      <c r="D901" s="341"/>
      <c r="E901" s="342">
        <v>134</v>
      </c>
      <c r="F901" s="343">
        <v>150.45226</v>
      </c>
      <c r="G901" s="344">
        <v>1.85547</v>
      </c>
      <c r="H901" s="344">
        <v>152.30773000000002</v>
      </c>
      <c r="I901" s="344">
        <v>7724.3958600000005</v>
      </c>
      <c r="J901" s="344">
        <v>237.90323999999998</v>
      </c>
      <c r="K901" s="344">
        <v>7962.2990999999993</v>
      </c>
      <c r="L901" s="344">
        <v>4929.2486500000005</v>
      </c>
      <c r="M901" s="344">
        <v>4.3331999999999997</v>
      </c>
      <c r="N901" s="344">
        <v>4933.5818499999996</v>
      </c>
      <c r="O901" s="344">
        <v>13048.188679999999</v>
      </c>
      <c r="P901" s="344">
        <v>63270.686649999996</v>
      </c>
      <c r="Q901" s="344">
        <v>0</v>
      </c>
      <c r="R901" s="345">
        <v>63270.686649999996</v>
      </c>
    </row>
    <row r="902" spans="1:18" s="315" customFormat="1">
      <c r="A902" s="341"/>
      <c r="B902" s="341"/>
      <c r="C902" s="341"/>
      <c r="D902" s="341"/>
      <c r="E902" s="342">
        <v>210</v>
      </c>
      <c r="F902" s="343">
        <v>0</v>
      </c>
      <c r="G902" s="344">
        <v>0</v>
      </c>
      <c r="H902" s="344">
        <v>0</v>
      </c>
      <c r="I902" s="344">
        <v>3173.2015099999999</v>
      </c>
      <c r="J902" s="344">
        <v>163.47495999999998</v>
      </c>
      <c r="K902" s="344">
        <v>3336.6764700000003</v>
      </c>
      <c r="L902" s="344">
        <v>4659.0032599999995</v>
      </c>
      <c r="M902" s="344">
        <v>168.82226</v>
      </c>
      <c r="N902" s="344">
        <v>4827.8255199999994</v>
      </c>
      <c r="O902" s="344">
        <v>8164.5019900000007</v>
      </c>
      <c r="P902" s="344">
        <v>33868.695110000001</v>
      </c>
      <c r="Q902" s="344">
        <v>0</v>
      </c>
      <c r="R902" s="345">
        <v>33868.695110000001</v>
      </c>
    </row>
    <row r="903" spans="1:18" s="315" customFormat="1">
      <c r="A903" s="341"/>
      <c r="B903" s="341"/>
      <c r="C903" s="341"/>
      <c r="D903" s="341"/>
      <c r="E903" s="342">
        <v>378</v>
      </c>
      <c r="F903" s="343">
        <v>0</v>
      </c>
      <c r="G903" s="344">
        <v>0</v>
      </c>
      <c r="H903" s="344">
        <v>0</v>
      </c>
      <c r="I903" s="344">
        <v>4099.3650200000002</v>
      </c>
      <c r="J903" s="344">
        <v>666.08136999999999</v>
      </c>
      <c r="K903" s="344">
        <v>4765.4463900000001</v>
      </c>
      <c r="L903" s="344">
        <v>9062.5129499999985</v>
      </c>
      <c r="M903" s="344">
        <v>19.85661</v>
      </c>
      <c r="N903" s="344">
        <v>9082.369560000001</v>
      </c>
      <c r="O903" s="344">
        <v>13847.81595</v>
      </c>
      <c r="P903" s="344">
        <v>17736.210769999998</v>
      </c>
      <c r="Q903" s="344">
        <v>0</v>
      </c>
      <c r="R903" s="345">
        <v>17736.210769999998</v>
      </c>
    </row>
    <row r="904" spans="1:18" s="315" customFormat="1">
      <c r="A904" s="341"/>
      <c r="B904" s="341"/>
      <c r="C904" s="341"/>
      <c r="D904" s="341"/>
      <c r="E904" s="342">
        <v>367</v>
      </c>
      <c r="F904" s="343">
        <v>7.0790000000000006E-2</v>
      </c>
      <c r="G904" s="344">
        <v>0</v>
      </c>
      <c r="H904" s="344">
        <v>7.0790000000000006E-2</v>
      </c>
      <c r="I904" s="344">
        <v>9949.14365</v>
      </c>
      <c r="J904" s="344">
        <v>696.90008</v>
      </c>
      <c r="K904" s="344">
        <v>10646.043730000001</v>
      </c>
      <c r="L904" s="344">
        <v>25064.747039999998</v>
      </c>
      <c r="M904" s="344">
        <v>1435.45903</v>
      </c>
      <c r="N904" s="344">
        <v>26500.20607</v>
      </c>
      <c r="O904" s="344">
        <v>37146.320590000003</v>
      </c>
      <c r="P904" s="344">
        <v>42537.811280000002</v>
      </c>
      <c r="Q904" s="344">
        <v>0</v>
      </c>
      <c r="R904" s="345">
        <v>42537.811280000002</v>
      </c>
    </row>
    <row r="905" spans="1:18" s="315" customFormat="1">
      <c r="A905" s="341"/>
      <c r="B905" s="341"/>
      <c r="C905" s="341"/>
      <c r="D905" s="341"/>
      <c r="E905" s="342">
        <v>283</v>
      </c>
      <c r="F905" s="343">
        <v>6.3251800000000005</v>
      </c>
      <c r="G905" s="344">
        <v>6.5643400000000005</v>
      </c>
      <c r="H905" s="344">
        <v>12.889520000000001</v>
      </c>
      <c r="I905" s="344">
        <v>15361.787289999998</v>
      </c>
      <c r="J905" s="344">
        <v>2679.9851200000003</v>
      </c>
      <c r="K905" s="344">
        <v>18041.772410000001</v>
      </c>
      <c r="L905" s="344">
        <v>51122.909310000003</v>
      </c>
      <c r="M905" s="344">
        <v>1695.93435</v>
      </c>
      <c r="N905" s="344">
        <v>52818.843659999999</v>
      </c>
      <c r="O905" s="344">
        <v>70873.505590000001</v>
      </c>
      <c r="P905" s="344">
        <v>63375.277569999998</v>
      </c>
      <c r="Q905" s="344">
        <v>386.59046999999998</v>
      </c>
      <c r="R905" s="345">
        <v>63761.868040000001</v>
      </c>
    </row>
    <row r="906" spans="1:18" s="315" customFormat="1">
      <c r="A906" s="341"/>
      <c r="B906" s="341"/>
      <c r="C906" s="341"/>
      <c r="D906" s="336" t="s">
        <v>84</v>
      </c>
      <c r="E906" s="337">
        <v>2</v>
      </c>
      <c r="F906" s="338">
        <v>0.38774999999999998</v>
      </c>
      <c r="G906" s="339">
        <v>0</v>
      </c>
      <c r="H906" s="339">
        <v>0.38774999999999998</v>
      </c>
      <c r="I906" s="339">
        <v>11691.182359999999</v>
      </c>
      <c r="J906" s="339">
        <v>1520.4271799999999</v>
      </c>
      <c r="K906" s="339">
        <v>13211.609539999999</v>
      </c>
      <c r="L906" s="339">
        <v>42606.863840000005</v>
      </c>
      <c r="M906" s="339">
        <v>979.82132999999999</v>
      </c>
      <c r="N906" s="339">
        <v>43586.685170000004</v>
      </c>
      <c r="O906" s="339">
        <v>56798.682460000004</v>
      </c>
      <c r="P906" s="339">
        <v>65981.853090000004</v>
      </c>
      <c r="Q906" s="339">
        <v>428.04732000000001</v>
      </c>
      <c r="R906" s="340">
        <v>66409.900410000002</v>
      </c>
    </row>
    <row r="907" spans="1:18" s="315" customFormat="1">
      <c r="A907" s="341"/>
      <c r="B907" s="341"/>
      <c r="C907" s="341"/>
      <c r="D907" s="341"/>
      <c r="E907" s="342">
        <v>46</v>
      </c>
      <c r="F907" s="343">
        <v>35.536089999999994</v>
      </c>
      <c r="G907" s="344">
        <v>18.85078</v>
      </c>
      <c r="H907" s="344">
        <v>54.386870000000002</v>
      </c>
      <c r="I907" s="344">
        <v>10719.57836</v>
      </c>
      <c r="J907" s="344">
        <v>1592.8116100000002</v>
      </c>
      <c r="K907" s="344">
        <v>12312.38997</v>
      </c>
      <c r="L907" s="344">
        <v>32769.991600000001</v>
      </c>
      <c r="M907" s="344">
        <v>972.14449999999999</v>
      </c>
      <c r="N907" s="344">
        <v>33742.136100000003</v>
      </c>
      <c r="O907" s="344">
        <v>46108.912939999995</v>
      </c>
      <c r="P907" s="344">
        <v>42916.417240000002</v>
      </c>
      <c r="Q907" s="344">
        <v>176.50360000000001</v>
      </c>
      <c r="R907" s="345">
        <v>43092.920840000006</v>
      </c>
    </row>
    <row r="908" spans="1:18" s="315" customFormat="1">
      <c r="A908" s="341"/>
      <c r="B908" s="341"/>
      <c r="C908" s="341"/>
      <c r="D908" s="341"/>
      <c r="E908" s="342">
        <v>139</v>
      </c>
      <c r="F908" s="343">
        <v>0</v>
      </c>
      <c r="G908" s="344">
        <v>0</v>
      </c>
      <c r="H908" s="344">
        <v>0</v>
      </c>
      <c r="I908" s="344">
        <v>2999.2832899999999</v>
      </c>
      <c r="J908" s="344">
        <v>176.66335999999998</v>
      </c>
      <c r="K908" s="344">
        <v>3175.9466499999999</v>
      </c>
      <c r="L908" s="344">
        <v>4569.7006600000004</v>
      </c>
      <c r="M908" s="344">
        <v>369.37567999999999</v>
      </c>
      <c r="N908" s="344">
        <v>4939.0763399999996</v>
      </c>
      <c r="O908" s="344">
        <v>8115.0229900000004</v>
      </c>
      <c r="P908" s="344">
        <v>36420.802029999999</v>
      </c>
      <c r="Q908" s="344">
        <v>217.33684</v>
      </c>
      <c r="R908" s="345">
        <v>36638.138869999995</v>
      </c>
    </row>
    <row r="909" spans="1:18" s="315" customFormat="1">
      <c r="A909" s="341"/>
      <c r="B909" s="341"/>
      <c r="C909" s="341"/>
      <c r="D909" s="341"/>
      <c r="E909" s="342">
        <v>160</v>
      </c>
      <c r="F909" s="343">
        <v>0</v>
      </c>
      <c r="G909" s="344">
        <v>0</v>
      </c>
      <c r="H909" s="344">
        <v>0</v>
      </c>
      <c r="I909" s="344">
        <v>9648.2859399999998</v>
      </c>
      <c r="J909" s="344">
        <v>609.03807999999992</v>
      </c>
      <c r="K909" s="344">
        <v>10257.32402</v>
      </c>
      <c r="L909" s="344">
        <v>34673.47481</v>
      </c>
      <c r="M909" s="344">
        <v>1438.33158</v>
      </c>
      <c r="N909" s="344">
        <v>36111.806389999998</v>
      </c>
      <c r="O909" s="344">
        <v>46369.130409999998</v>
      </c>
      <c r="P909" s="344">
        <v>43676.219530000002</v>
      </c>
      <c r="Q909" s="344">
        <v>0</v>
      </c>
      <c r="R909" s="345">
        <v>43676.219530000002</v>
      </c>
    </row>
    <row r="910" spans="1:18" s="315" customFormat="1">
      <c r="A910" s="341"/>
      <c r="B910" s="341"/>
      <c r="C910" s="341"/>
      <c r="D910" s="341"/>
      <c r="E910" s="342">
        <v>322</v>
      </c>
      <c r="F910" s="343">
        <v>0</v>
      </c>
      <c r="G910" s="344">
        <v>0</v>
      </c>
      <c r="H910" s="344">
        <v>0</v>
      </c>
      <c r="I910" s="344">
        <v>4167.6332000000002</v>
      </c>
      <c r="J910" s="344">
        <v>244.77393000000001</v>
      </c>
      <c r="K910" s="344">
        <v>4412.4071299999996</v>
      </c>
      <c r="L910" s="344">
        <v>9735.7368699999988</v>
      </c>
      <c r="M910" s="344">
        <v>267.87973999999997</v>
      </c>
      <c r="N910" s="344">
        <v>10003.616609999999</v>
      </c>
      <c r="O910" s="344">
        <v>14416.023740000001</v>
      </c>
      <c r="P910" s="344">
        <v>19397.892319999999</v>
      </c>
      <c r="Q910" s="344">
        <v>0</v>
      </c>
      <c r="R910" s="345">
        <v>19397.892319999999</v>
      </c>
    </row>
    <row r="911" spans="1:18" s="315" customFormat="1">
      <c r="A911" s="341"/>
      <c r="B911" s="341"/>
      <c r="C911" s="341"/>
      <c r="D911" s="336" t="s">
        <v>273</v>
      </c>
      <c r="E911" s="337">
        <v>18</v>
      </c>
      <c r="F911" s="338">
        <v>7.1792600000000002</v>
      </c>
      <c r="G911" s="339">
        <v>0</v>
      </c>
      <c r="H911" s="339">
        <v>7.1792600000000002</v>
      </c>
      <c r="I911" s="339">
        <v>11425.945519999999</v>
      </c>
      <c r="J911" s="339">
        <v>2770.0257700000002</v>
      </c>
      <c r="K911" s="339">
        <v>14195.971289999999</v>
      </c>
      <c r="L911" s="339">
        <v>31114.702870000001</v>
      </c>
      <c r="M911" s="339">
        <v>1382.6203899999998</v>
      </c>
      <c r="N911" s="339">
        <v>32497.323260000001</v>
      </c>
      <c r="O911" s="339">
        <v>46700.473810000003</v>
      </c>
      <c r="P911" s="339">
        <v>83884.10162999999</v>
      </c>
      <c r="Q911" s="339">
        <v>72.602990000000005</v>
      </c>
      <c r="R911" s="340">
        <v>83956.704620000004</v>
      </c>
    </row>
    <row r="912" spans="1:18" s="315" customFormat="1">
      <c r="A912" s="341"/>
      <c r="B912" s="341"/>
      <c r="C912" s="341"/>
      <c r="D912" s="341"/>
      <c r="E912" s="342">
        <v>373</v>
      </c>
      <c r="F912" s="343">
        <v>0.72223000000000004</v>
      </c>
      <c r="G912" s="344">
        <v>1.1465999999999998</v>
      </c>
      <c r="H912" s="344">
        <v>1.86883</v>
      </c>
      <c r="I912" s="344">
        <v>3076.8173700000002</v>
      </c>
      <c r="J912" s="344">
        <v>214.80035999999998</v>
      </c>
      <c r="K912" s="344">
        <v>3291.6177299999999</v>
      </c>
      <c r="L912" s="344">
        <v>6154.8917999999994</v>
      </c>
      <c r="M912" s="344">
        <v>139.30221</v>
      </c>
      <c r="N912" s="344">
        <v>6294.1940100000002</v>
      </c>
      <c r="O912" s="344">
        <v>9587.6805700000004</v>
      </c>
      <c r="P912" s="344">
        <v>24427.053989999997</v>
      </c>
      <c r="Q912" s="344">
        <v>0</v>
      </c>
      <c r="R912" s="345">
        <v>24427.053989999997</v>
      </c>
    </row>
    <row r="913" spans="1:18" s="315" customFormat="1">
      <c r="A913" s="341"/>
      <c r="B913" s="341"/>
      <c r="C913" s="341"/>
      <c r="D913" s="336" t="s">
        <v>69</v>
      </c>
      <c r="E913" s="337">
        <v>105</v>
      </c>
      <c r="F913" s="338">
        <v>546.1716899999999</v>
      </c>
      <c r="G913" s="339">
        <v>155.65484000000001</v>
      </c>
      <c r="H913" s="339">
        <v>701.82653000000005</v>
      </c>
      <c r="I913" s="339">
        <v>15334.278880000002</v>
      </c>
      <c r="J913" s="339">
        <v>1966.9518700000001</v>
      </c>
      <c r="K913" s="339">
        <v>17301.230749999999</v>
      </c>
      <c r="L913" s="339">
        <v>95524.377819999994</v>
      </c>
      <c r="M913" s="339">
        <v>6186.4520700000003</v>
      </c>
      <c r="N913" s="339">
        <v>101710.82988999999</v>
      </c>
      <c r="O913" s="339">
        <v>119713.88717</v>
      </c>
      <c r="P913" s="339">
        <v>14226.808419999999</v>
      </c>
      <c r="Q913" s="339">
        <v>79.960949999999997</v>
      </c>
      <c r="R913" s="340">
        <v>14306.76937</v>
      </c>
    </row>
    <row r="914" spans="1:18" s="315" customFormat="1">
      <c r="A914" s="341"/>
      <c r="B914" s="341"/>
      <c r="C914" s="341"/>
      <c r="D914" s="341"/>
      <c r="E914" s="342">
        <v>372</v>
      </c>
      <c r="F914" s="343">
        <v>991.54420999999991</v>
      </c>
      <c r="G914" s="344">
        <v>70.044259999999994</v>
      </c>
      <c r="H914" s="344">
        <v>1061.5884699999999</v>
      </c>
      <c r="I914" s="344">
        <v>6519.7013799999995</v>
      </c>
      <c r="J914" s="344">
        <v>903.62725999999998</v>
      </c>
      <c r="K914" s="344">
        <v>7423.3286399999997</v>
      </c>
      <c r="L914" s="344">
        <v>22355.69083</v>
      </c>
      <c r="M914" s="344">
        <v>645.75554</v>
      </c>
      <c r="N914" s="344">
        <v>23001.446370000001</v>
      </c>
      <c r="O914" s="344">
        <v>31486.36348</v>
      </c>
      <c r="P914" s="344">
        <v>24340.008379999999</v>
      </c>
      <c r="Q914" s="344">
        <v>0</v>
      </c>
      <c r="R914" s="345">
        <v>24340.008379999999</v>
      </c>
    </row>
    <row r="915" spans="1:18" s="315" customFormat="1">
      <c r="A915" s="341"/>
      <c r="B915" s="341"/>
      <c r="C915" s="341"/>
      <c r="D915" s="336" t="s">
        <v>86</v>
      </c>
      <c r="E915" s="337">
        <v>5</v>
      </c>
      <c r="F915" s="338">
        <v>0.27181</v>
      </c>
      <c r="G915" s="339">
        <v>0.2069</v>
      </c>
      <c r="H915" s="339">
        <v>0.47870999999999997</v>
      </c>
      <c r="I915" s="339">
        <v>17357.521690000001</v>
      </c>
      <c r="J915" s="339">
        <v>1565.9758899999999</v>
      </c>
      <c r="K915" s="339">
        <v>18923.497579999999</v>
      </c>
      <c r="L915" s="339">
        <v>43782.381130000002</v>
      </c>
      <c r="M915" s="339">
        <v>755.82189000000005</v>
      </c>
      <c r="N915" s="339">
        <v>44538.203020000001</v>
      </c>
      <c r="O915" s="339">
        <v>63462.17931</v>
      </c>
      <c r="P915" s="339">
        <v>82516.772219999999</v>
      </c>
      <c r="Q915" s="339">
        <v>46.607519999999994</v>
      </c>
      <c r="R915" s="340">
        <v>82563.379739999989</v>
      </c>
    </row>
    <row r="916" spans="1:18" s="315" customFormat="1">
      <c r="A916" s="341"/>
      <c r="B916" s="341"/>
      <c r="C916" s="341"/>
      <c r="D916" s="341"/>
      <c r="E916" s="342">
        <v>228</v>
      </c>
      <c r="F916" s="343">
        <v>0</v>
      </c>
      <c r="G916" s="344">
        <v>0</v>
      </c>
      <c r="H916" s="344">
        <v>0</v>
      </c>
      <c r="I916" s="344">
        <v>5705.2508200000002</v>
      </c>
      <c r="J916" s="344">
        <v>252.20839999999998</v>
      </c>
      <c r="K916" s="344">
        <v>5957.4592199999997</v>
      </c>
      <c r="L916" s="344">
        <v>9041.7179700000015</v>
      </c>
      <c r="M916" s="344">
        <v>334.81547999999998</v>
      </c>
      <c r="N916" s="344">
        <v>9376.533449999999</v>
      </c>
      <c r="O916" s="344">
        <v>15333.99267</v>
      </c>
      <c r="P916" s="344">
        <v>36887.089439999996</v>
      </c>
      <c r="Q916" s="344">
        <v>0</v>
      </c>
      <c r="R916" s="345">
        <v>36887.089439999996</v>
      </c>
    </row>
    <row r="917" spans="1:18" s="315" customFormat="1">
      <c r="A917" s="341"/>
      <c r="B917" s="341"/>
      <c r="C917" s="341"/>
      <c r="D917" s="341"/>
      <c r="E917" s="342">
        <v>303</v>
      </c>
      <c r="F917" s="343">
        <v>10.967930000000001</v>
      </c>
      <c r="G917" s="344">
        <v>0</v>
      </c>
      <c r="H917" s="344">
        <v>10.967930000000001</v>
      </c>
      <c r="I917" s="344">
        <v>6972.1548600000006</v>
      </c>
      <c r="J917" s="344">
        <v>518.05944999999997</v>
      </c>
      <c r="K917" s="344">
        <v>7490.2143099999994</v>
      </c>
      <c r="L917" s="344">
        <v>15700.696820000001</v>
      </c>
      <c r="M917" s="344">
        <v>163.25685000000001</v>
      </c>
      <c r="N917" s="344">
        <v>15863.953670000001</v>
      </c>
      <c r="O917" s="344">
        <v>23365.135910000001</v>
      </c>
      <c r="P917" s="344">
        <v>43325.2742</v>
      </c>
      <c r="Q917" s="344">
        <v>0</v>
      </c>
      <c r="R917" s="345">
        <v>43325.2742</v>
      </c>
    </row>
    <row r="918" spans="1:18" s="315" customFormat="1">
      <c r="A918" s="341"/>
      <c r="B918" s="341"/>
      <c r="C918" s="341"/>
      <c r="D918" s="341"/>
      <c r="E918" s="342">
        <v>345</v>
      </c>
      <c r="F918" s="343">
        <v>0.65971999999999997</v>
      </c>
      <c r="G918" s="344">
        <v>0</v>
      </c>
      <c r="H918" s="344">
        <v>0.65971999999999997</v>
      </c>
      <c r="I918" s="344">
        <v>5237.3686200000002</v>
      </c>
      <c r="J918" s="344">
        <v>573.89525000000003</v>
      </c>
      <c r="K918" s="344">
        <v>5811.2638699999998</v>
      </c>
      <c r="L918" s="344">
        <v>9726.1779499999993</v>
      </c>
      <c r="M918" s="344">
        <v>366.98801000000003</v>
      </c>
      <c r="N918" s="344">
        <v>10093.16596</v>
      </c>
      <c r="O918" s="344">
        <v>15905.089550000001</v>
      </c>
      <c r="P918" s="344">
        <v>52408.203450000001</v>
      </c>
      <c r="Q918" s="344">
        <v>0</v>
      </c>
      <c r="R918" s="345">
        <v>52408.203450000001</v>
      </c>
    </row>
    <row r="919" spans="1:18" s="315" customFormat="1">
      <c r="A919" s="341"/>
      <c r="B919" s="341"/>
      <c r="C919" s="341"/>
      <c r="D919" s="336" t="s">
        <v>274</v>
      </c>
      <c r="E919" s="337">
        <v>10</v>
      </c>
      <c r="F919" s="338">
        <v>0</v>
      </c>
      <c r="G919" s="339">
        <v>0</v>
      </c>
      <c r="H919" s="339">
        <v>0</v>
      </c>
      <c r="I919" s="339">
        <v>15532.808489999999</v>
      </c>
      <c r="J919" s="339">
        <v>1338.0408300000001</v>
      </c>
      <c r="K919" s="339">
        <v>16870.849320000001</v>
      </c>
      <c r="L919" s="339">
        <v>46253.054049999999</v>
      </c>
      <c r="M919" s="339">
        <v>1281.47417</v>
      </c>
      <c r="N919" s="339">
        <v>47534.52822</v>
      </c>
      <c r="O919" s="339">
        <v>64405.377540000001</v>
      </c>
      <c r="P919" s="339">
        <v>47045.65395</v>
      </c>
      <c r="Q919" s="339">
        <v>0</v>
      </c>
      <c r="R919" s="340">
        <v>47045.65395</v>
      </c>
    </row>
    <row r="920" spans="1:18" s="315" customFormat="1">
      <c r="A920" s="341"/>
      <c r="B920" s="341"/>
      <c r="C920" s="341"/>
      <c r="D920" s="341"/>
      <c r="E920" s="342">
        <v>47</v>
      </c>
      <c r="F920" s="343">
        <v>0.60147000000000006</v>
      </c>
      <c r="G920" s="344">
        <v>0</v>
      </c>
      <c r="H920" s="344">
        <v>0.60147000000000006</v>
      </c>
      <c r="I920" s="344">
        <v>7356.2560100000001</v>
      </c>
      <c r="J920" s="344">
        <v>850.18855000000008</v>
      </c>
      <c r="K920" s="344">
        <v>8206.4445599999999</v>
      </c>
      <c r="L920" s="344">
        <v>18951.882170000001</v>
      </c>
      <c r="M920" s="344">
        <v>1035.5254</v>
      </c>
      <c r="N920" s="344">
        <v>19987.407569999999</v>
      </c>
      <c r="O920" s="344">
        <v>28194.453600000001</v>
      </c>
      <c r="P920" s="344">
        <v>44469.248599999999</v>
      </c>
      <c r="Q920" s="344">
        <v>0</v>
      </c>
      <c r="R920" s="345">
        <v>44469.248599999999</v>
      </c>
    </row>
    <row r="921" spans="1:18" s="315" customFormat="1">
      <c r="A921" s="341"/>
      <c r="B921" s="341"/>
      <c r="C921" s="341"/>
      <c r="D921" s="341"/>
      <c r="E921" s="342">
        <v>349</v>
      </c>
      <c r="F921" s="343">
        <v>0</v>
      </c>
      <c r="G921" s="344">
        <v>0</v>
      </c>
      <c r="H921" s="344">
        <v>0</v>
      </c>
      <c r="I921" s="344">
        <v>4601.8454099999999</v>
      </c>
      <c r="J921" s="344">
        <v>22.952580000000001</v>
      </c>
      <c r="K921" s="344">
        <v>4624.79799</v>
      </c>
      <c r="L921" s="344">
        <v>7875.1328800000001</v>
      </c>
      <c r="M921" s="344">
        <v>54.319449999999996</v>
      </c>
      <c r="N921" s="344">
        <v>7929.4523300000001</v>
      </c>
      <c r="O921" s="344">
        <v>12554.250320000001</v>
      </c>
      <c r="P921" s="344">
        <v>31031.381679999999</v>
      </c>
      <c r="Q921" s="344">
        <v>0</v>
      </c>
      <c r="R921" s="345">
        <v>31031.381679999999</v>
      </c>
    </row>
    <row r="922" spans="1:18" s="315" customFormat="1">
      <c r="A922" s="341"/>
      <c r="B922" s="341"/>
      <c r="C922" s="341"/>
      <c r="D922" s="341"/>
      <c r="E922" s="342">
        <v>276</v>
      </c>
      <c r="F922" s="343">
        <v>227.53192999999999</v>
      </c>
      <c r="G922" s="344">
        <v>0</v>
      </c>
      <c r="H922" s="344">
        <v>227.53192999999999</v>
      </c>
      <c r="I922" s="344">
        <v>3663.8258799999999</v>
      </c>
      <c r="J922" s="344">
        <v>160.75484</v>
      </c>
      <c r="K922" s="344">
        <v>3824.5807200000004</v>
      </c>
      <c r="L922" s="344">
        <v>9972.1109800000013</v>
      </c>
      <c r="M922" s="344">
        <v>154.23803000000001</v>
      </c>
      <c r="N922" s="344">
        <v>10126.34901</v>
      </c>
      <c r="O922" s="344">
        <v>14178.461660000001</v>
      </c>
      <c r="P922" s="344">
        <v>27411.505840000002</v>
      </c>
      <c r="Q922" s="344">
        <v>0</v>
      </c>
      <c r="R922" s="345">
        <v>27411.505840000002</v>
      </c>
    </row>
    <row r="923" spans="1:18" s="315" customFormat="1">
      <c r="A923" s="341"/>
      <c r="B923" s="341"/>
      <c r="C923" s="341"/>
      <c r="D923" s="336" t="s">
        <v>77</v>
      </c>
      <c r="E923" s="337">
        <v>21</v>
      </c>
      <c r="F923" s="338">
        <v>1.4499999999999999E-3</v>
      </c>
      <c r="G923" s="339">
        <v>0</v>
      </c>
      <c r="H923" s="339">
        <v>1.4499999999999999E-3</v>
      </c>
      <c r="I923" s="339">
        <v>9831.4552800000001</v>
      </c>
      <c r="J923" s="339">
        <v>1134.58051</v>
      </c>
      <c r="K923" s="339">
        <v>10966.03579</v>
      </c>
      <c r="L923" s="339">
        <v>30449.359909999999</v>
      </c>
      <c r="M923" s="339">
        <v>807.25831999999991</v>
      </c>
      <c r="N923" s="339">
        <v>31256.61823</v>
      </c>
      <c r="O923" s="339">
        <v>42222.655469999998</v>
      </c>
      <c r="P923" s="339">
        <v>72270.307109999994</v>
      </c>
      <c r="Q923" s="339">
        <v>1877.3440900000001</v>
      </c>
      <c r="R923" s="340">
        <v>74147.651200000008</v>
      </c>
    </row>
    <row r="924" spans="1:18" s="315" customFormat="1">
      <c r="A924" s="341"/>
      <c r="B924" s="341"/>
      <c r="C924" s="341"/>
      <c r="D924" s="336" t="s">
        <v>81</v>
      </c>
      <c r="E924" s="337">
        <v>98</v>
      </c>
      <c r="F924" s="338">
        <v>10.654809999999999</v>
      </c>
      <c r="G924" s="339">
        <v>0.17921000000000001</v>
      </c>
      <c r="H924" s="339">
        <v>10.834020000000001</v>
      </c>
      <c r="I924" s="339">
        <v>5576.0887699999994</v>
      </c>
      <c r="J924" s="339">
        <v>319.15028999999998</v>
      </c>
      <c r="K924" s="339">
        <v>5895.2390599999999</v>
      </c>
      <c r="L924" s="339">
        <v>8007.87788</v>
      </c>
      <c r="M924" s="339">
        <v>118.95264</v>
      </c>
      <c r="N924" s="339">
        <v>8126.8305199999995</v>
      </c>
      <c r="O924" s="339">
        <v>14032.9036</v>
      </c>
      <c r="P924" s="339">
        <v>62437.408909999998</v>
      </c>
      <c r="Q924" s="339">
        <v>49.127220000000001</v>
      </c>
      <c r="R924" s="340">
        <v>62486.53613</v>
      </c>
    </row>
    <row r="925" spans="1:18" s="315" customFormat="1">
      <c r="A925" s="341"/>
      <c r="B925" s="341"/>
      <c r="C925" s="341"/>
      <c r="D925" s="341"/>
      <c r="E925" s="342">
        <v>350</v>
      </c>
      <c r="F925" s="343">
        <v>0</v>
      </c>
      <c r="G925" s="344">
        <v>0</v>
      </c>
      <c r="H925" s="344">
        <v>0</v>
      </c>
      <c r="I925" s="344">
        <v>2920.2124199999998</v>
      </c>
      <c r="J925" s="344">
        <v>44.592059999999996</v>
      </c>
      <c r="K925" s="344">
        <v>2964.8044799999998</v>
      </c>
      <c r="L925" s="344">
        <v>4317.8600999999999</v>
      </c>
      <c r="M925" s="344">
        <v>19.66142</v>
      </c>
      <c r="N925" s="344">
        <v>4337.5215199999993</v>
      </c>
      <c r="O925" s="344">
        <v>7302.326</v>
      </c>
      <c r="P925" s="344">
        <v>38211.109770000003</v>
      </c>
      <c r="Q925" s="344">
        <v>0</v>
      </c>
      <c r="R925" s="345">
        <v>38211.109770000003</v>
      </c>
    </row>
    <row r="926" spans="1:18" s="315" customFormat="1">
      <c r="A926" s="341"/>
      <c r="B926" s="341"/>
      <c r="C926" s="341"/>
      <c r="D926" s="341"/>
      <c r="E926" s="342">
        <v>363</v>
      </c>
      <c r="F926" s="343">
        <v>0.52785000000000004</v>
      </c>
      <c r="G926" s="344">
        <v>0</v>
      </c>
      <c r="H926" s="344">
        <v>0.52785000000000004</v>
      </c>
      <c r="I926" s="344">
        <v>2138.6991899999998</v>
      </c>
      <c r="J926" s="344">
        <v>48.522469999999998</v>
      </c>
      <c r="K926" s="344">
        <v>2187.2216600000002</v>
      </c>
      <c r="L926" s="344">
        <v>4062.78512</v>
      </c>
      <c r="M926" s="344">
        <v>119.81614</v>
      </c>
      <c r="N926" s="344">
        <v>4182.6012599999995</v>
      </c>
      <c r="O926" s="344">
        <v>6370.3507699999991</v>
      </c>
      <c r="P926" s="344">
        <v>19748.662989999997</v>
      </c>
      <c r="Q926" s="344">
        <v>0</v>
      </c>
      <c r="R926" s="345">
        <v>19748.662989999997</v>
      </c>
    </row>
    <row r="927" spans="1:18" s="315" customFormat="1">
      <c r="A927" s="341"/>
      <c r="B927" s="341"/>
      <c r="C927" s="341"/>
      <c r="D927" s="336" t="s">
        <v>54</v>
      </c>
      <c r="E927" s="337">
        <v>8</v>
      </c>
      <c r="F927" s="338">
        <v>21.193849999999998</v>
      </c>
      <c r="G927" s="339">
        <v>5.7301500000000001</v>
      </c>
      <c r="H927" s="339">
        <v>26.923999999999999</v>
      </c>
      <c r="I927" s="339">
        <v>12512.01203</v>
      </c>
      <c r="J927" s="339">
        <v>1886.4701399999999</v>
      </c>
      <c r="K927" s="339">
        <v>14398.482169999999</v>
      </c>
      <c r="L927" s="339">
        <v>40417.592170000004</v>
      </c>
      <c r="M927" s="339">
        <v>1845.77116</v>
      </c>
      <c r="N927" s="339">
        <v>42263.36333</v>
      </c>
      <c r="O927" s="339">
        <v>56688.769500000002</v>
      </c>
      <c r="P927" s="339">
        <v>76794.934309999997</v>
      </c>
      <c r="Q927" s="339">
        <v>0</v>
      </c>
      <c r="R927" s="340">
        <v>76794.934309999997</v>
      </c>
    </row>
    <row r="928" spans="1:18" s="315" customFormat="1">
      <c r="A928" s="341"/>
      <c r="B928" s="341"/>
      <c r="C928" s="341"/>
      <c r="D928" s="341"/>
      <c r="E928" s="342">
        <v>219</v>
      </c>
      <c r="F928" s="343">
        <v>476.81425999999999</v>
      </c>
      <c r="G928" s="344">
        <v>0</v>
      </c>
      <c r="H928" s="344">
        <v>476.81425999999999</v>
      </c>
      <c r="I928" s="344">
        <v>10022.37816</v>
      </c>
      <c r="J928" s="344">
        <v>1681.5916999999999</v>
      </c>
      <c r="K928" s="344">
        <v>11703.969859999999</v>
      </c>
      <c r="L928" s="344">
        <v>32344.770519999998</v>
      </c>
      <c r="M928" s="344">
        <v>203.38676999999998</v>
      </c>
      <c r="N928" s="344">
        <v>32548.157289999999</v>
      </c>
      <c r="O928" s="344">
        <v>44728.941409999999</v>
      </c>
      <c r="P928" s="344">
        <v>71350.136459999994</v>
      </c>
      <c r="Q928" s="344">
        <v>0</v>
      </c>
      <c r="R928" s="345">
        <v>71350.136459999994</v>
      </c>
    </row>
    <row r="929" spans="1:18" s="315" customFormat="1">
      <c r="A929" s="341"/>
      <c r="B929" s="341"/>
      <c r="C929" s="341"/>
      <c r="D929" s="336" t="s">
        <v>276</v>
      </c>
      <c r="E929" s="337">
        <v>3</v>
      </c>
      <c r="F929" s="338">
        <v>6.9589999999999999E-2</v>
      </c>
      <c r="G929" s="339">
        <v>0</v>
      </c>
      <c r="H929" s="339">
        <v>6.9589999999999999E-2</v>
      </c>
      <c r="I929" s="339">
        <v>6627.2780599999996</v>
      </c>
      <c r="J929" s="339">
        <v>1355.1188400000001</v>
      </c>
      <c r="K929" s="339">
        <v>7982.3969000000006</v>
      </c>
      <c r="L929" s="339">
        <v>15187.260920000001</v>
      </c>
      <c r="M929" s="339">
        <v>441.31263999999999</v>
      </c>
      <c r="N929" s="339">
        <v>15628.573560000001</v>
      </c>
      <c r="O929" s="339">
        <v>23611.04005</v>
      </c>
      <c r="P929" s="339">
        <v>45017.11434</v>
      </c>
      <c r="Q929" s="339">
        <v>296.96105999999997</v>
      </c>
      <c r="R929" s="340">
        <v>45314.075400000002</v>
      </c>
    </row>
    <row r="930" spans="1:18" s="315" customFormat="1">
      <c r="A930" s="341"/>
      <c r="B930" s="341"/>
      <c r="C930" s="341"/>
      <c r="D930" s="341"/>
      <c r="E930" s="342">
        <v>247</v>
      </c>
      <c r="F930" s="343">
        <v>0.51146000000000003</v>
      </c>
      <c r="G930" s="344">
        <v>0</v>
      </c>
      <c r="H930" s="344">
        <v>0.51146000000000003</v>
      </c>
      <c r="I930" s="344">
        <v>3754.7356299999997</v>
      </c>
      <c r="J930" s="344">
        <v>283.07567999999998</v>
      </c>
      <c r="K930" s="344">
        <v>4037.81131</v>
      </c>
      <c r="L930" s="344">
        <v>10461.92368</v>
      </c>
      <c r="M930" s="344">
        <v>255.73801</v>
      </c>
      <c r="N930" s="344">
        <v>10717.661689999999</v>
      </c>
      <c r="O930" s="344">
        <v>14755.984460000001</v>
      </c>
      <c r="P930" s="344">
        <v>33222.005799999999</v>
      </c>
      <c r="Q930" s="344">
        <v>0</v>
      </c>
      <c r="R930" s="345">
        <v>33222.005799999999</v>
      </c>
    </row>
    <row r="931" spans="1:18" s="315" customFormat="1">
      <c r="A931" s="341"/>
      <c r="B931" s="341"/>
      <c r="C931" s="341"/>
      <c r="D931" s="336" t="s">
        <v>76</v>
      </c>
      <c r="E931" s="337">
        <v>87</v>
      </c>
      <c r="F931" s="338">
        <v>6.087E-2</v>
      </c>
      <c r="G931" s="339">
        <v>0</v>
      </c>
      <c r="H931" s="339">
        <v>6.087E-2</v>
      </c>
      <c r="I931" s="339">
        <v>15005.620449999999</v>
      </c>
      <c r="J931" s="339">
        <v>927.37040999999999</v>
      </c>
      <c r="K931" s="339">
        <v>15932.99086</v>
      </c>
      <c r="L931" s="339">
        <v>41351.77102</v>
      </c>
      <c r="M931" s="339">
        <v>1786.6535700000002</v>
      </c>
      <c r="N931" s="339">
        <v>43138.424590000002</v>
      </c>
      <c r="O931" s="339">
        <v>59071.476320000002</v>
      </c>
      <c r="P931" s="339">
        <v>69108.257639999996</v>
      </c>
      <c r="Q931" s="339">
        <v>128.64618999999999</v>
      </c>
      <c r="R931" s="340">
        <v>69236.903829999996</v>
      </c>
    </row>
    <row r="932" spans="1:18" s="315" customFormat="1">
      <c r="A932" s="341"/>
      <c r="B932" s="341"/>
      <c r="C932" s="341"/>
      <c r="D932" s="336" t="s">
        <v>277</v>
      </c>
      <c r="E932" s="337">
        <v>100</v>
      </c>
      <c r="F932" s="338">
        <v>20.619289999999999</v>
      </c>
      <c r="G932" s="339">
        <v>187.75665000000001</v>
      </c>
      <c r="H932" s="339">
        <v>208.37594000000001</v>
      </c>
      <c r="I932" s="339">
        <v>12044.299560000001</v>
      </c>
      <c r="J932" s="339">
        <v>1630.1421200000002</v>
      </c>
      <c r="K932" s="339">
        <v>13674.44168</v>
      </c>
      <c r="L932" s="339">
        <v>32249.503170000004</v>
      </c>
      <c r="M932" s="339">
        <v>1836.6077600000001</v>
      </c>
      <c r="N932" s="339">
        <v>34086.110930000003</v>
      </c>
      <c r="O932" s="339">
        <v>47968.928549999997</v>
      </c>
      <c r="P932" s="339">
        <v>60424.019049999995</v>
      </c>
      <c r="Q932" s="339">
        <v>319.23570000000001</v>
      </c>
      <c r="R932" s="340">
        <v>60743.25475</v>
      </c>
    </row>
    <row r="933" spans="1:18" s="315" customFormat="1">
      <c r="A933" s="341"/>
      <c r="B933" s="341"/>
      <c r="C933" s="341"/>
      <c r="D933" s="336" t="s">
        <v>411</v>
      </c>
      <c r="E933" s="337">
        <v>256</v>
      </c>
      <c r="F933" s="338">
        <v>0</v>
      </c>
      <c r="G933" s="339">
        <v>0</v>
      </c>
      <c r="H933" s="339">
        <v>0</v>
      </c>
      <c r="I933" s="339">
        <v>2934.77835</v>
      </c>
      <c r="J933" s="339">
        <v>228.70885999999999</v>
      </c>
      <c r="K933" s="339">
        <v>3163.4872099999998</v>
      </c>
      <c r="L933" s="339">
        <v>4911.60815</v>
      </c>
      <c r="M933" s="339">
        <v>5.77E-3</v>
      </c>
      <c r="N933" s="339">
        <v>4911.6139199999998</v>
      </c>
      <c r="O933" s="339">
        <v>8075.10113</v>
      </c>
      <c r="P933" s="339">
        <v>32206.51297</v>
      </c>
      <c r="Q933" s="339">
        <v>0</v>
      </c>
      <c r="R933" s="340">
        <v>32206.51297</v>
      </c>
    </row>
    <row r="934" spans="1:18" s="315" customFormat="1">
      <c r="A934" s="341"/>
      <c r="B934" s="341"/>
      <c r="C934" s="341"/>
      <c r="D934" s="336" t="s">
        <v>70</v>
      </c>
      <c r="E934" s="337">
        <v>1</v>
      </c>
      <c r="F934" s="338">
        <v>3888.4569500000002</v>
      </c>
      <c r="G934" s="339">
        <v>515.04609000000005</v>
      </c>
      <c r="H934" s="339">
        <v>4403.5030399999996</v>
      </c>
      <c r="I934" s="339">
        <v>259827.82866</v>
      </c>
      <c r="J934" s="339">
        <v>13750.77677</v>
      </c>
      <c r="K934" s="339">
        <v>273578.60543</v>
      </c>
      <c r="L934" s="339">
        <v>4739505.6392799998</v>
      </c>
      <c r="M934" s="339">
        <v>10505.742249999999</v>
      </c>
      <c r="N934" s="339">
        <v>4750011.3815299999</v>
      </c>
      <c r="O934" s="339">
        <v>5027993.49</v>
      </c>
      <c r="P934" s="339">
        <v>42834.594520000006</v>
      </c>
      <c r="Q934" s="339">
        <v>577.51353000000006</v>
      </c>
      <c r="R934" s="340">
        <v>43412.108049999995</v>
      </c>
    </row>
    <row r="935" spans="1:18" s="315" customFormat="1">
      <c r="A935" s="341"/>
      <c r="B935" s="341"/>
      <c r="C935" s="336" t="s">
        <v>412</v>
      </c>
      <c r="D935" s="336" t="s">
        <v>413</v>
      </c>
      <c r="E935" s="337">
        <v>315</v>
      </c>
      <c r="F935" s="338">
        <v>4.3539399999999997</v>
      </c>
      <c r="G935" s="339">
        <v>0</v>
      </c>
      <c r="H935" s="339">
        <v>4.3539399999999997</v>
      </c>
      <c r="I935" s="339">
        <v>3498.94065</v>
      </c>
      <c r="J935" s="339">
        <v>26.021810000000002</v>
      </c>
      <c r="K935" s="339">
        <v>3524.9624599999997</v>
      </c>
      <c r="L935" s="339">
        <v>4850.5961399999997</v>
      </c>
      <c r="M935" s="339">
        <v>28.977130000000002</v>
      </c>
      <c r="N935" s="339">
        <v>4879.5732699999999</v>
      </c>
      <c r="O935" s="339">
        <v>8408.8896700000005</v>
      </c>
      <c r="P935" s="339">
        <v>38509.367789999997</v>
      </c>
      <c r="Q935" s="339">
        <v>0</v>
      </c>
      <c r="R935" s="340">
        <v>38509.367789999997</v>
      </c>
    </row>
    <row r="936" spans="1:18" s="315" customFormat="1">
      <c r="A936" s="341"/>
      <c r="B936" s="341"/>
      <c r="C936" s="341"/>
      <c r="D936" s="341"/>
      <c r="E936" s="342">
        <v>314</v>
      </c>
      <c r="F936" s="343">
        <v>6.6672799999999999</v>
      </c>
      <c r="G936" s="344">
        <v>0</v>
      </c>
      <c r="H936" s="344">
        <v>6.6672799999999999</v>
      </c>
      <c r="I936" s="344">
        <v>3529.8107500000001</v>
      </c>
      <c r="J936" s="344">
        <v>478.70623000000001</v>
      </c>
      <c r="K936" s="344">
        <v>4008.5169799999999</v>
      </c>
      <c r="L936" s="344">
        <v>5298.73243</v>
      </c>
      <c r="M936" s="344">
        <v>0</v>
      </c>
      <c r="N936" s="344">
        <v>5298.73243</v>
      </c>
      <c r="O936" s="344">
        <v>9313.91669</v>
      </c>
      <c r="P936" s="344">
        <v>20014.03082</v>
      </c>
      <c r="Q936" s="344">
        <v>0</v>
      </c>
      <c r="R936" s="345">
        <v>20014.03082</v>
      </c>
    </row>
    <row r="937" spans="1:18" s="315" customFormat="1">
      <c r="A937" s="341"/>
      <c r="B937" s="336" t="s">
        <v>17</v>
      </c>
      <c r="C937" s="336" t="s">
        <v>280</v>
      </c>
      <c r="D937" s="336" t="s">
        <v>281</v>
      </c>
      <c r="E937" s="337">
        <v>298</v>
      </c>
      <c r="F937" s="338">
        <v>0.16106999999999999</v>
      </c>
      <c r="G937" s="339">
        <v>1.4999999999999999E-4</v>
      </c>
      <c r="H937" s="339">
        <v>0.16122</v>
      </c>
      <c r="I937" s="339">
        <v>5260.5815599999996</v>
      </c>
      <c r="J937" s="339">
        <v>414.83422999999999</v>
      </c>
      <c r="K937" s="339">
        <v>5675.41579</v>
      </c>
      <c r="L937" s="339">
        <v>3615.4652000000001</v>
      </c>
      <c r="M937" s="339">
        <v>37.822050000000004</v>
      </c>
      <c r="N937" s="339">
        <v>3653.2872499999999</v>
      </c>
      <c r="O937" s="339">
        <v>9328.8642600000003</v>
      </c>
      <c r="P937" s="339">
        <v>65529.548139999999</v>
      </c>
      <c r="Q937" s="339">
        <v>0</v>
      </c>
      <c r="R937" s="340">
        <v>65529.548139999999</v>
      </c>
    </row>
    <row r="938" spans="1:18" s="315" customFormat="1">
      <c r="A938" s="341"/>
      <c r="B938" s="336" t="s">
        <v>18</v>
      </c>
      <c r="C938" s="336" t="s">
        <v>283</v>
      </c>
      <c r="D938" s="336" t="s">
        <v>283</v>
      </c>
      <c r="E938" s="337">
        <v>76</v>
      </c>
      <c r="F938" s="338">
        <v>6.1700000000000005E-2</v>
      </c>
      <c r="G938" s="339">
        <v>0.98232000000000008</v>
      </c>
      <c r="H938" s="339">
        <v>1.0440199999999999</v>
      </c>
      <c r="I938" s="339">
        <v>6518.6646799999999</v>
      </c>
      <c r="J938" s="339">
        <v>80.740009999999998</v>
      </c>
      <c r="K938" s="339">
        <v>6599.4046900000003</v>
      </c>
      <c r="L938" s="339">
        <v>4416.9790800000001</v>
      </c>
      <c r="M938" s="339">
        <v>0</v>
      </c>
      <c r="N938" s="339">
        <v>4416.9790800000001</v>
      </c>
      <c r="O938" s="339">
        <v>11017.42779</v>
      </c>
      <c r="P938" s="339">
        <v>40573.148359999999</v>
      </c>
      <c r="Q938" s="339">
        <v>0</v>
      </c>
      <c r="R938" s="340">
        <v>40573.148359999999</v>
      </c>
    </row>
    <row r="939" spans="1:18" s="315" customFormat="1">
      <c r="A939" s="341"/>
      <c r="B939" s="336" t="s">
        <v>19</v>
      </c>
      <c r="C939" s="336" t="s">
        <v>284</v>
      </c>
      <c r="D939" s="336" t="s">
        <v>284</v>
      </c>
      <c r="E939" s="337">
        <v>71</v>
      </c>
      <c r="F939" s="338">
        <v>6.6869999999999999E-2</v>
      </c>
      <c r="G939" s="339">
        <v>0</v>
      </c>
      <c r="H939" s="339">
        <v>6.6869999999999999E-2</v>
      </c>
      <c r="I939" s="339">
        <v>3329.5129100000004</v>
      </c>
      <c r="J939" s="339">
        <v>257.94036</v>
      </c>
      <c r="K939" s="339">
        <v>3587.45327</v>
      </c>
      <c r="L939" s="339">
        <v>6579.6229699999994</v>
      </c>
      <c r="M939" s="339">
        <v>24.940349999999999</v>
      </c>
      <c r="N939" s="339">
        <v>6604.5633200000002</v>
      </c>
      <c r="O939" s="339">
        <v>10192.083460000002</v>
      </c>
      <c r="P939" s="339">
        <v>35762.744159999995</v>
      </c>
      <c r="Q939" s="339">
        <v>0</v>
      </c>
      <c r="R939" s="340">
        <v>35762.744159999995</v>
      </c>
    </row>
    <row r="940" spans="1:18" s="315" customFormat="1">
      <c r="A940" s="341"/>
      <c r="B940" s="341"/>
      <c r="C940" s="341"/>
      <c r="D940" s="341"/>
      <c r="E940" s="342">
        <v>308</v>
      </c>
      <c r="F940" s="343">
        <v>0</v>
      </c>
      <c r="G940" s="344">
        <v>0</v>
      </c>
      <c r="H940" s="344">
        <v>0</v>
      </c>
      <c r="I940" s="344">
        <v>2599.5259300000002</v>
      </c>
      <c r="J940" s="344">
        <v>129.43261000000001</v>
      </c>
      <c r="K940" s="344">
        <v>2728.9585400000001</v>
      </c>
      <c r="L940" s="344">
        <v>2607.1140399999999</v>
      </c>
      <c r="M940" s="344">
        <v>2.461E-2</v>
      </c>
      <c r="N940" s="344">
        <v>2607.1386499999999</v>
      </c>
      <c r="O940" s="344">
        <v>5336.0971900000004</v>
      </c>
      <c r="P940" s="344">
        <v>53812.823880000004</v>
      </c>
      <c r="Q940" s="344">
        <v>0</v>
      </c>
      <c r="R940" s="345">
        <v>53812.823880000004</v>
      </c>
    </row>
    <row r="941" spans="1:18" s="315" customFormat="1">
      <c r="A941" s="341"/>
      <c r="B941" s="341"/>
      <c r="C941" s="336" t="s">
        <v>286</v>
      </c>
      <c r="D941" s="336" t="s">
        <v>19</v>
      </c>
      <c r="E941" s="337">
        <v>339</v>
      </c>
      <c r="F941" s="338">
        <v>0</v>
      </c>
      <c r="G941" s="339">
        <v>0</v>
      </c>
      <c r="H941" s="339">
        <v>0</v>
      </c>
      <c r="I941" s="339">
        <v>3093.2473199999999</v>
      </c>
      <c r="J941" s="339">
        <v>41.155480000000004</v>
      </c>
      <c r="K941" s="339">
        <v>3134.4027999999998</v>
      </c>
      <c r="L941" s="339">
        <v>2316.0532200000002</v>
      </c>
      <c r="M941" s="339">
        <v>0</v>
      </c>
      <c r="N941" s="339">
        <v>2316.0532200000002</v>
      </c>
      <c r="O941" s="339">
        <v>5450.4560199999996</v>
      </c>
      <c r="P941" s="339">
        <v>63242.175159999999</v>
      </c>
      <c r="Q941" s="339">
        <v>0</v>
      </c>
      <c r="R941" s="340">
        <v>63242.175159999999</v>
      </c>
    </row>
    <row r="942" spans="1:18" s="315" customFormat="1">
      <c r="A942" s="341"/>
      <c r="B942" s="336" t="s">
        <v>20</v>
      </c>
      <c r="C942" s="336" t="s">
        <v>288</v>
      </c>
      <c r="D942" s="336" t="s">
        <v>288</v>
      </c>
      <c r="E942" s="337">
        <v>341</v>
      </c>
      <c r="F942" s="338">
        <v>0</v>
      </c>
      <c r="G942" s="339">
        <v>0</v>
      </c>
      <c r="H942" s="339">
        <v>0</v>
      </c>
      <c r="I942" s="339">
        <v>2490.3440799999998</v>
      </c>
      <c r="J942" s="339">
        <v>48.988</v>
      </c>
      <c r="K942" s="339">
        <v>2539.3320800000001</v>
      </c>
      <c r="L942" s="339">
        <v>2336.3573500000002</v>
      </c>
      <c r="M942" s="339">
        <v>0</v>
      </c>
      <c r="N942" s="339">
        <v>2336.3573500000002</v>
      </c>
      <c r="O942" s="339">
        <v>4875.6894299999994</v>
      </c>
      <c r="P942" s="339">
        <v>38508.58567</v>
      </c>
      <c r="Q942" s="339">
        <v>0</v>
      </c>
      <c r="R942" s="340">
        <v>38508.58567</v>
      </c>
    </row>
    <row r="943" spans="1:18" s="315" customFormat="1">
      <c r="A943" s="341"/>
      <c r="B943" s="341"/>
      <c r="C943" s="341"/>
      <c r="D943" s="336" t="s">
        <v>414</v>
      </c>
      <c r="E943" s="337">
        <v>382</v>
      </c>
      <c r="F943" s="338">
        <v>0</v>
      </c>
      <c r="G943" s="339">
        <v>0</v>
      </c>
      <c r="H943" s="339">
        <v>0</v>
      </c>
      <c r="I943" s="339">
        <v>3376.2352500000002</v>
      </c>
      <c r="J943" s="339">
        <v>126.74078</v>
      </c>
      <c r="K943" s="339">
        <v>3502.9760299999998</v>
      </c>
      <c r="L943" s="339">
        <v>2271.6530600000001</v>
      </c>
      <c r="M943" s="339">
        <v>0</v>
      </c>
      <c r="N943" s="339">
        <v>2271.6530600000001</v>
      </c>
      <c r="O943" s="339">
        <v>5774.6290899999995</v>
      </c>
      <c r="P943" s="339">
        <v>24727.34793</v>
      </c>
      <c r="Q943" s="339">
        <v>0</v>
      </c>
      <c r="R943" s="340">
        <v>24727.34793</v>
      </c>
    </row>
    <row r="944" spans="1:18" s="315" customFormat="1">
      <c r="A944" s="341"/>
      <c r="B944" s="341"/>
      <c r="C944" s="336" t="s">
        <v>20</v>
      </c>
      <c r="D944" s="336" t="s">
        <v>325</v>
      </c>
      <c r="E944" s="337">
        <v>409</v>
      </c>
      <c r="F944" s="338">
        <v>0</v>
      </c>
      <c r="G944" s="339">
        <v>0</v>
      </c>
      <c r="H944" s="339">
        <v>0</v>
      </c>
      <c r="I944" s="339">
        <v>1292.8620700000001</v>
      </c>
      <c r="J944" s="339">
        <v>7.9950900000000003</v>
      </c>
      <c r="K944" s="339">
        <v>1300.85716</v>
      </c>
      <c r="L944" s="339">
        <v>2405.87039</v>
      </c>
      <c r="M944" s="339">
        <v>0</v>
      </c>
      <c r="N944" s="339">
        <v>2405.87039</v>
      </c>
      <c r="O944" s="339">
        <v>3706.7275499999996</v>
      </c>
      <c r="P944" s="339">
        <v>23496.464239999998</v>
      </c>
      <c r="Q944" s="339">
        <v>0</v>
      </c>
      <c r="R944" s="340">
        <v>23496.464239999998</v>
      </c>
    </row>
    <row r="945" spans="1:18" s="315" customFormat="1">
      <c r="A945" s="341"/>
      <c r="B945" s="336" t="s">
        <v>21</v>
      </c>
      <c r="C945" s="336" t="s">
        <v>415</v>
      </c>
      <c r="D945" s="336" t="s">
        <v>415</v>
      </c>
      <c r="E945" s="337">
        <v>277</v>
      </c>
      <c r="F945" s="338">
        <v>0</v>
      </c>
      <c r="G945" s="339">
        <v>0</v>
      </c>
      <c r="H945" s="339">
        <v>0</v>
      </c>
      <c r="I945" s="339">
        <v>916.27750000000003</v>
      </c>
      <c r="J945" s="339">
        <v>84.634100000000004</v>
      </c>
      <c r="K945" s="339">
        <v>1000.9116</v>
      </c>
      <c r="L945" s="339">
        <v>1608.0481399999999</v>
      </c>
      <c r="M945" s="339">
        <v>0</v>
      </c>
      <c r="N945" s="339">
        <v>1608.0481399999999</v>
      </c>
      <c r="O945" s="339">
        <v>2608.9597400000002</v>
      </c>
      <c r="P945" s="339">
        <v>17443.830590000001</v>
      </c>
      <c r="Q945" s="339">
        <v>0</v>
      </c>
      <c r="R945" s="340">
        <v>17443.830590000001</v>
      </c>
    </row>
    <row r="946" spans="1:18" s="315" customFormat="1">
      <c r="A946" s="341"/>
      <c r="B946" s="341"/>
      <c r="C946" s="341"/>
      <c r="D946" s="336" t="s">
        <v>416</v>
      </c>
      <c r="E946" s="337">
        <v>264</v>
      </c>
      <c r="F946" s="338">
        <v>0</v>
      </c>
      <c r="G946" s="339">
        <v>0</v>
      </c>
      <c r="H946" s="339">
        <v>0</v>
      </c>
      <c r="I946" s="339">
        <v>28.32067</v>
      </c>
      <c r="J946" s="339">
        <v>0</v>
      </c>
      <c r="K946" s="339">
        <v>28.32067</v>
      </c>
      <c r="L946" s="339">
        <v>20.77505</v>
      </c>
      <c r="M946" s="339">
        <v>0</v>
      </c>
      <c r="N946" s="339">
        <v>20.77505</v>
      </c>
      <c r="O946" s="339">
        <v>49.09572</v>
      </c>
      <c r="P946" s="339">
        <v>13130.664570000001</v>
      </c>
      <c r="Q946" s="339">
        <v>0</v>
      </c>
      <c r="R946" s="340">
        <v>13130.664570000001</v>
      </c>
    </row>
    <row r="947" spans="1:18" s="315" customFormat="1">
      <c r="A947" s="341"/>
      <c r="B947" s="341"/>
      <c r="C947" s="336" t="s">
        <v>417</v>
      </c>
      <c r="D947" s="336" t="s">
        <v>417</v>
      </c>
      <c r="E947" s="337">
        <v>170</v>
      </c>
      <c r="F947" s="338">
        <v>32.913029999999999</v>
      </c>
      <c r="G947" s="339">
        <v>0</v>
      </c>
      <c r="H947" s="339">
        <v>32.913029999999999</v>
      </c>
      <c r="I947" s="339">
        <v>2217.1092999999996</v>
      </c>
      <c r="J947" s="339">
        <v>5.1477299999999993</v>
      </c>
      <c r="K947" s="339">
        <v>2222.2570299999998</v>
      </c>
      <c r="L947" s="339">
        <v>2872.2675899999999</v>
      </c>
      <c r="M947" s="339">
        <v>75.543199999999999</v>
      </c>
      <c r="N947" s="339">
        <v>2947.81079</v>
      </c>
      <c r="O947" s="339">
        <v>5202.9808499999999</v>
      </c>
      <c r="P947" s="339">
        <v>18607.054539999997</v>
      </c>
      <c r="Q947" s="339">
        <v>0</v>
      </c>
      <c r="R947" s="340">
        <v>18607.054539999997</v>
      </c>
    </row>
    <row r="948" spans="1:18" s="315" customFormat="1">
      <c r="A948" s="341"/>
      <c r="B948" s="341"/>
      <c r="C948" s="341"/>
      <c r="D948" s="336" t="s">
        <v>418</v>
      </c>
      <c r="E948" s="337">
        <v>289</v>
      </c>
      <c r="F948" s="338">
        <v>115.09444999999999</v>
      </c>
      <c r="G948" s="339">
        <v>0</v>
      </c>
      <c r="H948" s="339">
        <v>115.09444999999999</v>
      </c>
      <c r="I948" s="339">
        <v>246.98195999999999</v>
      </c>
      <c r="J948" s="339">
        <v>2.6940000000000002E-2</v>
      </c>
      <c r="K948" s="339">
        <v>247.00889999999998</v>
      </c>
      <c r="L948" s="339">
        <v>855.81169999999997</v>
      </c>
      <c r="M948" s="339">
        <v>0</v>
      </c>
      <c r="N948" s="339">
        <v>855.81169999999997</v>
      </c>
      <c r="O948" s="339">
        <v>1217.9150500000001</v>
      </c>
      <c r="P948" s="339">
        <v>9505.7533000000003</v>
      </c>
      <c r="Q948" s="339">
        <v>0</v>
      </c>
      <c r="R948" s="340">
        <v>9505.7533000000003</v>
      </c>
    </row>
    <row r="949" spans="1:18" s="315" customFormat="1">
      <c r="A949" s="341"/>
      <c r="B949" s="341"/>
      <c r="C949" s="336" t="s">
        <v>290</v>
      </c>
      <c r="D949" s="336" t="s">
        <v>291</v>
      </c>
      <c r="E949" s="337">
        <v>149</v>
      </c>
      <c r="F949" s="338">
        <v>0.14000000000000001</v>
      </c>
      <c r="G949" s="339">
        <v>0</v>
      </c>
      <c r="H949" s="339">
        <v>0.14000000000000001</v>
      </c>
      <c r="I949" s="339">
        <v>3633.23252</v>
      </c>
      <c r="J949" s="339">
        <v>69.427030000000002</v>
      </c>
      <c r="K949" s="339">
        <v>3702.6595499999999</v>
      </c>
      <c r="L949" s="339">
        <v>5092.8131700000004</v>
      </c>
      <c r="M949" s="339">
        <v>0</v>
      </c>
      <c r="N949" s="339">
        <v>5092.8131700000004</v>
      </c>
      <c r="O949" s="339">
        <v>8795.612720000001</v>
      </c>
      <c r="P949" s="339">
        <v>63536.84132</v>
      </c>
      <c r="Q949" s="339">
        <v>0</v>
      </c>
      <c r="R949" s="340">
        <v>63536.84132</v>
      </c>
    </row>
    <row r="950" spans="1:18" s="315" customFormat="1">
      <c r="A950" s="341"/>
      <c r="B950" s="341"/>
      <c r="C950" s="341"/>
      <c r="D950" s="336" t="s">
        <v>290</v>
      </c>
      <c r="E950" s="337">
        <v>164</v>
      </c>
      <c r="F950" s="338">
        <v>0</v>
      </c>
      <c r="G950" s="339">
        <v>0</v>
      </c>
      <c r="H950" s="339">
        <v>0</v>
      </c>
      <c r="I950" s="339">
        <v>701.49712999999997</v>
      </c>
      <c r="J950" s="339">
        <v>4.267E-2</v>
      </c>
      <c r="K950" s="339">
        <v>701.53980000000001</v>
      </c>
      <c r="L950" s="339">
        <v>711.59280000000001</v>
      </c>
      <c r="M950" s="339">
        <v>0</v>
      </c>
      <c r="N950" s="339">
        <v>711.59280000000001</v>
      </c>
      <c r="O950" s="339">
        <v>1413.1326000000001</v>
      </c>
      <c r="P950" s="339">
        <v>18862.872360000001</v>
      </c>
      <c r="Q950" s="339">
        <v>0</v>
      </c>
      <c r="R950" s="340">
        <v>18862.872360000001</v>
      </c>
    </row>
    <row r="951" spans="1:18" s="315" customFormat="1">
      <c r="A951" s="341"/>
      <c r="B951" s="341"/>
      <c r="C951" s="341"/>
      <c r="D951" s="336" t="s">
        <v>419</v>
      </c>
      <c r="E951" s="337">
        <v>203</v>
      </c>
      <c r="F951" s="338">
        <v>0</v>
      </c>
      <c r="G951" s="339">
        <v>0</v>
      </c>
      <c r="H951" s="339">
        <v>0</v>
      </c>
      <c r="I951" s="339">
        <v>23.395060000000001</v>
      </c>
      <c r="J951" s="339">
        <v>0</v>
      </c>
      <c r="K951" s="339">
        <v>23.395060000000001</v>
      </c>
      <c r="L951" s="339">
        <v>14.382950000000001</v>
      </c>
      <c r="M951" s="339">
        <v>0</v>
      </c>
      <c r="N951" s="339">
        <v>14.382950000000001</v>
      </c>
      <c r="O951" s="339">
        <v>37.778010000000002</v>
      </c>
      <c r="P951" s="339">
        <v>6855.6286300000002</v>
      </c>
      <c r="Q951" s="339">
        <v>0</v>
      </c>
      <c r="R951" s="340">
        <v>6855.6286300000002</v>
      </c>
    </row>
    <row r="952" spans="1:18" s="315" customFormat="1">
      <c r="A952" s="341"/>
      <c r="B952" s="341"/>
      <c r="C952" s="336" t="s">
        <v>292</v>
      </c>
      <c r="D952" s="336" t="s">
        <v>292</v>
      </c>
      <c r="E952" s="337">
        <v>288</v>
      </c>
      <c r="F952" s="338">
        <v>0</v>
      </c>
      <c r="G952" s="339">
        <v>0</v>
      </c>
      <c r="H952" s="339">
        <v>0</v>
      </c>
      <c r="I952" s="339">
        <v>1050.71966</v>
      </c>
      <c r="J952" s="339">
        <v>4.3253699999999995</v>
      </c>
      <c r="K952" s="339">
        <v>1055.04503</v>
      </c>
      <c r="L952" s="339">
        <v>1069.53006</v>
      </c>
      <c r="M952" s="339">
        <v>0</v>
      </c>
      <c r="N952" s="339">
        <v>1069.53006</v>
      </c>
      <c r="O952" s="339">
        <v>2124.5750899999998</v>
      </c>
      <c r="P952" s="339">
        <v>26655.479219999997</v>
      </c>
      <c r="Q952" s="339">
        <v>0</v>
      </c>
      <c r="R952" s="340">
        <v>26655.479219999997</v>
      </c>
    </row>
    <row r="953" spans="1:18" s="315" customFormat="1">
      <c r="A953" s="341"/>
      <c r="B953" s="341"/>
      <c r="C953" s="341"/>
      <c r="D953" s="336" t="s">
        <v>420</v>
      </c>
      <c r="E953" s="337">
        <v>202</v>
      </c>
      <c r="F953" s="338">
        <v>0</v>
      </c>
      <c r="G953" s="339">
        <v>0</v>
      </c>
      <c r="H953" s="339">
        <v>0</v>
      </c>
      <c r="I953" s="339">
        <v>38.401260000000001</v>
      </c>
      <c r="J953" s="339">
        <v>6.4099999999999999E-3</v>
      </c>
      <c r="K953" s="339">
        <v>38.407669999999996</v>
      </c>
      <c r="L953" s="339">
        <v>4.6641199999999996</v>
      </c>
      <c r="M953" s="339">
        <v>0</v>
      </c>
      <c r="N953" s="339">
        <v>4.6641199999999996</v>
      </c>
      <c r="O953" s="339">
        <v>43.07179</v>
      </c>
      <c r="P953" s="339">
        <v>4836.2877900000003</v>
      </c>
      <c r="Q953" s="339">
        <v>0</v>
      </c>
      <c r="R953" s="340">
        <v>4836.2877900000003</v>
      </c>
    </row>
    <row r="954" spans="1:18" s="315" customFormat="1">
      <c r="A954" s="341"/>
      <c r="B954" s="341"/>
      <c r="C954" s="336" t="s">
        <v>21</v>
      </c>
      <c r="D954" s="336" t="s">
        <v>293</v>
      </c>
      <c r="E954" s="337">
        <v>97</v>
      </c>
      <c r="F954" s="338">
        <v>2.3812600000000002</v>
      </c>
      <c r="G954" s="339">
        <v>0</v>
      </c>
      <c r="H954" s="339">
        <v>2.3812600000000002</v>
      </c>
      <c r="I954" s="339">
        <v>4440.8491100000001</v>
      </c>
      <c r="J954" s="339">
        <v>158.64089999999999</v>
      </c>
      <c r="K954" s="339">
        <v>4599.4900099999995</v>
      </c>
      <c r="L954" s="339">
        <v>8188.2697600000001</v>
      </c>
      <c r="M954" s="339">
        <v>77.799399999999991</v>
      </c>
      <c r="N954" s="339">
        <v>8266.0691600000009</v>
      </c>
      <c r="O954" s="339">
        <v>12867.940430000001</v>
      </c>
      <c r="P954" s="339">
        <v>80370.418379999988</v>
      </c>
      <c r="Q954" s="339">
        <v>0</v>
      </c>
      <c r="R954" s="340">
        <v>80370.418379999988</v>
      </c>
    </row>
    <row r="955" spans="1:18" s="315" customFormat="1">
      <c r="A955" s="341"/>
      <c r="B955" s="341"/>
      <c r="C955" s="341"/>
      <c r="D955" s="336" t="s">
        <v>387</v>
      </c>
      <c r="E955" s="337">
        <v>161</v>
      </c>
      <c r="F955" s="338">
        <v>0</v>
      </c>
      <c r="G955" s="339">
        <v>0</v>
      </c>
      <c r="H955" s="339">
        <v>0</v>
      </c>
      <c r="I955" s="339">
        <v>848.57468999999992</v>
      </c>
      <c r="J955" s="339">
        <v>3.3290999999999999</v>
      </c>
      <c r="K955" s="339">
        <v>851.90379000000007</v>
      </c>
      <c r="L955" s="339">
        <v>1176.7430300000001</v>
      </c>
      <c r="M955" s="339">
        <v>0</v>
      </c>
      <c r="N955" s="339">
        <v>1176.7430300000001</v>
      </c>
      <c r="O955" s="339">
        <v>2028.6468200000002</v>
      </c>
      <c r="P955" s="339">
        <v>33339.459009999999</v>
      </c>
      <c r="Q955" s="339">
        <v>0</v>
      </c>
      <c r="R955" s="340">
        <v>33339.459009999999</v>
      </c>
    </row>
    <row r="956" spans="1:18" s="315" customFormat="1">
      <c r="A956" s="341"/>
      <c r="B956" s="341"/>
      <c r="C956" s="341"/>
      <c r="D956" s="336" t="s">
        <v>421</v>
      </c>
      <c r="E956" s="337">
        <v>187</v>
      </c>
      <c r="F956" s="338">
        <v>0</v>
      </c>
      <c r="G956" s="339">
        <v>0</v>
      </c>
      <c r="H956" s="339">
        <v>0</v>
      </c>
      <c r="I956" s="339">
        <v>461.25923999999998</v>
      </c>
      <c r="J956" s="339">
        <v>2.1368299999999998</v>
      </c>
      <c r="K956" s="339">
        <v>463.39607000000001</v>
      </c>
      <c r="L956" s="339">
        <v>794.67273999999998</v>
      </c>
      <c r="M956" s="339">
        <v>0</v>
      </c>
      <c r="N956" s="339">
        <v>794.67273999999998</v>
      </c>
      <c r="O956" s="339">
        <v>1258.06881</v>
      </c>
      <c r="P956" s="339">
        <v>21272.725839999999</v>
      </c>
      <c r="Q956" s="339">
        <v>0</v>
      </c>
      <c r="R956" s="340">
        <v>21272.725839999999</v>
      </c>
    </row>
    <row r="957" spans="1:18" s="315" customFormat="1">
      <c r="A957" s="341"/>
      <c r="B957" s="341"/>
      <c r="C957" s="341"/>
      <c r="D957" s="336" t="s">
        <v>21</v>
      </c>
      <c r="E957" s="337">
        <v>42</v>
      </c>
      <c r="F957" s="338">
        <v>152.71626000000001</v>
      </c>
      <c r="G957" s="339">
        <v>0</v>
      </c>
      <c r="H957" s="339">
        <v>152.71626000000001</v>
      </c>
      <c r="I957" s="339">
        <v>3541.7243699999999</v>
      </c>
      <c r="J957" s="339">
        <v>174.38037</v>
      </c>
      <c r="K957" s="339">
        <v>3716.1047400000002</v>
      </c>
      <c r="L957" s="339">
        <v>5537.36006</v>
      </c>
      <c r="M957" s="339">
        <v>0</v>
      </c>
      <c r="N957" s="339">
        <v>5537.36006</v>
      </c>
      <c r="O957" s="339">
        <v>9406.1810600000008</v>
      </c>
      <c r="P957" s="339">
        <v>73061.153560000006</v>
      </c>
      <c r="Q957" s="339">
        <v>0</v>
      </c>
      <c r="R957" s="340">
        <v>73061.153560000006</v>
      </c>
    </row>
    <row r="958" spans="1:18" s="315" customFormat="1">
      <c r="A958" s="341"/>
      <c r="B958" s="341"/>
      <c r="C958" s="341"/>
      <c r="D958" s="341"/>
      <c r="E958" s="342">
        <v>360</v>
      </c>
      <c r="F958" s="343">
        <v>0</v>
      </c>
      <c r="G958" s="344">
        <v>0</v>
      </c>
      <c r="H958" s="344">
        <v>0</v>
      </c>
      <c r="I958" s="344">
        <v>3175.0762400000003</v>
      </c>
      <c r="J958" s="344">
        <v>43.649140000000003</v>
      </c>
      <c r="K958" s="344">
        <v>3218.7253799999999</v>
      </c>
      <c r="L958" s="344">
        <v>2366.3059800000001</v>
      </c>
      <c r="M958" s="344">
        <v>0</v>
      </c>
      <c r="N958" s="344">
        <v>2366.3059800000001</v>
      </c>
      <c r="O958" s="344">
        <v>5585.0313599999999</v>
      </c>
      <c r="P958" s="344">
        <v>62327.29754</v>
      </c>
      <c r="Q958" s="344">
        <v>0</v>
      </c>
      <c r="R958" s="345">
        <v>62327.29754</v>
      </c>
    </row>
    <row r="959" spans="1:18" s="315" customFormat="1">
      <c r="A959" s="341"/>
      <c r="B959" s="341"/>
      <c r="C959" s="341"/>
      <c r="D959" s="336" t="s">
        <v>294</v>
      </c>
      <c r="E959" s="337">
        <v>188</v>
      </c>
      <c r="F959" s="338">
        <v>0</v>
      </c>
      <c r="G959" s="339">
        <v>0</v>
      </c>
      <c r="H959" s="339">
        <v>0</v>
      </c>
      <c r="I959" s="339">
        <v>849.36365000000001</v>
      </c>
      <c r="J959" s="339">
        <v>2.61863</v>
      </c>
      <c r="K959" s="339">
        <v>851.98228000000006</v>
      </c>
      <c r="L959" s="339">
        <v>2117.8222700000001</v>
      </c>
      <c r="M959" s="339">
        <v>0</v>
      </c>
      <c r="N959" s="339">
        <v>2117.8222700000001</v>
      </c>
      <c r="O959" s="339">
        <v>2969.8045499999998</v>
      </c>
      <c r="P959" s="339">
        <v>50597.677159999999</v>
      </c>
      <c r="Q959" s="339">
        <v>0</v>
      </c>
      <c r="R959" s="340">
        <v>50597.677159999999</v>
      </c>
    </row>
    <row r="960" spans="1:18" s="315" customFormat="1">
      <c r="A960" s="341"/>
      <c r="B960" s="341"/>
      <c r="C960" s="341"/>
      <c r="D960" s="336" t="s">
        <v>422</v>
      </c>
      <c r="E960" s="337">
        <v>337</v>
      </c>
      <c r="F960" s="338">
        <v>0.11209000000000001</v>
      </c>
      <c r="G960" s="339">
        <v>0</v>
      </c>
      <c r="H960" s="339">
        <v>0.11209000000000001</v>
      </c>
      <c r="I960" s="339">
        <v>684.47163999999998</v>
      </c>
      <c r="J960" s="339">
        <v>5.9368500000000006</v>
      </c>
      <c r="K960" s="339">
        <v>690.40849000000003</v>
      </c>
      <c r="L960" s="339">
        <v>863.07289000000003</v>
      </c>
      <c r="M960" s="339">
        <v>0</v>
      </c>
      <c r="N960" s="339">
        <v>863.07289000000003</v>
      </c>
      <c r="O960" s="339">
        <v>1553.59347</v>
      </c>
      <c r="P960" s="339">
        <v>31609.054410000001</v>
      </c>
      <c r="Q960" s="339">
        <v>0</v>
      </c>
      <c r="R960" s="340">
        <v>31609.054410000001</v>
      </c>
    </row>
    <row r="961" spans="1:18" s="315" customFormat="1">
      <c r="A961" s="341"/>
      <c r="B961" s="341"/>
      <c r="C961" s="336" t="s">
        <v>295</v>
      </c>
      <c r="D961" s="336" t="s">
        <v>295</v>
      </c>
      <c r="E961" s="337">
        <v>218</v>
      </c>
      <c r="F961" s="338">
        <v>0</v>
      </c>
      <c r="G961" s="339">
        <v>0</v>
      </c>
      <c r="H961" s="339">
        <v>0</v>
      </c>
      <c r="I961" s="339">
        <v>852.89286000000004</v>
      </c>
      <c r="J961" s="339">
        <v>18.3081</v>
      </c>
      <c r="K961" s="339">
        <v>871.20096000000001</v>
      </c>
      <c r="L961" s="339">
        <v>1447.6330399999999</v>
      </c>
      <c r="M961" s="339">
        <v>0</v>
      </c>
      <c r="N961" s="339">
        <v>1447.6330399999999</v>
      </c>
      <c r="O961" s="339">
        <v>2318.8339999999998</v>
      </c>
      <c r="P961" s="339">
        <v>35466.093930000003</v>
      </c>
      <c r="Q961" s="339">
        <v>0</v>
      </c>
      <c r="R961" s="340">
        <v>35466.093930000003</v>
      </c>
    </row>
    <row r="962" spans="1:18" s="315" customFormat="1">
      <c r="A962" s="341"/>
      <c r="B962" s="341"/>
      <c r="C962" s="336" t="s">
        <v>296</v>
      </c>
      <c r="D962" s="336" t="s">
        <v>296</v>
      </c>
      <c r="E962" s="337">
        <v>96</v>
      </c>
      <c r="F962" s="338">
        <v>5.5689999999999996E-2</v>
      </c>
      <c r="G962" s="339">
        <v>0</v>
      </c>
      <c r="H962" s="339">
        <v>5.5689999999999996E-2</v>
      </c>
      <c r="I962" s="339">
        <v>1762.5009399999999</v>
      </c>
      <c r="J962" s="339">
        <v>32.657910000000001</v>
      </c>
      <c r="K962" s="339">
        <v>1795.15885</v>
      </c>
      <c r="L962" s="339">
        <v>2924.3997799999997</v>
      </c>
      <c r="M962" s="339">
        <v>0</v>
      </c>
      <c r="N962" s="339">
        <v>2924.3997799999997</v>
      </c>
      <c r="O962" s="339">
        <v>4719.6143200000006</v>
      </c>
      <c r="P962" s="339">
        <v>49905.855179999999</v>
      </c>
      <c r="Q962" s="339">
        <v>0</v>
      </c>
      <c r="R962" s="340">
        <v>49905.855179999999</v>
      </c>
    </row>
    <row r="963" spans="1:18" s="315" customFormat="1">
      <c r="A963" s="341"/>
      <c r="B963" s="341"/>
      <c r="C963" s="341"/>
      <c r="D963" s="341"/>
      <c r="E963" s="342">
        <v>222</v>
      </c>
      <c r="F963" s="343">
        <v>1.8600000000000001E-3</v>
      </c>
      <c r="G963" s="344">
        <v>0</v>
      </c>
      <c r="H963" s="344">
        <v>1.8600000000000001E-3</v>
      </c>
      <c r="I963" s="344">
        <v>1543.00524</v>
      </c>
      <c r="J963" s="344">
        <v>7.2268800000000004</v>
      </c>
      <c r="K963" s="344">
        <v>1550.2321200000001</v>
      </c>
      <c r="L963" s="344">
        <v>3168.4761200000003</v>
      </c>
      <c r="M963" s="344">
        <v>0</v>
      </c>
      <c r="N963" s="344">
        <v>3168.4761200000003</v>
      </c>
      <c r="O963" s="344">
        <v>4718.7100999999993</v>
      </c>
      <c r="P963" s="344">
        <v>53419.535149999996</v>
      </c>
      <c r="Q963" s="344">
        <v>0</v>
      </c>
      <c r="R963" s="345">
        <v>53419.535149999996</v>
      </c>
    </row>
    <row r="964" spans="1:18" s="315" customFormat="1">
      <c r="A964" s="341"/>
      <c r="B964" s="341"/>
      <c r="C964" s="341"/>
      <c r="D964" s="336" t="s">
        <v>423</v>
      </c>
      <c r="E964" s="337">
        <v>310</v>
      </c>
      <c r="F964" s="338">
        <v>0</v>
      </c>
      <c r="G964" s="339">
        <v>0</v>
      </c>
      <c r="H964" s="339">
        <v>0</v>
      </c>
      <c r="I964" s="339">
        <v>529.99815000000001</v>
      </c>
      <c r="J964" s="339">
        <v>10.887259999999999</v>
      </c>
      <c r="K964" s="339">
        <v>540.88540999999998</v>
      </c>
      <c r="L964" s="339">
        <v>1006.69237</v>
      </c>
      <c r="M964" s="339">
        <v>0</v>
      </c>
      <c r="N964" s="339">
        <v>1006.69237</v>
      </c>
      <c r="O964" s="339">
        <v>1547.5777800000001</v>
      </c>
      <c r="P964" s="339">
        <v>16269.162480000001</v>
      </c>
      <c r="Q964" s="339">
        <v>0</v>
      </c>
      <c r="R964" s="340">
        <v>16269.162480000001</v>
      </c>
    </row>
    <row r="965" spans="1:18" s="315" customFormat="1">
      <c r="A965" s="341"/>
      <c r="B965" s="341"/>
      <c r="C965" s="336" t="s">
        <v>297</v>
      </c>
      <c r="D965" s="336" t="s">
        <v>424</v>
      </c>
      <c r="E965" s="337">
        <v>309</v>
      </c>
      <c r="F965" s="338">
        <v>0</v>
      </c>
      <c r="G965" s="339">
        <v>0</v>
      </c>
      <c r="H965" s="339">
        <v>0</v>
      </c>
      <c r="I965" s="339">
        <v>968.71334999999999</v>
      </c>
      <c r="J965" s="339">
        <v>82.821839999999995</v>
      </c>
      <c r="K965" s="339">
        <v>1051.5351900000001</v>
      </c>
      <c r="L965" s="339">
        <v>741.39601000000005</v>
      </c>
      <c r="M965" s="339">
        <v>0</v>
      </c>
      <c r="N965" s="339">
        <v>741.39601000000005</v>
      </c>
      <c r="O965" s="339">
        <v>1792.9312</v>
      </c>
      <c r="P965" s="339">
        <v>19298.903770000001</v>
      </c>
      <c r="Q965" s="339">
        <v>0</v>
      </c>
      <c r="R965" s="340">
        <v>19298.903770000001</v>
      </c>
    </row>
    <row r="966" spans="1:18" s="315" customFormat="1">
      <c r="A966" s="341"/>
      <c r="B966" s="341"/>
      <c r="C966" s="341"/>
      <c r="D966" s="336" t="s">
        <v>298</v>
      </c>
      <c r="E966" s="337">
        <v>109</v>
      </c>
      <c r="F966" s="338">
        <v>0</v>
      </c>
      <c r="G966" s="339">
        <v>0</v>
      </c>
      <c r="H966" s="339">
        <v>0</v>
      </c>
      <c r="I966" s="339">
        <v>783.74592000000007</v>
      </c>
      <c r="J966" s="339">
        <v>26.586290000000002</v>
      </c>
      <c r="K966" s="339">
        <v>810.33220999999992</v>
      </c>
      <c r="L966" s="339">
        <v>1885.98371</v>
      </c>
      <c r="M966" s="339">
        <v>18.979419999999998</v>
      </c>
      <c r="N966" s="339">
        <v>1904.9631299999999</v>
      </c>
      <c r="O966" s="339">
        <v>2715.2953399999997</v>
      </c>
      <c r="P966" s="339">
        <v>13578.95307</v>
      </c>
      <c r="Q966" s="339">
        <v>0</v>
      </c>
      <c r="R966" s="340">
        <v>13578.95307</v>
      </c>
    </row>
    <row r="967" spans="1:18" s="315" customFormat="1">
      <c r="A967" s="341"/>
      <c r="B967" s="336" t="s">
        <v>22</v>
      </c>
      <c r="C967" s="336" t="s">
        <v>425</v>
      </c>
      <c r="D967" s="336" t="s">
        <v>426</v>
      </c>
      <c r="E967" s="337">
        <v>166</v>
      </c>
      <c r="F967" s="338">
        <v>0</v>
      </c>
      <c r="G967" s="339">
        <v>0</v>
      </c>
      <c r="H967" s="339">
        <v>0</v>
      </c>
      <c r="I967" s="339">
        <v>1138.76001</v>
      </c>
      <c r="J967" s="339">
        <v>1171.86519</v>
      </c>
      <c r="K967" s="339">
        <v>2310.6252000000004</v>
      </c>
      <c r="L967" s="339">
        <v>867.48062000000004</v>
      </c>
      <c r="M967" s="339">
        <v>37.584410000000005</v>
      </c>
      <c r="N967" s="339">
        <v>905.06502999999998</v>
      </c>
      <c r="O967" s="339">
        <v>3215.6902300000002</v>
      </c>
      <c r="P967" s="339">
        <v>25790.693739999999</v>
      </c>
      <c r="Q967" s="339">
        <v>0</v>
      </c>
      <c r="R967" s="340">
        <v>25790.693739999999</v>
      </c>
    </row>
    <row r="968" spans="1:18" s="315" customFormat="1">
      <c r="A968" s="341"/>
      <c r="B968" s="341"/>
      <c r="C968" s="341"/>
      <c r="D968" s="336" t="s">
        <v>427</v>
      </c>
      <c r="E968" s="337">
        <v>204</v>
      </c>
      <c r="F968" s="338">
        <v>0</v>
      </c>
      <c r="G968" s="339">
        <v>0</v>
      </c>
      <c r="H968" s="339">
        <v>0</v>
      </c>
      <c r="I968" s="339">
        <v>367.63200000000001</v>
      </c>
      <c r="J968" s="339">
        <v>20.3948</v>
      </c>
      <c r="K968" s="339">
        <v>388.02679999999998</v>
      </c>
      <c r="L968" s="339">
        <v>707.04322999999999</v>
      </c>
      <c r="M968" s="339">
        <v>0</v>
      </c>
      <c r="N968" s="339">
        <v>707.04322999999999</v>
      </c>
      <c r="O968" s="339">
        <v>1095.0700300000001</v>
      </c>
      <c r="P968" s="339">
        <v>17862.705809999999</v>
      </c>
      <c r="Q968" s="339">
        <v>0</v>
      </c>
      <c r="R968" s="340">
        <v>17862.705809999999</v>
      </c>
    </row>
    <row r="969" spans="1:18" s="315" customFormat="1">
      <c r="A969" s="341"/>
      <c r="B969" s="341"/>
      <c r="C969" s="336" t="s">
        <v>428</v>
      </c>
      <c r="D969" s="336" t="s">
        <v>429</v>
      </c>
      <c r="E969" s="337">
        <v>282</v>
      </c>
      <c r="F969" s="338">
        <v>0</v>
      </c>
      <c r="G969" s="339">
        <v>0</v>
      </c>
      <c r="H969" s="339">
        <v>0</v>
      </c>
      <c r="I969" s="339">
        <v>1308.95355</v>
      </c>
      <c r="J969" s="339">
        <v>54.903040000000004</v>
      </c>
      <c r="K969" s="339">
        <v>1363.8565900000001</v>
      </c>
      <c r="L969" s="339">
        <v>1334.9951999999998</v>
      </c>
      <c r="M969" s="339">
        <v>0</v>
      </c>
      <c r="N969" s="339">
        <v>1334.9951999999998</v>
      </c>
      <c r="O969" s="339">
        <v>2698.8517900000002</v>
      </c>
      <c r="P969" s="339">
        <v>37567.697340000006</v>
      </c>
      <c r="Q969" s="339">
        <v>22.246869999999998</v>
      </c>
      <c r="R969" s="340">
        <v>37589.944210000001</v>
      </c>
    </row>
    <row r="970" spans="1:18" s="315" customFormat="1">
      <c r="A970" s="341"/>
      <c r="B970" s="341"/>
      <c r="C970" s="336" t="s">
        <v>22</v>
      </c>
      <c r="D970" s="336" t="s">
        <v>22</v>
      </c>
      <c r="E970" s="337">
        <v>145</v>
      </c>
      <c r="F970" s="338">
        <v>0</v>
      </c>
      <c r="G970" s="339">
        <v>0</v>
      </c>
      <c r="H970" s="339">
        <v>0</v>
      </c>
      <c r="I970" s="339">
        <v>5715.11589</v>
      </c>
      <c r="J970" s="339">
        <v>1452.2551699999999</v>
      </c>
      <c r="K970" s="339">
        <v>7167.3710599999995</v>
      </c>
      <c r="L970" s="339">
        <v>16577.936320000001</v>
      </c>
      <c r="M970" s="339">
        <v>872.54531999999995</v>
      </c>
      <c r="N970" s="339">
        <v>17450.481640000002</v>
      </c>
      <c r="O970" s="339">
        <v>24617.852699999999</v>
      </c>
      <c r="P970" s="339">
        <v>55078.388209999997</v>
      </c>
      <c r="Q970" s="339">
        <v>0</v>
      </c>
      <c r="R970" s="340">
        <v>55078.388209999997</v>
      </c>
    </row>
    <row r="971" spans="1:18" s="315" customFormat="1">
      <c r="A971" s="341"/>
      <c r="B971" s="341"/>
      <c r="C971" s="341"/>
      <c r="D971" s="341"/>
      <c r="E971" s="342">
        <v>182</v>
      </c>
      <c r="F971" s="343">
        <v>0</v>
      </c>
      <c r="G971" s="344">
        <v>0</v>
      </c>
      <c r="H971" s="344">
        <v>0</v>
      </c>
      <c r="I971" s="344">
        <v>3051.1136800000004</v>
      </c>
      <c r="J971" s="344">
        <v>18.099740000000001</v>
      </c>
      <c r="K971" s="344">
        <v>3069.21342</v>
      </c>
      <c r="L971" s="344">
        <v>4200.5052400000004</v>
      </c>
      <c r="M971" s="344">
        <v>284.60970000000003</v>
      </c>
      <c r="N971" s="344">
        <v>4485.1149400000004</v>
      </c>
      <c r="O971" s="344">
        <v>7554.3283600000004</v>
      </c>
      <c r="P971" s="344">
        <v>52091.111450000004</v>
      </c>
      <c r="Q971" s="344">
        <v>0</v>
      </c>
      <c r="R971" s="345">
        <v>52091.111450000004</v>
      </c>
    </row>
    <row r="972" spans="1:18" s="315" customFormat="1">
      <c r="A972" s="341"/>
      <c r="B972" s="341"/>
      <c r="C972" s="341"/>
      <c r="D972" s="341"/>
      <c r="E972" s="342">
        <v>279</v>
      </c>
      <c r="F972" s="343">
        <v>0</v>
      </c>
      <c r="G972" s="344">
        <v>0</v>
      </c>
      <c r="H972" s="344">
        <v>0</v>
      </c>
      <c r="I972" s="344">
        <v>2020.1036200000001</v>
      </c>
      <c r="J972" s="344">
        <v>209.57162</v>
      </c>
      <c r="K972" s="344">
        <v>2229.67524</v>
      </c>
      <c r="L972" s="344">
        <v>2443.9527200000002</v>
      </c>
      <c r="M972" s="344">
        <v>0</v>
      </c>
      <c r="N972" s="344">
        <v>2443.9527200000002</v>
      </c>
      <c r="O972" s="344">
        <v>4673.6279599999998</v>
      </c>
      <c r="P972" s="344">
        <v>60372.723159999994</v>
      </c>
      <c r="Q972" s="344">
        <v>0</v>
      </c>
      <c r="R972" s="345">
        <v>60372.723159999994</v>
      </c>
    </row>
    <row r="973" spans="1:18" s="315" customFormat="1">
      <c r="A973" s="341"/>
      <c r="B973" s="341"/>
      <c r="C973" s="341"/>
      <c r="D973" s="336" t="s">
        <v>430</v>
      </c>
      <c r="E973" s="337">
        <v>321</v>
      </c>
      <c r="F973" s="338">
        <v>0</v>
      </c>
      <c r="G973" s="339">
        <v>0</v>
      </c>
      <c r="H973" s="339">
        <v>0</v>
      </c>
      <c r="I973" s="339">
        <v>456.44911999999999</v>
      </c>
      <c r="J973" s="339">
        <v>7.2609999999999994E-2</v>
      </c>
      <c r="K973" s="339">
        <v>456.52172999999999</v>
      </c>
      <c r="L973" s="339">
        <v>283.70325000000003</v>
      </c>
      <c r="M973" s="339">
        <v>0</v>
      </c>
      <c r="N973" s="339">
        <v>283.70325000000003</v>
      </c>
      <c r="O973" s="339">
        <v>740.22497999999996</v>
      </c>
      <c r="P973" s="339">
        <v>17121.58625</v>
      </c>
      <c r="Q973" s="339">
        <v>0</v>
      </c>
      <c r="R973" s="340">
        <v>17121.58625</v>
      </c>
    </row>
    <row r="974" spans="1:18" s="315" customFormat="1">
      <c r="A974" s="341"/>
      <c r="B974" s="341"/>
      <c r="C974" s="336" t="s">
        <v>299</v>
      </c>
      <c r="D974" s="336" t="s">
        <v>300</v>
      </c>
      <c r="E974" s="337">
        <v>50</v>
      </c>
      <c r="F974" s="338">
        <v>0.98316999999999999</v>
      </c>
      <c r="G974" s="339">
        <v>0</v>
      </c>
      <c r="H974" s="339">
        <v>0.98316999999999999</v>
      </c>
      <c r="I974" s="339">
        <v>3274.3637100000001</v>
      </c>
      <c r="J974" s="339">
        <v>398.73408000000001</v>
      </c>
      <c r="K974" s="339">
        <v>3673.0977900000003</v>
      </c>
      <c r="L974" s="339">
        <v>5208.8782499999998</v>
      </c>
      <c r="M974" s="339">
        <v>418.65558000000004</v>
      </c>
      <c r="N974" s="339">
        <v>5627.5338300000003</v>
      </c>
      <c r="O974" s="339">
        <v>9301.6147899999996</v>
      </c>
      <c r="P974" s="339">
        <v>65738.419909999997</v>
      </c>
      <c r="Q974" s="339">
        <v>0</v>
      </c>
      <c r="R974" s="340">
        <v>65738.419909999997</v>
      </c>
    </row>
    <row r="975" spans="1:18" s="315" customFormat="1">
      <c r="A975" s="341"/>
      <c r="B975" s="341"/>
      <c r="C975" s="341"/>
      <c r="D975" s="341"/>
      <c r="E975" s="342">
        <v>181</v>
      </c>
      <c r="F975" s="343">
        <v>18.183820000000001</v>
      </c>
      <c r="G975" s="344">
        <v>0</v>
      </c>
      <c r="H975" s="344">
        <v>18.183820000000001</v>
      </c>
      <c r="I975" s="344">
        <v>2073.3306600000001</v>
      </c>
      <c r="J975" s="344">
        <v>213.72848999999999</v>
      </c>
      <c r="K975" s="344">
        <v>2287.05915</v>
      </c>
      <c r="L975" s="344">
        <v>2208.25857</v>
      </c>
      <c r="M975" s="344">
        <v>21.974640000000001</v>
      </c>
      <c r="N975" s="344">
        <v>2230.2332099999999</v>
      </c>
      <c r="O975" s="344">
        <v>4535.4761799999997</v>
      </c>
      <c r="P975" s="344">
        <v>51937.453070000003</v>
      </c>
      <c r="Q975" s="344">
        <v>0</v>
      </c>
      <c r="R975" s="345">
        <v>51937.453070000003</v>
      </c>
    </row>
    <row r="976" spans="1:18" s="315" customFormat="1">
      <c r="A976" s="341"/>
      <c r="B976" s="341"/>
      <c r="C976" s="341"/>
      <c r="D976" s="341"/>
      <c r="E976" s="342">
        <v>224</v>
      </c>
      <c r="F976" s="343">
        <v>3.3399999999999997E-3</v>
      </c>
      <c r="G976" s="344">
        <v>0</v>
      </c>
      <c r="H976" s="344">
        <v>3.3399999999999997E-3</v>
      </c>
      <c r="I976" s="344">
        <v>2527.5125499999999</v>
      </c>
      <c r="J976" s="344">
        <v>351.17877000000004</v>
      </c>
      <c r="K976" s="344">
        <v>2878.6913199999999</v>
      </c>
      <c r="L976" s="344">
        <v>2939.4137299999998</v>
      </c>
      <c r="M976" s="344">
        <v>0</v>
      </c>
      <c r="N976" s="344">
        <v>2939.4137299999998</v>
      </c>
      <c r="O976" s="344">
        <v>5818.1083899999994</v>
      </c>
      <c r="P976" s="344">
        <v>61913.44945</v>
      </c>
      <c r="Q976" s="344">
        <v>0</v>
      </c>
      <c r="R976" s="345">
        <v>61913.44945</v>
      </c>
    </row>
    <row r="977" spans="1:18" s="315" customFormat="1">
      <c r="A977" s="341"/>
      <c r="B977" s="341"/>
      <c r="C977" s="341"/>
      <c r="D977" s="341"/>
      <c r="E977" s="342">
        <v>348</v>
      </c>
      <c r="F977" s="343">
        <v>1.2999999999999999E-3</v>
      </c>
      <c r="G977" s="344">
        <v>0</v>
      </c>
      <c r="H977" s="344">
        <v>1.2999999999999999E-3</v>
      </c>
      <c r="I977" s="344">
        <v>1508.1326999999999</v>
      </c>
      <c r="J977" s="344">
        <v>205.51679999999999</v>
      </c>
      <c r="K977" s="344">
        <v>1713.6495</v>
      </c>
      <c r="L977" s="344">
        <v>1859.2624099999998</v>
      </c>
      <c r="M977" s="344">
        <v>0</v>
      </c>
      <c r="N977" s="344">
        <v>1859.2624099999998</v>
      </c>
      <c r="O977" s="344">
        <v>3572.9132100000002</v>
      </c>
      <c r="P977" s="344">
        <v>34623.960060000005</v>
      </c>
      <c r="Q977" s="344">
        <v>0</v>
      </c>
      <c r="R977" s="345">
        <v>34623.960060000005</v>
      </c>
    </row>
    <row r="978" spans="1:18" s="315" customFormat="1">
      <c r="A978" s="341"/>
      <c r="B978" s="341"/>
      <c r="C978" s="341"/>
      <c r="D978" s="341"/>
      <c r="E978" s="342">
        <v>329</v>
      </c>
      <c r="F978" s="343">
        <v>1.967E-2</v>
      </c>
      <c r="G978" s="344">
        <v>0</v>
      </c>
      <c r="H978" s="344">
        <v>1.967E-2</v>
      </c>
      <c r="I978" s="344">
        <v>1900.7545</v>
      </c>
      <c r="J978" s="344">
        <v>122.45166</v>
      </c>
      <c r="K978" s="344">
        <v>2023.20616</v>
      </c>
      <c r="L978" s="344">
        <v>1727.1885500000001</v>
      </c>
      <c r="M978" s="344">
        <v>0</v>
      </c>
      <c r="N978" s="344">
        <v>1727.1885500000001</v>
      </c>
      <c r="O978" s="344">
        <v>3750.4143799999997</v>
      </c>
      <c r="P978" s="344">
        <v>56439.669200000004</v>
      </c>
      <c r="Q978" s="344">
        <v>0</v>
      </c>
      <c r="R978" s="345">
        <v>56439.669200000004</v>
      </c>
    </row>
    <row r="979" spans="1:18" s="315" customFormat="1">
      <c r="A979" s="341"/>
      <c r="B979" s="341"/>
      <c r="C979" s="341"/>
      <c r="D979" s="341"/>
      <c r="E979" s="342">
        <v>333</v>
      </c>
      <c r="F979" s="343">
        <v>1.0911999999999999</v>
      </c>
      <c r="G979" s="344">
        <v>0</v>
      </c>
      <c r="H979" s="344">
        <v>1.0911999999999999</v>
      </c>
      <c r="I979" s="344">
        <v>1834.1405500000001</v>
      </c>
      <c r="J979" s="344">
        <v>19.069939999999999</v>
      </c>
      <c r="K979" s="344">
        <v>1853.2104899999999</v>
      </c>
      <c r="L979" s="344">
        <v>1896.70021</v>
      </c>
      <c r="M979" s="344">
        <v>18.84</v>
      </c>
      <c r="N979" s="344">
        <v>1915.5402099999999</v>
      </c>
      <c r="O979" s="344">
        <v>3769.8418999999999</v>
      </c>
      <c r="P979" s="344">
        <v>53157.459219999997</v>
      </c>
      <c r="Q979" s="344">
        <v>0</v>
      </c>
      <c r="R979" s="345">
        <v>53157.459219999997</v>
      </c>
    </row>
    <row r="980" spans="1:18" s="315" customFormat="1">
      <c r="A980" s="341"/>
      <c r="B980" s="341"/>
      <c r="C980" s="336" t="s">
        <v>431</v>
      </c>
      <c r="D980" s="336" t="s">
        <v>431</v>
      </c>
      <c r="E980" s="337">
        <v>162</v>
      </c>
      <c r="F980" s="338">
        <v>0</v>
      </c>
      <c r="G980" s="339">
        <v>0</v>
      </c>
      <c r="H980" s="339">
        <v>0</v>
      </c>
      <c r="I980" s="339">
        <v>1223.7830300000001</v>
      </c>
      <c r="J980" s="339">
        <v>233.09621999999999</v>
      </c>
      <c r="K980" s="339">
        <v>1456.87925</v>
      </c>
      <c r="L980" s="339">
        <v>949.14181999999994</v>
      </c>
      <c r="M980" s="339">
        <v>37.68</v>
      </c>
      <c r="N980" s="339">
        <v>986.82182</v>
      </c>
      <c r="O980" s="339">
        <v>2443.7010699999996</v>
      </c>
      <c r="P980" s="339">
        <v>31557.85828</v>
      </c>
      <c r="Q980" s="339">
        <v>0</v>
      </c>
      <c r="R980" s="340">
        <v>31557.85828</v>
      </c>
    </row>
    <row r="981" spans="1:18" s="315" customFormat="1">
      <c r="A981" s="341"/>
      <c r="B981" s="341"/>
      <c r="C981" s="336" t="s">
        <v>432</v>
      </c>
      <c r="D981" s="336" t="s">
        <v>433</v>
      </c>
      <c r="E981" s="337">
        <v>226</v>
      </c>
      <c r="F981" s="338">
        <v>0</v>
      </c>
      <c r="G981" s="339">
        <v>0</v>
      </c>
      <c r="H981" s="339">
        <v>0</v>
      </c>
      <c r="I981" s="339">
        <v>874.86562000000004</v>
      </c>
      <c r="J981" s="339">
        <v>0.45238999999999996</v>
      </c>
      <c r="K981" s="339">
        <v>875.31800999999996</v>
      </c>
      <c r="L981" s="339">
        <v>373.33046999999999</v>
      </c>
      <c r="M981" s="339">
        <v>0</v>
      </c>
      <c r="N981" s="339">
        <v>373.33046999999999</v>
      </c>
      <c r="O981" s="339">
        <v>1248.6484800000001</v>
      </c>
      <c r="P981" s="339">
        <v>22767.496500000001</v>
      </c>
      <c r="Q981" s="339">
        <v>0</v>
      </c>
      <c r="R981" s="340">
        <v>22767.496500000001</v>
      </c>
    </row>
    <row r="982" spans="1:18" s="315" customFormat="1">
      <c r="A982" s="341"/>
      <c r="B982" s="341"/>
      <c r="C982" s="336" t="s">
        <v>434</v>
      </c>
      <c r="D982" s="336" t="s">
        <v>434</v>
      </c>
      <c r="E982" s="337">
        <v>227</v>
      </c>
      <c r="F982" s="338">
        <v>0</v>
      </c>
      <c r="G982" s="339">
        <v>0</v>
      </c>
      <c r="H982" s="339">
        <v>0</v>
      </c>
      <c r="I982" s="339">
        <v>486.50171</v>
      </c>
      <c r="J982" s="339">
        <v>7.9365699999999997</v>
      </c>
      <c r="K982" s="339">
        <v>494.43828000000002</v>
      </c>
      <c r="L982" s="339">
        <v>787.87923000000001</v>
      </c>
      <c r="M982" s="339">
        <v>0</v>
      </c>
      <c r="N982" s="339">
        <v>787.87923000000001</v>
      </c>
      <c r="O982" s="339">
        <v>1282.3175100000001</v>
      </c>
      <c r="P982" s="339">
        <v>18040.163089999998</v>
      </c>
      <c r="Q982" s="339">
        <v>0</v>
      </c>
      <c r="R982" s="340">
        <v>18040.163089999998</v>
      </c>
    </row>
    <row r="983" spans="1:18" s="315" customFormat="1">
      <c r="A983" s="341"/>
      <c r="B983" s="341"/>
      <c r="C983" s="336" t="s">
        <v>435</v>
      </c>
      <c r="D983" s="336" t="s">
        <v>435</v>
      </c>
      <c r="E983" s="337">
        <v>396</v>
      </c>
      <c r="F983" s="338">
        <v>0</v>
      </c>
      <c r="G983" s="339">
        <v>0</v>
      </c>
      <c r="H983" s="339">
        <v>0</v>
      </c>
      <c r="I983" s="339">
        <v>724.0441800000001</v>
      </c>
      <c r="J983" s="339">
        <v>4.5450000000000004E-2</v>
      </c>
      <c r="K983" s="339">
        <v>724.08963000000006</v>
      </c>
      <c r="L983" s="339">
        <v>1038.7164499999999</v>
      </c>
      <c r="M983" s="339">
        <v>0</v>
      </c>
      <c r="N983" s="339">
        <v>1038.7164499999999</v>
      </c>
      <c r="O983" s="339">
        <v>1762.8060800000001</v>
      </c>
      <c r="P983" s="339">
        <v>16106.022789999999</v>
      </c>
      <c r="Q983" s="339">
        <v>0</v>
      </c>
      <c r="R983" s="340">
        <v>16106.022789999999</v>
      </c>
    </row>
    <row r="984" spans="1:18" s="315" customFormat="1">
      <c r="A984" s="341"/>
      <c r="B984" s="341"/>
      <c r="C984" s="336" t="s">
        <v>436</v>
      </c>
      <c r="D984" s="336" t="s">
        <v>437</v>
      </c>
      <c r="E984" s="337">
        <v>408</v>
      </c>
      <c r="F984" s="338">
        <v>0</v>
      </c>
      <c r="G984" s="339">
        <v>0</v>
      </c>
      <c r="H984" s="339">
        <v>0</v>
      </c>
      <c r="I984" s="339">
        <v>867.40607999999997</v>
      </c>
      <c r="J984" s="339">
        <v>18.258569999999999</v>
      </c>
      <c r="K984" s="339">
        <v>885.66465000000005</v>
      </c>
      <c r="L984" s="339">
        <v>1248.9473600000001</v>
      </c>
      <c r="M984" s="339">
        <v>38.839829999999999</v>
      </c>
      <c r="N984" s="339">
        <v>1287.78719</v>
      </c>
      <c r="O984" s="339">
        <v>2173.4518399999997</v>
      </c>
      <c r="P984" s="339">
        <v>19960.66131</v>
      </c>
      <c r="Q984" s="339">
        <v>0</v>
      </c>
      <c r="R984" s="340">
        <v>19960.66131</v>
      </c>
    </row>
    <row r="985" spans="1:18" s="315" customFormat="1">
      <c r="A985" s="341"/>
      <c r="B985" s="336" t="s">
        <v>301</v>
      </c>
      <c r="C985" s="336" t="s">
        <v>302</v>
      </c>
      <c r="D985" s="336" t="s">
        <v>303</v>
      </c>
      <c r="E985" s="337">
        <v>356</v>
      </c>
      <c r="F985" s="338">
        <v>0</v>
      </c>
      <c r="G985" s="339">
        <v>0</v>
      </c>
      <c r="H985" s="339">
        <v>0</v>
      </c>
      <c r="I985" s="339">
        <v>2988.42121</v>
      </c>
      <c r="J985" s="339">
        <v>24.19576</v>
      </c>
      <c r="K985" s="339">
        <v>3012.61697</v>
      </c>
      <c r="L985" s="339">
        <v>1859.57231</v>
      </c>
      <c r="M985" s="339">
        <v>0</v>
      </c>
      <c r="N985" s="339">
        <v>1859.57231</v>
      </c>
      <c r="O985" s="339">
        <v>4872.1892800000005</v>
      </c>
      <c r="P985" s="339">
        <v>27131.922629999997</v>
      </c>
      <c r="Q985" s="339">
        <v>0</v>
      </c>
      <c r="R985" s="340">
        <v>27131.922629999997</v>
      </c>
    </row>
    <row r="986" spans="1:18" s="315" customFormat="1">
      <c r="A986" s="341"/>
      <c r="B986" s="341"/>
      <c r="C986" s="336" t="s">
        <v>304</v>
      </c>
      <c r="D986" s="336" t="s">
        <v>304</v>
      </c>
      <c r="E986" s="337">
        <v>78</v>
      </c>
      <c r="F986" s="338">
        <v>0.36495</v>
      </c>
      <c r="G986" s="339">
        <v>0</v>
      </c>
      <c r="H986" s="339">
        <v>0.36495</v>
      </c>
      <c r="I986" s="339">
        <v>2730.2850699999999</v>
      </c>
      <c r="J986" s="339">
        <v>0.39072000000000001</v>
      </c>
      <c r="K986" s="339">
        <v>2730.6757900000002</v>
      </c>
      <c r="L986" s="339">
        <v>3001.48695</v>
      </c>
      <c r="M986" s="339">
        <v>0</v>
      </c>
      <c r="N986" s="339">
        <v>3001.48695</v>
      </c>
      <c r="O986" s="339">
        <v>5732.5276900000008</v>
      </c>
      <c r="P986" s="339">
        <v>42936.680710000001</v>
      </c>
      <c r="Q986" s="339">
        <v>0</v>
      </c>
      <c r="R986" s="340">
        <v>42936.680710000001</v>
      </c>
    </row>
    <row r="987" spans="1:18" s="315" customFormat="1">
      <c r="A987" s="341"/>
      <c r="B987" s="341"/>
      <c r="C987" s="336" t="s">
        <v>305</v>
      </c>
      <c r="D987" s="336" t="s">
        <v>306</v>
      </c>
      <c r="E987" s="337">
        <v>388</v>
      </c>
      <c r="F987" s="338">
        <v>15.808459999999998</v>
      </c>
      <c r="G987" s="339">
        <v>0</v>
      </c>
      <c r="H987" s="339">
        <v>15.808459999999998</v>
      </c>
      <c r="I987" s="339">
        <v>2341.1970000000001</v>
      </c>
      <c r="J987" s="339">
        <v>3.0071300000000001</v>
      </c>
      <c r="K987" s="339">
        <v>2344.2041300000001</v>
      </c>
      <c r="L987" s="339">
        <v>1576.49542</v>
      </c>
      <c r="M987" s="339">
        <v>0</v>
      </c>
      <c r="N987" s="339">
        <v>1576.49542</v>
      </c>
      <c r="O987" s="339">
        <v>3936.5080099999996</v>
      </c>
      <c r="P987" s="339">
        <v>38616.35843</v>
      </c>
      <c r="Q987" s="339">
        <v>0</v>
      </c>
      <c r="R987" s="340">
        <v>38616.35843</v>
      </c>
    </row>
    <row r="988" spans="1:18" s="315" customFormat="1">
      <c r="A988" s="341"/>
      <c r="B988" s="341"/>
      <c r="C988" s="336" t="s">
        <v>301</v>
      </c>
      <c r="D988" s="336" t="s">
        <v>307</v>
      </c>
      <c r="E988" s="337">
        <v>117</v>
      </c>
      <c r="F988" s="338">
        <v>0</v>
      </c>
      <c r="G988" s="339">
        <v>0</v>
      </c>
      <c r="H988" s="339">
        <v>0</v>
      </c>
      <c r="I988" s="339">
        <v>5353.2137899999998</v>
      </c>
      <c r="J988" s="339">
        <v>166.43899999999999</v>
      </c>
      <c r="K988" s="339">
        <v>5519.6527900000001</v>
      </c>
      <c r="L988" s="339">
        <v>1544.4481000000001</v>
      </c>
      <c r="M988" s="339">
        <v>0</v>
      </c>
      <c r="N988" s="339">
        <v>1544.4481000000001</v>
      </c>
      <c r="O988" s="339">
        <v>7064.1008899999997</v>
      </c>
      <c r="P988" s="339">
        <v>90995.423949999997</v>
      </c>
      <c r="Q988" s="339">
        <v>0</v>
      </c>
      <c r="R988" s="340">
        <v>90995.423949999997</v>
      </c>
    </row>
    <row r="989" spans="1:18" s="315" customFormat="1">
      <c r="A989" s="341"/>
      <c r="B989" s="341"/>
      <c r="C989" s="341"/>
      <c r="D989" s="341"/>
      <c r="E989" s="342">
        <v>220</v>
      </c>
      <c r="F989" s="343">
        <v>16.195620000000002</v>
      </c>
      <c r="G989" s="344">
        <v>1.19408</v>
      </c>
      <c r="H989" s="344">
        <v>17.389700000000001</v>
      </c>
      <c r="I989" s="344">
        <v>4486.21</v>
      </c>
      <c r="J989" s="344">
        <v>180.54051000000001</v>
      </c>
      <c r="K989" s="344">
        <v>4666.7505099999998</v>
      </c>
      <c r="L989" s="344">
        <v>3378.4533500000002</v>
      </c>
      <c r="M989" s="344">
        <v>0</v>
      </c>
      <c r="N989" s="344">
        <v>3378.4533500000002</v>
      </c>
      <c r="O989" s="344">
        <v>8062.5935599999993</v>
      </c>
      <c r="P989" s="344">
        <v>86641.253620000003</v>
      </c>
      <c r="Q989" s="344">
        <v>0</v>
      </c>
      <c r="R989" s="345">
        <v>86641.253620000003</v>
      </c>
    </row>
    <row r="990" spans="1:18" s="315" customFormat="1">
      <c r="A990" s="341"/>
      <c r="B990" s="341"/>
      <c r="C990" s="336" t="s">
        <v>438</v>
      </c>
      <c r="D990" s="336" t="s">
        <v>439</v>
      </c>
      <c r="E990" s="337">
        <v>267</v>
      </c>
      <c r="F990" s="338">
        <v>0</v>
      </c>
      <c r="G990" s="339">
        <v>0</v>
      </c>
      <c r="H990" s="339">
        <v>0</v>
      </c>
      <c r="I990" s="339">
        <v>25.140939999999997</v>
      </c>
      <c r="J990" s="339">
        <v>0</v>
      </c>
      <c r="K990" s="339">
        <v>25.140939999999997</v>
      </c>
      <c r="L990" s="339">
        <v>52</v>
      </c>
      <c r="M990" s="339">
        <v>0</v>
      </c>
      <c r="N990" s="339">
        <v>52</v>
      </c>
      <c r="O990" s="339">
        <v>77.140940000000001</v>
      </c>
      <c r="P990" s="339">
        <v>4439.6643899999999</v>
      </c>
      <c r="Q990" s="339">
        <v>0</v>
      </c>
      <c r="R990" s="340">
        <v>4439.6643899999999</v>
      </c>
    </row>
    <row r="991" spans="1:18" s="315" customFormat="1">
      <c r="A991" s="341"/>
      <c r="B991" s="341"/>
      <c r="C991" s="336" t="s">
        <v>440</v>
      </c>
      <c r="D991" s="336" t="s">
        <v>441</v>
      </c>
      <c r="E991" s="337">
        <v>268</v>
      </c>
      <c r="F991" s="338">
        <v>0</v>
      </c>
      <c r="G991" s="339">
        <v>0</v>
      </c>
      <c r="H991" s="339">
        <v>0</v>
      </c>
      <c r="I991" s="339">
        <v>84.977789999999999</v>
      </c>
      <c r="J991" s="339">
        <v>0</v>
      </c>
      <c r="K991" s="339">
        <v>84.977789999999999</v>
      </c>
      <c r="L991" s="339">
        <v>0</v>
      </c>
      <c r="M991" s="339">
        <v>0</v>
      </c>
      <c r="N991" s="339">
        <v>0</v>
      </c>
      <c r="O991" s="339">
        <v>84.977789999999999</v>
      </c>
      <c r="P991" s="339">
        <v>4561.4702500000003</v>
      </c>
      <c r="Q991" s="339">
        <v>0</v>
      </c>
      <c r="R991" s="340">
        <v>4561.4702500000003</v>
      </c>
    </row>
    <row r="992" spans="1:18" s="315" customFormat="1">
      <c r="A992" s="341"/>
      <c r="B992" s="341"/>
      <c r="C992" s="336" t="s">
        <v>442</v>
      </c>
      <c r="D992" s="336" t="s">
        <v>442</v>
      </c>
      <c r="E992" s="337">
        <v>391</v>
      </c>
      <c r="F992" s="338">
        <v>1.6521400000000002</v>
      </c>
      <c r="G992" s="339">
        <v>0</v>
      </c>
      <c r="H992" s="339">
        <v>1.6521400000000002</v>
      </c>
      <c r="I992" s="339">
        <v>3031.43235</v>
      </c>
      <c r="J992" s="339">
        <v>147.62145999999998</v>
      </c>
      <c r="K992" s="339">
        <v>3179.0538099999999</v>
      </c>
      <c r="L992" s="339">
        <v>1238.81394</v>
      </c>
      <c r="M992" s="339">
        <v>0</v>
      </c>
      <c r="N992" s="339">
        <v>1238.81394</v>
      </c>
      <c r="O992" s="339">
        <v>4419.5198899999996</v>
      </c>
      <c r="P992" s="339">
        <v>25877.466960000002</v>
      </c>
      <c r="Q992" s="339">
        <v>0</v>
      </c>
      <c r="R992" s="340">
        <v>25877.466960000002</v>
      </c>
    </row>
    <row r="993" spans="1:18" s="315" customFormat="1">
      <c r="A993" s="341"/>
      <c r="B993" s="336" t="s">
        <v>24</v>
      </c>
      <c r="C993" s="336" t="s">
        <v>24</v>
      </c>
      <c r="D993" s="336" t="s">
        <v>443</v>
      </c>
      <c r="E993" s="337">
        <v>290</v>
      </c>
      <c r="F993" s="338">
        <v>0</v>
      </c>
      <c r="G993" s="339">
        <v>0</v>
      </c>
      <c r="H993" s="339">
        <v>0</v>
      </c>
      <c r="I993" s="339">
        <v>1399.1221</v>
      </c>
      <c r="J993" s="339">
        <v>150.42761999999999</v>
      </c>
      <c r="K993" s="339">
        <v>1549.54972</v>
      </c>
      <c r="L993" s="339">
        <v>1339.0526599999998</v>
      </c>
      <c r="M993" s="339">
        <v>18.58623</v>
      </c>
      <c r="N993" s="339">
        <v>1357.6388899999999</v>
      </c>
      <c r="O993" s="339">
        <v>2907.1886099999997</v>
      </c>
      <c r="P993" s="339">
        <v>35681.227810000004</v>
      </c>
      <c r="Q993" s="339">
        <v>0</v>
      </c>
      <c r="R993" s="340">
        <v>35681.227810000004</v>
      </c>
    </row>
    <row r="994" spans="1:18" s="315" customFormat="1">
      <c r="A994" s="341"/>
      <c r="B994" s="341"/>
      <c r="C994" s="341"/>
      <c r="D994" s="336" t="s">
        <v>444</v>
      </c>
      <c r="E994" s="337">
        <v>265</v>
      </c>
      <c r="F994" s="338">
        <v>0</v>
      </c>
      <c r="G994" s="339">
        <v>0</v>
      </c>
      <c r="H994" s="339">
        <v>0</v>
      </c>
      <c r="I994" s="339">
        <v>2157.42976</v>
      </c>
      <c r="J994" s="339">
        <v>270.00509999999997</v>
      </c>
      <c r="K994" s="339">
        <v>2427.4348599999998</v>
      </c>
      <c r="L994" s="339">
        <v>3248.7607000000003</v>
      </c>
      <c r="M994" s="339">
        <v>0</v>
      </c>
      <c r="N994" s="339">
        <v>3248.7607000000003</v>
      </c>
      <c r="O994" s="339">
        <v>5676.1955599999992</v>
      </c>
      <c r="P994" s="339">
        <v>67387.024099999995</v>
      </c>
      <c r="Q994" s="339">
        <v>0</v>
      </c>
      <c r="R994" s="340">
        <v>67387.024099999995</v>
      </c>
    </row>
    <row r="995" spans="1:18" s="315" customFormat="1">
      <c r="A995" s="341"/>
      <c r="B995" s="341"/>
      <c r="C995" s="341"/>
      <c r="D995" s="336" t="s">
        <v>24</v>
      </c>
      <c r="E995" s="337">
        <v>74</v>
      </c>
      <c r="F995" s="338">
        <v>1.15E-2</v>
      </c>
      <c r="G995" s="339">
        <v>0</v>
      </c>
      <c r="H995" s="339">
        <v>1.15E-2</v>
      </c>
      <c r="I995" s="339">
        <v>3109.0202599999998</v>
      </c>
      <c r="J995" s="339">
        <v>563.63528000000008</v>
      </c>
      <c r="K995" s="339">
        <v>3672.6555400000002</v>
      </c>
      <c r="L995" s="339">
        <v>3977.1179300000003</v>
      </c>
      <c r="M995" s="339">
        <v>241.39866000000001</v>
      </c>
      <c r="N995" s="339">
        <v>4218.5165900000002</v>
      </c>
      <c r="O995" s="339">
        <v>7891.1836299999995</v>
      </c>
      <c r="P995" s="339">
        <v>45763.954369999999</v>
      </c>
      <c r="Q995" s="339">
        <v>0</v>
      </c>
      <c r="R995" s="340">
        <v>45763.954369999999</v>
      </c>
    </row>
    <row r="996" spans="1:18" s="315" customFormat="1">
      <c r="A996" s="341"/>
      <c r="B996" s="341"/>
      <c r="C996" s="341"/>
      <c r="D996" s="341"/>
      <c r="E996" s="342">
        <v>121</v>
      </c>
      <c r="F996" s="343">
        <v>0.57859000000000005</v>
      </c>
      <c r="G996" s="344">
        <v>0</v>
      </c>
      <c r="H996" s="344">
        <v>0.57859000000000005</v>
      </c>
      <c r="I996" s="344">
        <v>4849.3083699999997</v>
      </c>
      <c r="J996" s="344">
        <v>1059.5846299999998</v>
      </c>
      <c r="K996" s="344">
        <v>5908.893</v>
      </c>
      <c r="L996" s="344">
        <v>5747.2106100000001</v>
      </c>
      <c r="M996" s="344">
        <v>426.06357000000003</v>
      </c>
      <c r="N996" s="344">
        <v>6173.2741799999994</v>
      </c>
      <c r="O996" s="344">
        <v>12082.74577</v>
      </c>
      <c r="P996" s="344">
        <v>75709.710139999996</v>
      </c>
      <c r="Q996" s="344">
        <v>184.20505</v>
      </c>
      <c r="R996" s="345">
        <v>75893.91519</v>
      </c>
    </row>
    <row r="997" spans="1:18" s="315" customFormat="1">
      <c r="A997" s="341"/>
      <c r="B997" s="336" t="s">
        <v>25</v>
      </c>
      <c r="C997" s="336" t="s">
        <v>445</v>
      </c>
      <c r="D997" s="336" t="s">
        <v>446</v>
      </c>
      <c r="E997" s="337">
        <v>295</v>
      </c>
      <c r="F997" s="338">
        <v>0</v>
      </c>
      <c r="G997" s="339">
        <v>0</v>
      </c>
      <c r="H997" s="339">
        <v>0</v>
      </c>
      <c r="I997" s="339">
        <v>261.07256000000001</v>
      </c>
      <c r="J997" s="339">
        <v>5.3319999999999999E-2</v>
      </c>
      <c r="K997" s="339">
        <v>261.12588</v>
      </c>
      <c r="L997" s="339">
        <v>60.988990000000001</v>
      </c>
      <c r="M997" s="339">
        <v>0</v>
      </c>
      <c r="N997" s="339">
        <v>60.988990000000001</v>
      </c>
      <c r="O997" s="339">
        <v>322.11487</v>
      </c>
      <c r="P997" s="339">
        <v>7247.8194999999996</v>
      </c>
      <c r="Q997" s="339">
        <v>0</v>
      </c>
      <c r="R997" s="340">
        <v>7247.8194999999996</v>
      </c>
    </row>
    <row r="998" spans="1:18" s="315" customFormat="1">
      <c r="A998" s="341"/>
      <c r="B998" s="341"/>
      <c r="C998" s="336" t="s">
        <v>25</v>
      </c>
      <c r="D998" s="336" t="s">
        <v>25</v>
      </c>
      <c r="E998" s="337">
        <v>60</v>
      </c>
      <c r="F998" s="338">
        <v>26.314529999999998</v>
      </c>
      <c r="G998" s="339">
        <v>0</v>
      </c>
      <c r="H998" s="339">
        <v>26.314529999999998</v>
      </c>
      <c r="I998" s="339">
        <v>3527.4580499999997</v>
      </c>
      <c r="J998" s="339">
        <v>119.86839000000001</v>
      </c>
      <c r="K998" s="339">
        <v>3647.3264399999998</v>
      </c>
      <c r="L998" s="339">
        <v>3615.5812299999998</v>
      </c>
      <c r="M998" s="339">
        <v>0</v>
      </c>
      <c r="N998" s="339">
        <v>3615.5812299999998</v>
      </c>
      <c r="O998" s="339">
        <v>7289.2222000000002</v>
      </c>
      <c r="P998" s="339">
        <v>59886.442590000006</v>
      </c>
      <c r="Q998" s="339">
        <v>0</v>
      </c>
      <c r="R998" s="340">
        <v>59886.442590000006</v>
      </c>
    </row>
    <row r="999" spans="1:18" s="315" customFormat="1">
      <c r="A999" s="341"/>
      <c r="B999" s="341"/>
      <c r="C999" s="341"/>
      <c r="D999" s="341"/>
      <c r="E999" s="342">
        <v>352</v>
      </c>
      <c r="F999" s="343">
        <v>0.87275000000000003</v>
      </c>
      <c r="G999" s="344">
        <v>0</v>
      </c>
      <c r="H999" s="344">
        <v>0.87275000000000003</v>
      </c>
      <c r="I999" s="344">
        <v>818.10685000000001</v>
      </c>
      <c r="J999" s="344">
        <v>83.776250000000005</v>
      </c>
      <c r="K999" s="344">
        <v>901.88310000000001</v>
      </c>
      <c r="L999" s="344">
        <v>909.75431999999989</v>
      </c>
      <c r="M999" s="344">
        <v>35.56615</v>
      </c>
      <c r="N999" s="344">
        <v>945.32047</v>
      </c>
      <c r="O999" s="344">
        <v>1848.0763200000001</v>
      </c>
      <c r="P999" s="344">
        <v>19620.460469999998</v>
      </c>
      <c r="Q999" s="344">
        <v>70.175119999999993</v>
      </c>
      <c r="R999" s="345">
        <v>19690.635589999998</v>
      </c>
    </row>
    <row r="1000" spans="1:18" s="315" customFormat="1">
      <c r="A1000" s="341"/>
      <c r="B1000" s="336" t="s">
        <v>26</v>
      </c>
      <c r="C1000" s="336" t="s">
        <v>310</v>
      </c>
      <c r="D1000" s="336" t="s">
        <v>312</v>
      </c>
      <c r="E1000" s="337">
        <v>45</v>
      </c>
      <c r="F1000" s="338">
        <v>84.947960000000009</v>
      </c>
      <c r="G1000" s="339">
        <v>0</v>
      </c>
      <c r="H1000" s="339">
        <v>84.947960000000009</v>
      </c>
      <c r="I1000" s="339">
        <v>8367.0468299999993</v>
      </c>
      <c r="J1000" s="339">
        <v>122.88836000000001</v>
      </c>
      <c r="K1000" s="339">
        <v>8489.9351900000001</v>
      </c>
      <c r="L1000" s="339">
        <v>6997.9367000000002</v>
      </c>
      <c r="M1000" s="339">
        <v>85.345500000000001</v>
      </c>
      <c r="N1000" s="339">
        <v>7083.2822000000006</v>
      </c>
      <c r="O1000" s="339">
        <v>15658.165349999999</v>
      </c>
      <c r="P1000" s="339">
        <v>102301.54503000001</v>
      </c>
      <c r="Q1000" s="339">
        <v>0</v>
      </c>
      <c r="R1000" s="340">
        <v>102301.54503000001</v>
      </c>
    </row>
    <row r="1001" spans="1:18" s="315" customFormat="1">
      <c r="A1001" s="341"/>
      <c r="B1001" s="341"/>
      <c r="C1001" s="336" t="s">
        <v>447</v>
      </c>
      <c r="D1001" s="336" t="s">
        <v>447</v>
      </c>
      <c r="E1001" s="337">
        <v>431</v>
      </c>
      <c r="F1001" s="338">
        <v>0</v>
      </c>
      <c r="G1001" s="339">
        <v>0</v>
      </c>
      <c r="H1001" s="339">
        <v>0</v>
      </c>
      <c r="I1001" s="339">
        <v>319.45290999999997</v>
      </c>
      <c r="J1001" s="339">
        <v>2.0760000000000001E-2</v>
      </c>
      <c r="K1001" s="339">
        <v>319.47366999999997</v>
      </c>
      <c r="L1001" s="339">
        <v>37.6</v>
      </c>
      <c r="M1001" s="339">
        <v>0</v>
      </c>
      <c r="N1001" s="339">
        <v>37.6</v>
      </c>
      <c r="O1001" s="339">
        <v>357.07366999999999</v>
      </c>
      <c r="P1001" s="339">
        <v>13855.34806</v>
      </c>
      <c r="Q1001" s="339">
        <v>0</v>
      </c>
      <c r="R1001" s="340">
        <v>13855.34806</v>
      </c>
    </row>
    <row r="1002" spans="1:18" s="315" customFormat="1">
      <c r="A1002" s="336" t="s">
        <v>448</v>
      </c>
      <c r="B1002" s="336" t="s">
        <v>5</v>
      </c>
      <c r="C1002" s="336" t="s">
        <v>5</v>
      </c>
      <c r="D1002" s="336" t="s">
        <v>206</v>
      </c>
      <c r="E1002" s="337">
        <v>15</v>
      </c>
      <c r="F1002" s="338">
        <v>128.19320999999999</v>
      </c>
      <c r="G1002" s="339">
        <v>238.26859999999999</v>
      </c>
      <c r="H1002" s="339">
        <v>366.46181000000001</v>
      </c>
      <c r="I1002" s="339">
        <v>26811.160250000001</v>
      </c>
      <c r="J1002" s="339">
        <v>12745.950989999999</v>
      </c>
      <c r="K1002" s="339">
        <v>39557.111240000006</v>
      </c>
      <c r="L1002" s="339">
        <v>21832.283760000002</v>
      </c>
      <c r="M1002" s="339">
        <v>19692.39345</v>
      </c>
      <c r="N1002" s="339">
        <v>41524.677210000002</v>
      </c>
      <c r="O1002" s="339">
        <v>81448.250260000001</v>
      </c>
      <c r="P1002" s="339">
        <v>1495.5936000000002</v>
      </c>
      <c r="Q1002" s="339">
        <v>0</v>
      </c>
      <c r="R1002" s="340">
        <v>1495.5936000000002</v>
      </c>
    </row>
    <row r="1003" spans="1:18" s="315" customFormat="1">
      <c r="A1003" s="341"/>
      <c r="B1003" s="336" t="s">
        <v>14</v>
      </c>
      <c r="C1003" s="336" t="s">
        <v>253</v>
      </c>
      <c r="D1003" s="336" t="s">
        <v>253</v>
      </c>
      <c r="E1003" s="337">
        <v>25</v>
      </c>
      <c r="F1003" s="338">
        <v>247.39346</v>
      </c>
      <c r="G1003" s="339">
        <v>182.15624</v>
      </c>
      <c r="H1003" s="339">
        <v>429.54970000000003</v>
      </c>
      <c r="I1003" s="339">
        <v>30428.832350000001</v>
      </c>
      <c r="J1003" s="339">
        <v>7325.0434400000004</v>
      </c>
      <c r="K1003" s="339">
        <v>37753.875789999998</v>
      </c>
      <c r="L1003" s="339">
        <v>30607.308550000002</v>
      </c>
      <c r="M1003" s="339">
        <v>10239.919669999999</v>
      </c>
      <c r="N1003" s="339">
        <v>40847.228219999997</v>
      </c>
      <c r="O1003" s="339">
        <v>79030.653709999999</v>
      </c>
      <c r="P1003" s="339">
        <v>1118.49621</v>
      </c>
      <c r="Q1003" s="339">
        <v>228.86224999999999</v>
      </c>
      <c r="R1003" s="340">
        <v>1347.3584599999999</v>
      </c>
    </row>
    <row r="1004" spans="1:18" s="315" customFormat="1">
      <c r="A1004" s="341"/>
      <c r="B1004" s="336" t="s">
        <v>15</v>
      </c>
      <c r="C1004" s="336" t="s">
        <v>256</v>
      </c>
      <c r="D1004" s="336" t="s">
        <v>256</v>
      </c>
      <c r="E1004" s="337">
        <v>19</v>
      </c>
      <c r="F1004" s="338">
        <v>1281.37499</v>
      </c>
      <c r="G1004" s="339">
        <v>105.32752000000001</v>
      </c>
      <c r="H1004" s="339">
        <v>1386.7025100000001</v>
      </c>
      <c r="I1004" s="339">
        <v>20642.912530000001</v>
      </c>
      <c r="J1004" s="339">
        <v>5768.0797000000002</v>
      </c>
      <c r="K1004" s="339">
        <v>26410.99223</v>
      </c>
      <c r="L1004" s="339">
        <v>24946.249489999998</v>
      </c>
      <c r="M1004" s="339">
        <v>7885.7112999999999</v>
      </c>
      <c r="N1004" s="339">
        <v>32831.960789999997</v>
      </c>
      <c r="O1004" s="339">
        <v>60629.655530000004</v>
      </c>
      <c r="P1004" s="339">
        <v>708.02052000000003</v>
      </c>
      <c r="Q1004" s="339">
        <v>0</v>
      </c>
      <c r="R1004" s="340">
        <v>708.02052000000003</v>
      </c>
    </row>
    <row r="1005" spans="1:18" s="315" customFormat="1">
      <c r="A1005" s="341"/>
      <c r="B1005" s="336" t="s">
        <v>16</v>
      </c>
      <c r="C1005" s="336" t="s">
        <v>16</v>
      </c>
      <c r="D1005" s="336" t="s">
        <v>16</v>
      </c>
      <c r="E1005" s="337">
        <v>22</v>
      </c>
      <c r="F1005" s="338">
        <v>519.71366</v>
      </c>
      <c r="G1005" s="339">
        <v>4125.9233999999997</v>
      </c>
      <c r="H1005" s="339">
        <v>4645.63706</v>
      </c>
      <c r="I1005" s="339">
        <v>101874.75159</v>
      </c>
      <c r="J1005" s="339">
        <v>15235.692080000001</v>
      </c>
      <c r="K1005" s="339">
        <v>117110.44367000001</v>
      </c>
      <c r="L1005" s="339">
        <v>35345.401749999997</v>
      </c>
      <c r="M1005" s="339">
        <v>7880.4413199999999</v>
      </c>
      <c r="N1005" s="339">
        <v>43225.843070000003</v>
      </c>
      <c r="O1005" s="339">
        <v>164981.92380000002</v>
      </c>
      <c r="P1005" s="339">
        <v>11001.91383</v>
      </c>
      <c r="Q1005" s="339">
        <v>1218.4749999999999</v>
      </c>
      <c r="R1005" s="340">
        <v>12220.38883</v>
      </c>
    </row>
    <row r="1006" spans="1:18" s="315" customFormat="1">
      <c r="A1006" s="341"/>
      <c r="B1006" s="341"/>
      <c r="C1006" s="341"/>
      <c r="D1006" s="336" t="s">
        <v>58</v>
      </c>
      <c r="E1006" s="337">
        <v>9</v>
      </c>
      <c r="F1006" s="338">
        <v>27.05011</v>
      </c>
      <c r="G1006" s="339">
        <v>18.560680000000001</v>
      </c>
      <c r="H1006" s="339">
        <v>45.610790000000001</v>
      </c>
      <c r="I1006" s="339">
        <v>65962.300759999998</v>
      </c>
      <c r="J1006" s="339">
        <v>12854.44101</v>
      </c>
      <c r="K1006" s="339">
        <v>78816.741769999993</v>
      </c>
      <c r="L1006" s="339">
        <v>38049.265079999997</v>
      </c>
      <c r="M1006" s="339">
        <v>13858.866960000001</v>
      </c>
      <c r="N1006" s="339">
        <v>51908.132039999997</v>
      </c>
      <c r="O1006" s="339">
        <v>130770.4846</v>
      </c>
      <c r="P1006" s="339">
        <v>2023.7692500000001</v>
      </c>
      <c r="Q1006" s="339">
        <v>260.82220000000001</v>
      </c>
      <c r="R1006" s="340">
        <v>2284.5914500000003</v>
      </c>
    </row>
    <row r="1007" spans="1:18" s="315" customFormat="1">
      <c r="A1007" s="341"/>
      <c r="B1007" s="341"/>
      <c r="C1007" s="341"/>
      <c r="D1007" s="336" t="s">
        <v>60</v>
      </c>
      <c r="E1007" s="337">
        <v>20</v>
      </c>
      <c r="F1007" s="338">
        <v>30.03415</v>
      </c>
      <c r="G1007" s="339">
        <v>372.85396000000003</v>
      </c>
      <c r="H1007" s="339">
        <v>402.88810999999998</v>
      </c>
      <c r="I1007" s="339">
        <v>80693.116410000002</v>
      </c>
      <c r="J1007" s="339">
        <v>38178.444320000002</v>
      </c>
      <c r="K1007" s="339">
        <v>118871.56073</v>
      </c>
      <c r="L1007" s="339">
        <v>72613.18273</v>
      </c>
      <c r="M1007" s="339">
        <v>39775.530310000002</v>
      </c>
      <c r="N1007" s="339">
        <v>112388.71304</v>
      </c>
      <c r="O1007" s="339">
        <v>231663.16188</v>
      </c>
      <c r="P1007" s="339">
        <v>2784.5057999999999</v>
      </c>
      <c r="Q1007" s="339">
        <v>1570.22218</v>
      </c>
      <c r="R1007" s="340">
        <v>4354.7279800000006</v>
      </c>
    </row>
    <row r="1008" spans="1:18" s="315" customFormat="1">
      <c r="A1008" s="341"/>
      <c r="B1008" s="341"/>
      <c r="C1008" s="341"/>
      <c r="D1008" s="336" t="s">
        <v>63</v>
      </c>
      <c r="E1008" s="337">
        <v>1</v>
      </c>
      <c r="F1008" s="338">
        <v>318348.08077999996</v>
      </c>
      <c r="G1008" s="339">
        <v>31361.94326</v>
      </c>
      <c r="H1008" s="339">
        <v>349710.02404000005</v>
      </c>
      <c r="I1008" s="339">
        <v>33103.71499</v>
      </c>
      <c r="J1008" s="339">
        <v>544.59078</v>
      </c>
      <c r="K1008" s="339">
        <v>33648.305770000006</v>
      </c>
      <c r="L1008" s="339">
        <v>1797506.7569899999</v>
      </c>
      <c r="M1008" s="339">
        <v>145270.14146000001</v>
      </c>
      <c r="N1008" s="339">
        <v>1942776.89845</v>
      </c>
      <c r="O1008" s="339">
        <v>2326135.2282600002</v>
      </c>
      <c r="P1008" s="339">
        <v>3007206.8781399997</v>
      </c>
      <c r="Q1008" s="339">
        <v>805790.53678999993</v>
      </c>
      <c r="R1008" s="340">
        <v>3812997.41493</v>
      </c>
    </row>
    <row r="1009" spans="1:18" s="315" customFormat="1">
      <c r="A1009" s="341"/>
      <c r="B1009" s="341"/>
      <c r="C1009" s="341"/>
      <c r="D1009" s="341"/>
      <c r="E1009" s="342">
        <v>8</v>
      </c>
      <c r="F1009" s="343">
        <v>329.69423999999998</v>
      </c>
      <c r="G1009" s="344">
        <v>100.9855</v>
      </c>
      <c r="H1009" s="344">
        <v>430.67973999999998</v>
      </c>
      <c r="I1009" s="344">
        <v>166501.18171999999</v>
      </c>
      <c r="J1009" s="344">
        <v>77747.546709999995</v>
      </c>
      <c r="K1009" s="344">
        <v>244248.72843000002</v>
      </c>
      <c r="L1009" s="344">
        <v>265920.79998000001</v>
      </c>
      <c r="M1009" s="344">
        <v>218729.33703999998</v>
      </c>
      <c r="N1009" s="344">
        <v>484650.13701999997</v>
      </c>
      <c r="O1009" s="344">
        <v>729329.54519000009</v>
      </c>
      <c r="P1009" s="344">
        <v>3977.5201499999998</v>
      </c>
      <c r="Q1009" s="344">
        <v>728.73794999999996</v>
      </c>
      <c r="R1009" s="345">
        <v>4706.2581</v>
      </c>
    </row>
    <row r="1010" spans="1:18" s="315" customFormat="1">
      <c r="A1010" s="341"/>
      <c r="B1010" s="341"/>
      <c r="C1010" s="341"/>
      <c r="D1010" s="336" t="s">
        <v>68</v>
      </c>
      <c r="E1010" s="337">
        <v>10</v>
      </c>
      <c r="F1010" s="338">
        <v>224.23122000000001</v>
      </c>
      <c r="G1010" s="339">
        <v>11.80715</v>
      </c>
      <c r="H1010" s="339">
        <v>236.03836999999999</v>
      </c>
      <c r="I1010" s="339">
        <v>93776.030019999991</v>
      </c>
      <c r="J1010" s="339">
        <v>23983.585660000001</v>
      </c>
      <c r="K1010" s="339">
        <v>117759.61568</v>
      </c>
      <c r="L1010" s="339">
        <v>87325.450819999998</v>
      </c>
      <c r="M1010" s="339">
        <v>30462.69901</v>
      </c>
      <c r="N1010" s="339">
        <v>117788.14982999999</v>
      </c>
      <c r="O1010" s="339">
        <v>235783.80387999999</v>
      </c>
      <c r="P1010" s="339">
        <v>3735.7902400000003</v>
      </c>
      <c r="Q1010" s="339">
        <v>308.38965999999999</v>
      </c>
      <c r="R1010" s="340">
        <v>4044.1799000000001</v>
      </c>
    </row>
    <row r="1011" spans="1:18" s="315" customFormat="1">
      <c r="A1011" s="341"/>
      <c r="B1011" s="341"/>
      <c r="C1011" s="341"/>
      <c r="D1011" s="336" t="s">
        <v>69</v>
      </c>
      <c r="E1011" s="337">
        <v>7</v>
      </c>
      <c r="F1011" s="338">
        <v>564.88009999999997</v>
      </c>
      <c r="G1011" s="339">
        <v>45.936680000000003</v>
      </c>
      <c r="H1011" s="339">
        <v>610.81677999999999</v>
      </c>
      <c r="I1011" s="339">
        <v>102436.92062</v>
      </c>
      <c r="J1011" s="339">
        <v>58442.170229999996</v>
      </c>
      <c r="K1011" s="339">
        <v>160879.09085000001</v>
      </c>
      <c r="L1011" s="339">
        <v>94392.032470000006</v>
      </c>
      <c r="M1011" s="339">
        <v>59384.672299999998</v>
      </c>
      <c r="N1011" s="339">
        <v>153776.70477000001</v>
      </c>
      <c r="O1011" s="339">
        <v>315266.61239999998</v>
      </c>
      <c r="P1011" s="339">
        <v>4078.7349300000001</v>
      </c>
      <c r="Q1011" s="339">
        <v>2230.2686100000001</v>
      </c>
      <c r="R1011" s="340">
        <v>6309.0035399999997</v>
      </c>
    </row>
    <row r="1012" spans="1:18" s="315" customFormat="1">
      <c r="A1012" s="341"/>
      <c r="B1012" s="336" t="s">
        <v>21</v>
      </c>
      <c r="C1012" s="336" t="s">
        <v>21</v>
      </c>
      <c r="D1012" s="336" t="s">
        <v>21</v>
      </c>
      <c r="E1012" s="337">
        <v>24</v>
      </c>
      <c r="F1012" s="338">
        <v>85.467869999999991</v>
      </c>
      <c r="G1012" s="339">
        <v>304.33780999999999</v>
      </c>
      <c r="H1012" s="339">
        <v>389.80568</v>
      </c>
      <c r="I1012" s="339">
        <v>14717.924710000001</v>
      </c>
      <c r="J1012" s="339">
        <v>3586.79844</v>
      </c>
      <c r="K1012" s="339">
        <v>18304.723149999998</v>
      </c>
      <c r="L1012" s="339">
        <v>14791.256619999998</v>
      </c>
      <c r="M1012" s="339">
        <v>5049.4508599999999</v>
      </c>
      <c r="N1012" s="339">
        <v>19840.707480000001</v>
      </c>
      <c r="O1012" s="339">
        <v>38535.23631</v>
      </c>
      <c r="P1012" s="339">
        <v>972.48259999999993</v>
      </c>
      <c r="Q1012" s="339">
        <v>0</v>
      </c>
      <c r="R1012" s="340">
        <v>972.48259999999993</v>
      </c>
    </row>
    <row r="1013" spans="1:18" s="315" customFormat="1">
      <c r="A1013" s="336" t="s">
        <v>449</v>
      </c>
      <c r="B1013" s="336" t="s">
        <v>3</v>
      </c>
      <c r="C1013" s="336" t="s">
        <v>201</v>
      </c>
      <c r="D1013" s="336" t="s">
        <v>202</v>
      </c>
      <c r="E1013" s="337">
        <v>68</v>
      </c>
      <c r="F1013" s="338">
        <v>0</v>
      </c>
      <c r="G1013" s="339">
        <v>0</v>
      </c>
      <c r="H1013" s="339">
        <v>0</v>
      </c>
      <c r="I1013" s="339">
        <v>6085.72156</v>
      </c>
      <c r="J1013" s="339">
        <v>533.90558999999996</v>
      </c>
      <c r="K1013" s="339">
        <v>6619.6271500000003</v>
      </c>
      <c r="L1013" s="339">
        <v>14580.603529999998</v>
      </c>
      <c r="M1013" s="339">
        <v>1522.1941499999998</v>
      </c>
      <c r="N1013" s="339">
        <v>16102.79768</v>
      </c>
      <c r="O1013" s="339">
        <v>22722.42483</v>
      </c>
      <c r="P1013" s="339">
        <v>36980.631560000002</v>
      </c>
      <c r="Q1013" s="339">
        <v>0</v>
      </c>
      <c r="R1013" s="340">
        <v>36980.631560000002</v>
      </c>
    </row>
    <row r="1014" spans="1:18" s="315" customFormat="1">
      <c r="A1014" s="341"/>
      <c r="B1014" s="336" t="s">
        <v>5</v>
      </c>
      <c r="C1014" s="336" t="s">
        <v>5</v>
      </c>
      <c r="D1014" s="336" t="s">
        <v>206</v>
      </c>
      <c r="E1014" s="337">
        <v>12</v>
      </c>
      <c r="F1014" s="338">
        <v>0</v>
      </c>
      <c r="G1014" s="339">
        <v>0</v>
      </c>
      <c r="H1014" s="339">
        <v>0</v>
      </c>
      <c r="I1014" s="339">
        <v>10186.83525</v>
      </c>
      <c r="J1014" s="339">
        <v>1212.32276</v>
      </c>
      <c r="K1014" s="339">
        <v>11399.158009999999</v>
      </c>
      <c r="L1014" s="339">
        <v>22867.633020000001</v>
      </c>
      <c r="M1014" s="339">
        <v>6701.3592500000004</v>
      </c>
      <c r="N1014" s="339">
        <v>29568.992269999999</v>
      </c>
      <c r="O1014" s="339">
        <v>40968.150280000002</v>
      </c>
      <c r="P1014" s="339">
        <v>77515.378599999996</v>
      </c>
      <c r="Q1014" s="339">
        <v>0</v>
      </c>
      <c r="R1014" s="340">
        <v>77515.378599999996</v>
      </c>
    </row>
    <row r="1015" spans="1:18" s="315" customFormat="1">
      <c r="A1015" s="341"/>
      <c r="B1015" s="341"/>
      <c r="C1015" s="341"/>
      <c r="D1015" s="336" t="s">
        <v>209</v>
      </c>
      <c r="E1015" s="337">
        <v>56</v>
      </c>
      <c r="F1015" s="338">
        <v>0</v>
      </c>
      <c r="G1015" s="339">
        <v>0</v>
      </c>
      <c r="H1015" s="339">
        <v>0</v>
      </c>
      <c r="I1015" s="339">
        <v>15396.74309</v>
      </c>
      <c r="J1015" s="339">
        <v>1860.1875199999999</v>
      </c>
      <c r="K1015" s="339">
        <v>17256.930609999999</v>
      </c>
      <c r="L1015" s="339">
        <v>25816.599829999999</v>
      </c>
      <c r="M1015" s="339">
        <v>6024.44668</v>
      </c>
      <c r="N1015" s="339">
        <v>31841.04651</v>
      </c>
      <c r="O1015" s="339">
        <v>49097.977119999996</v>
      </c>
      <c r="P1015" s="339">
        <v>49850.747390000004</v>
      </c>
      <c r="Q1015" s="339">
        <v>0</v>
      </c>
      <c r="R1015" s="340">
        <v>49850.747390000004</v>
      </c>
    </row>
    <row r="1016" spans="1:18" s="315" customFormat="1">
      <c r="A1016" s="341"/>
      <c r="B1016" s="336" t="s">
        <v>7</v>
      </c>
      <c r="C1016" s="336" t="s">
        <v>7</v>
      </c>
      <c r="D1016" s="336" t="s">
        <v>7</v>
      </c>
      <c r="E1016" s="337">
        <v>24</v>
      </c>
      <c r="F1016" s="338">
        <v>0</v>
      </c>
      <c r="G1016" s="339">
        <v>0</v>
      </c>
      <c r="H1016" s="339">
        <v>0</v>
      </c>
      <c r="I1016" s="339">
        <v>7299.8564800000004</v>
      </c>
      <c r="J1016" s="339">
        <v>432.81501000000003</v>
      </c>
      <c r="K1016" s="339">
        <v>7732.6714900000006</v>
      </c>
      <c r="L1016" s="339">
        <v>14572.07791</v>
      </c>
      <c r="M1016" s="339">
        <v>1427.21919</v>
      </c>
      <c r="N1016" s="339">
        <v>15999.2971</v>
      </c>
      <c r="O1016" s="339">
        <v>23731.96859</v>
      </c>
      <c r="P1016" s="339">
        <v>28614.54105</v>
      </c>
      <c r="Q1016" s="339">
        <v>0</v>
      </c>
      <c r="R1016" s="340">
        <v>28614.54105</v>
      </c>
    </row>
    <row r="1017" spans="1:18" s="315" customFormat="1">
      <c r="A1017" s="341"/>
      <c r="B1017" s="336" t="s">
        <v>8</v>
      </c>
      <c r="C1017" s="336" t="s">
        <v>222</v>
      </c>
      <c r="D1017" s="336" t="s">
        <v>89</v>
      </c>
      <c r="E1017" s="337">
        <v>48</v>
      </c>
      <c r="F1017" s="338">
        <v>0</v>
      </c>
      <c r="G1017" s="339">
        <v>0</v>
      </c>
      <c r="H1017" s="339">
        <v>0</v>
      </c>
      <c r="I1017" s="339">
        <v>18071.868850000003</v>
      </c>
      <c r="J1017" s="339">
        <v>1791.1136799999999</v>
      </c>
      <c r="K1017" s="339">
        <v>19862.982530000001</v>
      </c>
      <c r="L1017" s="339">
        <v>44311.41345</v>
      </c>
      <c r="M1017" s="339">
        <v>6211.6425399999998</v>
      </c>
      <c r="N1017" s="339">
        <v>50523.055990000001</v>
      </c>
      <c r="O1017" s="339">
        <v>70386.038520000002</v>
      </c>
      <c r="P1017" s="339">
        <v>46980.804790000002</v>
      </c>
      <c r="Q1017" s="339">
        <v>0</v>
      </c>
      <c r="R1017" s="340">
        <v>46980.804790000002</v>
      </c>
    </row>
    <row r="1018" spans="1:18" s="315" customFormat="1">
      <c r="A1018" s="341"/>
      <c r="B1018" s="341"/>
      <c r="C1018" s="341"/>
      <c r="D1018" s="336" t="s">
        <v>8</v>
      </c>
      <c r="E1018" s="337">
        <v>43</v>
      </c>
      <c r="F1018" s="338">
        <v>0</v>
      </c>
      <c r="G1018" s="339">
        <v>0</v>
      </c>
      <c r="H1018" s="339">
        <v>0</v>
      </c>
      <c r="I1018" s="339">
        <v>15868.354529999999</v>
      </c>
      <c r="J1018" s="339">
        <v>1927.2341100000001</v>
      </c>
      <c r="K1018" s="339">
        <v>17795.588640000002</v>
      </c>
      <c r="L1018" s="339">
        <v>31594.34216</v>
      </c>
      <c r="M1018" s="339">
        <v>5111.5240300000005</v>
      </c>
      <c r="N1018" s="339">
        <v>36705.866190000001</v>
      </c>
      <c r="O1018" s="339">
        <v>54501.454829999995</v>
      </c>
      <c r="P1018" s="339">
        <v>41256.2088</v>
      </c>
      <c r="Q1018" s="339">
        <v>22.873339999999999</v>
      </c>
      <c r="R1018" s="340">
        <v>41279.082139999999</v>
      </c>
    </row>
    <row r="1019" spans="1:18" s="315" customFormat="1">
      <c r="A1019" s="341"/>
      <c r="B1019" s="336" t="s">
        <v>9</v>
      </c>
      <c r="C1019" s="336" t="s">
        <v>9</v>
      </c>
      <c r="D1019" s="336" t="s">
        <v>9</v>
      </c>
      <c r="E1019" s="337">
        <v>134</v>
      </c>
      <c r="F1019" s="338">
        <v>0</v>
      </c>
      <c r="G1019" s="339">
        <v>0</v>
      </c>
      <c r="H1019" s="339">
        <v>0</v>
      </c>
      <c r="I1019" s="339">
        <v>2621.9167000000002</v>
      </c>
      <c r="J1019" s="339">
        <v>656.78930000000003</v>
      </c>
      <c r="K1019" s="339">
        <v>3278.7060000000001</v>
      </c>
      <c r="L1019" s="339">
        <v>3506.8982599999999</v>
      </c>
      <c r="M1019" s="339">
        <v>1639.9082100000001</v>
      </c>
      <c r="N1019" s="339">
        <v>5146.8064699999995</v>
      </c>
      <c r="O1019" s="339">
        <v>8425.5124700000015</v>
      </c>
      <c r="P1019" s="339">
        <v>11391.00165</v>
      </c>
      <c r="Q1019" s="339">
        <v>0</v>
      </c>
      <c r="R1019" s="340">
        <v>11391.00165</v>
      </c>
    </row>
    <row r="1020" spans="1:18" s="315" customFormat="1">
      <c r="A1020" s="341"/>
      <c r="B1020" s="336" t="s">
        <v>231</v>
      </c>
      <c r="C1020" s="336" t="s">
        <v>231</v>
      </c>
      <c r="D1020" s="336" t="s">
        <v>231</v>
      </c>
      <c r="E1020" s="337">
        <v>85</v>
      </c>
      <c r="F1020" s="338">
        <v>0</v>
      </c>
      <c r="G1020" s="339">
        <v>0</v>
      </c>
      <c r="H1020" s="339">
        <v>0</v>
      </c>
      <c r="I1020" s="339">
        <v>1280.26874</v>
      </c>
      <c r="J1020" s="339">
        <v>60.721429999999998</v>
      </c>
      <c r="K1020" s="339">
        <v>1340.99017</v>
      </c>
      <c r="L1020" s="339">
        <v>1996.7539899999999</v>
      </c>
      <c r="M1020" s="339">
        <v>303.17659999999995</v>
      </c>
      <c r="N1020" s="339">
        <v>2299.9305899999999</v>
      </c>
      <c r="O1020" s="339">
        <v>3640.92076</v>
      </c>
      <c r="P1020" s="339">
        <v>9982.9960199999987</v>
      </c>
      <c r="Q1020" s="339">
        <v>0</v>
      </c>
      <c r="R1020" s="340">
        <v>9982.9960199999987</v>
      </c>
    </row>
    <row r="1021" spans="1:18" s="315" customFormat="1">
      <c r="A1021" s="341"/>
      <c r="B1021" s="336" t="s">
        <v>12</v>
      </c>
      <c r="C1021" s="336" t="s">
        <v>234</v>
      </c>
      <c r="D1021" s="336" t="s">
        <v>235</v>
      </c>
      <c r="E1021" s="337">
        <v>65</v>
      </c>
      <c r="F1021" s="338">
        <v>0</v>
      </c>
      <c r="G1021" s="339">
        <v>0</v>
      </c>
      <c r="H1021" s="339">
        <v>0</v>
      </c>
      <c r="I1021" s="339">
        <v>1606.5095800000001</v>
      </c>
      <c r="J1021" s="339">
        <v>34.161519999999996</v>
      </c>
      <c r="K1021" s="339">
        <v>1640.6711</v>
      </c>
      <c r="L1021" s="339">
        <v>2596.8986500000001</v>
      </c>
      <c r="M1021" s="339">
        <v>223.36063000000001</v>
      </c>
      <c r="N1021" s="339">
        <v>2820.2592799999998</v>
      </c>
      <c r="O1021" s="339">
        <v>4460.9303799999998</v>
      </c>
      <c r="P1021" s="339">
        <v>12664.03602</v>
      </c>
      <c r="Q1021" s="339">
        <v>0</v>
      </c>
      <c r="R1021" s="340">
        <v>12664.03602</v>
      </c>
    </row>
    <row r="1022" spans="1:18" s="315" customFormat="1">
      <c r="A1022" s="341"/>
      <c r="B1022" s="341"/>
      <c r="C1022" s="336" t="s">
        <v>12</v>
      </c>
      <c r="D1022" s="336" t="s">
        <v>12</v>
      </c>
      <c r="E1022" s="337">
        <v>26</v>
      </c>
      <c r="F1022" s="338">
        <v>0</v>
      </c>
      <c r="G1022" s="339">
        <v>0</v>
      </c>
      <c r="H1022" s="339">
        <v>0</v>
      </c>
      <c r="I1022" s="339">
        <v>4797.6628000000001</v>
      </c>
      <c r="J1022" s="339">
        <v>361.73331000000002</v>
      </c>
      <c r="K1022" s="339">
        <v>5159.3961100000006</v>
      </c>
      <c r="L1022" s="339">
        <v>6312.6414599999998</v>
      </c>
      <c r="M1022" s="339">
        <v>817.3349300000001</v>
      </c>
      <c r="N1022" s="339">
        <v>7129.9763899999998</v>
      </c>
      <c r="O1022" s="339">
        <v>12289.372499999999</v>
      </c>
      <c r="P1022" s="339">
        <v>41984.713969999997</v>
      </c>
      <c r="Q1022" s="339">
        <v>0</v>
      </c>
      <c r="R1022" s="340">
        <v>41984.713969999997</v>
      </c>
    </row>
    <row r="1023" spans="1:18" s="315" customFormat="1">
      <c r="A1023" s="341"/>
      <c r="B1023" s="336" t="s">
        <v>239</v>
      </c>
      <c r="C1023" s="336" t="s">
        <v>242</v>
      </c>
      <c r="D1023" s="336" t="s">
        <v>242</v>
      </c>
      <c r="E1023" s="337">
        <v>125</v>
      </c>
      <c r="F1023" s="338">
        <v>0</v>
      </c>
      <c r="G1023" s="339">
        <v>0</v>
      </c>
      <c r="H1023" s="339">
        <v>0</v>
      </c>
      <c r="I1023" s="339">
        <v>4041.0673299999999</v>
      </c>
      <c r="J1023" s="339">
        <v>344.78353000000004</v>
      </c>
      <c r="K1023" s="339">
        <v>4385.8508600000005</v>
      </c>
      <c r="L1023" s="339">
        <v>6070.68289</v>
      </c>
      <c r="M1023" s="339">
        <v>974.77469999999994</v>
      </c>
      <c r="N1023" s="339">
        <v>7045.45759</v>
      </c>
      <c r="O1023" s="339">
        <v>11431.308449999999</v>
      </c>
      <c r="P1023" s="339">
        <v>24206.419719999998</v>
      </c>
      <c r="Q1023" s="339">
        <v>0</v>
      </c>
      <c r="R1023" s="340">
        <v>24206.419719999998</v>
      </c>
    </row>
    <row r="1024" spans="1:18" s="315" customFormat="1">
      <c r="A1024" s="341"/>
      <c r="B1024" s="336" t="s">
        <v>14</v>
      </c>
      <c r="C1024" s="336" t="s">
        <v>250</v>
      </c>
      <c r="D1024" s="336" t="s">
        <v>250</v>
      </c>
      <c r="E1024" s="337">
        <v>84</v>
      </c>
      <c r="F1024" s="338">
        <v>0</v>
      </c>
      <c r="G1024" s="339">
        <v>0</v>
      </c>
      <c r="H1024" s="339">
        <v>0</v>
      </c>
      <c r="I1024" s="339">
        <v>127.18013999999999</v>
      </c>
      <c r="J1024" s="339">
        <v>0.10204000000000001</v>
      </c>
      <c r="K1024" s="339">
        <v>127.28218</v>
      </c>
      <c r="L1024" s="339">
        <v>7.1377600000000001</v>
      </c>
      <c r="M1024" s="339">
        <v>0</v>
      </c>
      <c r="N1024" s="339">
        <v>7.1377600000000001</v>
      </c>
      <c r="O1024" s="339">
        <v>134.41994</v>
      </c>
      <c r="P1024" s="339">
        <v>3045.05006</v>
      </c>
      <c r="Q1024" s="339">
        <v>0</v>
      </c>
      <c r="R1024" s="340">
        <v>3045.05006</v>
      </c>
    </row>
    <row r="1025" spans="1:18" s="315" customFormat="1">
      <c r="A1025" s="341"/>
      <c r="B1025" s="341"/>
      <c r="C1025" s="336" t="s">
        <v>253</v>
      </c>
      <c r="D1025" s="336" t="s">
        <v>253</v>
      </c>
      <c r="E1025" s="337">
        <v>35</v>
      </c>
      <c r="F1025" s="338">
        <v>0</v>
      </c>
      <c r="G1025" s="339">
        <v>0</v>
      </c>
      <c r="H1025" s="339">
        <v>0</v>
      </c>
      <c r="I1025" s="339">
        <v>15197.570300000001</v>
      </c>
      <c r="J1025" s="339">
        <v>1750.7003300000001</v>
      </c>
      <c r="K1025" s="339">
        <v>16948.270629999999</v>
      </c>
      <c r="L1025" s="339">
        <v>32156.820480000002</v>
      </c>
      <c r="M1025" s="339">
        <v>5837.47343</v>
      </c>
      <c r="N1025" s="339">
        <v>37994.293909999993</v>
      </c>
      <c r="O1025" s="339">
        <v>54942.564539999999</v>
      </c>
      <c r="P1025" s="339">
        <v>108473.5923</v>
      </c>
      <c r="Q1025" s="339">
        <v>0</v>
      </c>
      <c r="R1025" s="340">
        <v>108473.5923</v>
      </c>
    </row>
    <row r="1026" spans="1:18" s="315" customFormat="1">
      <c r="A1026" s="341"/>
      <c r="B1026" s="341"/>
      <c r="C1026" s="341"/>
      <c r="D1026" s="341"/>
      <c r="E1026" s="342">
        <v>47</v>
      </c>
      <c r="F1026" s="343">
        <v>0</v>
      </c>
      <c r="G1026" s="344">
        <v>0</v>
      </c>
      <c r="H1026" s="344">
        <v>0</v>
      </c>
      <c r="I1026" s="344">
        <v>4682.4144699999997</v>
      </c>
      <c r="J1026" s="344">
        <v>523.86122999999998</v>
      </c>
      <c r="K1026" s="344">
        <v>5206.2757000000001</v>
      </c>
      <c r="L1026" s="344">
        <v>12653.368570000001</v>
      </c>
      <c r="M1026" s="344">
        <v>1603.7986699999999</v>
      </c>
      <c r="N1026" s="344">
        <v>14257.167240000001</v>
      </c>
      <c r="O1026" s="344">
        <v>19463.442940000001</v>
      </c>
      <c r="P1026" s="344">
        <v>29267.661620000003</v>
      </c>
      <c r="Q1026" s="344">
        <v>0</v>
      </c>
      <c r="R1026" s="345">
        <v>29267.661620000003</v>
      </c>
    </row>
    <row r="1027" spans="1:18" s="315" customFormat="1">
      <c r="A1027" s="341"/>
      <c r="B1027" s="341"/>
      <c r="C1027" s="336" t="s">
        <v>255</v>
      </c>
      <c r="D1027" s="336" t="s">
        <v>255</v>
      </c>
      <c r="E1027" s="337">
        <v>73</v>
      </c>
      <c r="F1027" s="338">
        <v>0</v>
      </c>
      <c r="G1027" s="339">
        <v>0</v>
      </c>
      <c r="H1027" s="339">
        <v>0</v>
      </c>
      <c r="I1027" s="339">
        <v>720.93620999999996</v>
      </c>
      <c r="J1027" s="339">
        <v>71.328159999999997</v>
      </c>
      <c r="K1027" s="339">
        <v>792.26436999999999</v>
      </c>
      <c r="L1027" s="339">
        <v>2060.7520600000003</v>
      </c>
      <c r="M1027" s="339">
        <v>613.38277000000005</v>
      </c>
      <c r="N1027" s="339">
        <v>2674.13483</v>
      </c>
      <c r="O1027" s="339">
        <v>3466.3992000000003</v>
      </c>
      <c r="P1027" s="339">
        <v>4623.3167100000001</v>
      </c>
      <c r="Q1027" s="339">
        <v>0</v>
      </c>
      <c r="R1027" s="340">
        <v>4623.3167100000001</v>
      </c>
    </row>
    <row r="1028" spans="1:18" s="315" customFormat="1">
      <c r="A1028" s="341"/>
      <c r="B1028" s="336" t="s">
        <v>15</v>
      </c>
      <c r="C1028" s="336" t="s">
        <v>256</v>
      </c>
      <c r="D1028" s="336" t="s">
        <v>256</v>
      </c>
      <c r="E1028" s="337">
        <v>33</v>
      </c>
      <c r="F1028" s="338">
        <v>0</v>
      </c>
      <c r="G1028" s="339">
        <v>0</v>
      </c>
      <c r="H1028" s="339">
        <v>0</v>
      </c>
      <c r="I1028" s="339">
        <v>12415.36002</v>
      </c>
      <c r="J1028" s="339">
        <v>1169.9159199999999</v>
      </c>
      <c r="K1028" s="339">
        <v>13585.27594</v>
      </c>
      <c r="L1028" s="339">
        <v>23437.721239999999</v>
      </c>
      <c r="M1028" s="339">
        <v>2827.0242599999997</v>
      </c>
      <c r="N1028" s="339">
        <v>26264.745500000001</v>
      </c>
      <c r="O1028" s="339">
        <v>39850.021439999997</v>
      </c>
      <c r="P1028" s="339">
        <v>101658.26551000001</v>
      </c>
      <c r="Q1028" s="339">
        <v>0</v>
      </c>
      <c r="R1028" s="340">
        <v>101658.26551000001</v>
      </c>
    </row>
    <row r="1029" spans="1:18" s="315" customFormat="1">
      <c r="A1029" s="341"/>
      <c r="B1029" s="336" t="s">
        <v>16</v>
      </c>
      <c r="C1029" s="336" t="s">
        <v>259</v>
      </c>
      <c r="D1029" s="336" t="s">
        <v>262</v>
      </c>
      <c r="E1029" s="337">
        <v>74</v>
      </c>
      <c r="F1029" s="338">
        <v>0</v>
      </c>
      <c r="G1029" s="339">
        <v>0</v>
      </c>
      <c r="H1029" s="339">
        <v>0</v>
      </c>
      <c r="I1029" s="339">
        <v>3093.74008</v>
      </c>
      <c r="J1029" s="339">
        <v>133.96288000000001</v>
      </c>
      <c r="K1029" s="339">
        <v>3227.7029600000001</v>
      </c>
      <c r="L1029" s="339">
        <v>3628.4386500000001</v>
      </c>
      <c r="M1029" s="339">
        <v>399.08247999999998</v>
      </c>
      <c r="N1029" s="339">
        <v>4027.5211300000001</v>
      </c>
      <c r="O1029" s="339">
        <v>7255.2240899999997</v>
      </c>
      <c r="P1029" s="339">
        <v>16824.450100000002</v>
      </c>
      <c r="Q1029" s="339">
        <v>0</v>
      </c>
      <c r="R1029" s="340">
        <v>16824.450100000002</v>
      </c>
    </row>
    <row r="1030" spans="1:18" s="315" customFormat="1">
      <c r="A1030" s="341"/>
      <c r="B1030" s="341"/>
      <c r="C1030" s="336" t="s">
        <v>264</v>
      </c>
      <c r="D1030" s="336" t="s">
        <v>264</v>
      </c>
      <c r="E1030" s="337">
        <v>119</v>
      </c>
      <c r="F1030" s="338">
        <v>0</v>
      </c>
      <c r="G1030" s="339">
        <v>0</v>
      </c>
      <c r="H1030" s="339">
        <v>0</v>
      </c>
      <c r="I1030" s="339">
        <v>307.33241999999996</v>
      </c>
      <c r="J1030" s="339">
        <v>6.2141099999999998</v>
      </c>
      <c r="K1030" s="339">
        <v>313.54653000000002</v>
      </c>
      <c r="L1030" s="339">
        <v>329.67215999999996</v>
      </c>
      <c r="M1030" s="339">
        <v>0</v>
      </c>
      <c r="N1030" s="339">
        <v>329.67215999999996</v>
      </c>
      <c r="O1030" s="339">
        <v>643.21868999999992</v>
      </c>
      <c r="P1030" s="339">
        <v>3659.3997300000001</v>
      </c>
      <c r="Q1030" s="339">
        <v>0</v>
      </c>
      <c r="R1030" s="340">
        <v>3659.3997300000001</v>
      </c>
    </row>
    <row r="1031" spans="1:18" s="315" customFormat="1">
      <c r="A1031" s="341"/>
      <c r="B1031" s="341"/>
      <c r="C1031" s="336" t="s">
        <v>266</v>
      </c>
      <c r="D1031" s="336" t="s">
        <v>267</v>
      </c>
      <c r="E1031" s="337">
        <v>83</v>
      </c>
      <c r="F1031" s="338">
        <v>0</v>
      </c>
      <c r="G1031" s="339">
        <v>0</v>
      </c>
      <c r="H1031" s="339">
        <v>0</v>
      </c>
      <c r="I1031" s="339">
        <v>2176.5909500000002</v>
      </c>
      <c r="J1031" s="339">
        <v>217.34720999999999</v>
      </c>
      <c r="K1031" s="339">
        <v>2393.9381600000002</v>
      </c>
      <c r="L1031" s="339">
        <v>4266.7971900000002</v>
      </c>
      <c r="M1031" s="339">
        <v>208.56920000000002</v>
      </c>
      <c r="N1031" s="339">
        <v>4475.3663899999992</v>
      </c>
      <c r="O1031" s="339">
        <v>6869.3045499999998</v>
      </c>
      <c r="P1031" s="339">
        <v>10707.102849999999</v>
      </c>
      <c r="Q1031" s="339">
        <v>0</v>
      </c>
      <c r="R1031" s="340">
        <v>10707.102849999999</v>
      </c>
    </row>
    <row r="1032" spans="1:18" s="315" customFormat="1">
      <c r="A1032" s="341"/>
      <c r="B1032" s="341"/>
      <c r="C1032" s="336" t="s">
        <v>16</v>
      </c>
      <c r="D1032" s="336" t="s">
        <v>268</v>
      </c>
      <c r="E1032" s="337">
        <v>132</v>
      </c>
      <c r="F1032" s="338">
        <v>0</v>
      </c>
      <c r="G1032" s="339">
        <v>0</v>
      </c>
      <c r="H1032" s="339">
        <v>0</v>
      </c>
      <c r="I1032" s="339">
        <v>8529.6975899999998</v>
      </c>
      <c r="J1032" s="339">
        <v>859.76479000000006</v>
      </c>
      <c r="K1032" s="339">
        <v>9389.4623800000008</v>
      </c>
      <c r="L1032" s="339">
        <v>27062.594639999999</v>
      </c>
      <c r="M1032" s="339">
        <v>6219.0611699999999</v>
      </c>
      <c r="N1032" s="339">
        <v>33281.655809999997</v>
      </c>
      <c r="O1032" s="339">
        <v>42671.118190000001</v>
      </c>
      <c r="P1032" s="339">
        <v>20316.654019999998</v>
      </c>
      <c r="Q1032" s="339">
        <v>0</v>
      </c>
      <c r="R1032" s="340">
        <v>20316.654019999998</v>
      </c>
    </row>
    <row r="1033" spans="1:18" s="315" customFormat="1">
      <c r="A1033" s="341"/>
      <c r="B1033" s="341"/>
      <c r="C1033" s="341"/>
      <c r="D1033" s="336" t="s">
        <v>73</v>
      </c>
      <c r="E1033" s="337">
        <v>133</v>
      </c>
      <c r="F1033" s="338">
        <v>0</v>
      </c>
      <c r="G1033" s="339">
        <v>0</v>
      </c>
      <c r="H1033" s="339">
        <v>0</v>
      </c>
      <c r="I1033" s="339">
        <v>14176.28498</v>
      </c>
      <c r="J1033" s="339">
        <v>1374.9079299999999</v>
      </c>
      <c r="K1033" s="339">
        <v>15551.19291</v>
      </c>
      <c r="L1033" s="339">
        <v>32266.17541</v>
      </c>
      <c r="M1033" s="339">
        <v>6322.8318099999997</v>
      </c>
      <c r="N1033" s="339">
        <v>38589.00722</v>
      </c>
      <c r="O1033" s="339">
        <v>54140.200130000005</v>
      </c>
      <c r="P1033" s="339">
        <v>32572.422409999999</v>
      </c>
      <c r="Q1033" s="339">
        <v>0</v>
      </c>
      <c r="R1033" s="340">
        <v>32572.422409999999</v>
      </c>
    </row>
    <row r="1034" spans="1:18" s="315" customFormat="1">
      <c r="A1034" s="341"/>
      <c r="B1034" s="341"/>
      <c r="C1034" s="341"/>
      <c r="D1034" s="336" t="s">
        <v>269</v>
      </c>
      <c r="E1034" s="337">
        <v>82</v>
      </c>
      <c r="F1034" s="338">
        <v>0</v>
      </c>
      <c r="G1034" s="339">
        <v>0</v>
      </c>
      <c r="H1034" s="339">
        <v>0</v>
      </c>
      <c r="I1034" s="339">
        <v>10449.607019999999</v>
      </c>
      <c r="J1034" s="339">
        <v>2817.3694700000001</v>
      </c>
      <c r="K1034" s="339">
        <v>13266.976490000001</v>
      </c>
      <c r="L1034" s="339">
        <v>47162.680670000002</v>
      </c>
      <c r="M1034" s="339">
        <v>10861.01542</v>
      </c>
      <c r="N1034" s="339">
        <v>58023.696090000005</v>
      </c>
      <c r="O1034" s="339">
        <v>71290.672579999999</v>
      </c>
      <c r="P1034" s="339">
        <v>20021.306359999999</v>
      </c>
      <c r="Q1034" s="339">
        <v>0</v>
      </c>
      <c r="R1034" s="340">
        <v>20021.306359999999</v>
      </c>
    </row>
    <row r="1035" spans="1:18" s="315" customFormat="1">
      <c r="A1035" s="341"/>
      <c r="B1035" s="341"/>
      <c r="C1035" s="341"/>
      <c r="D1035" s="336" t="s">
        <v>78</v>
      </c>
      <c r="E1035" s="337">
        <v>118</v>
      </c>
      <c r="F1035" s="338">
        <v>0</v>
      </c>
      <c r="G1035" s="339">
        <v>0</v>
      </c>
      <c r="H1035" s="339">
        <v>0</v>
      </c>
      <c r="I1035" s="339">
        <v>4949.4838300000001</v>
      </c>
      <c r="J1035" s="339">
        <v>839.69303000000002</v>
      </c>
      <c r="K1035" s="339">
        <v>5789.1768600000005</v>
      </c>
      <c r="L1035" s="339">
        <v>14682.519789999998</v>
      </c>
      <c r="M1035" s="339">
        <v>6135.2028200000004</v>
      </c>
      <c r="N1035" s="339">
        <v>20817.722610000001</v>
      </c>
      <c r="O1035" s="339">
        <v>26606.89947</v>
      </c>
      <c r="P1035" s="339">
        <v>5027.2743899999996</v>
      </c>
      <c r="Q1035" s="339">
        <v>0</v>
      </c>
      <c r="R1035" s="340">
        <v>5027.2743899999996</v>
      </c>
    </row>
    <row r="1036" spans="1:18" s="315" customFormat="1">
      <c r="A1036" s="341"/>
      <c r="B1036" s="341"/>
      <c r="C1036" s="341"/>
      <c r="D1036" s="336" t="s">
        <v>16</v>
      </c>
      <c r="E1036" s="337">
        <v>44</v>
      </c>
      <c r="F1036" s="338">
        <v>0</v>
      </c>
      <c r="G1036" s="339">
        <v>0</v>
      </c>
      <c r="H1036" s="339">
        <v>0</v>
      </c>
      <c r="I1036" s="339">
        <v>19866.49092</v>
      </c>
      <c r="J1036" s="339">
        <v>1726.92885</v>
      </c>
      <c r="K1036" s="339">
        <v>21593.41977</v>
      </c>
      <c r="L1036" s="339">
        <v>32187.891680000001</v>
      </c>
      <c r="M1036" s="339">
        <v>5081.95021</v>
      </c>
      <c r="N1036" s="339">
        <v>37269.841890000003</v>
      </c>
      <c r="O1036" s="339">
        <v>58863.261659999996</v>
      </c>
      <c r="P1036" s="339">
        <v>78295.91807</v>
      </c>
      <c r="Q1036" s="339">
        <v>0</v>
      </c>
      <c r="R1036" s="340">
        <v>78295.91807</v>
      </c>
    </row>
    <row r="1037" spans="1:18" s="315" customFormat="1">
      <c r="A1037" s="341"/>
      <c r="B1037" s="341"/>
      <c r="C1037" s="341"/>
      <c r="D1037" s="341"/>
      <c r="E1037" s="342">
        <v>116</v>
      </c>
      <c r="F1037" s="343">
        <v>0</v>
      </c>
      <c r="G1037" s="344">
        <v>0</v>
      </c>
      <c r="H1037" s="344">
        <v>0</v>
      </c>
      <c r="I1037" s="344">
        <v>10924.66056</v>
      </c>
      <c r="J1037" s="344">
        <v>1291.74361</v>
      </c>
      <c r="K1037" s="344">
        <v>12216.40417</v>
      </c>
      <c r="L1037" s="344">
        <v>26895.42944</v>
      </c>
      <c r="M1037" s="344">
        <v>3733.89221</v>
      </c>
      <c r="N1037" s="344">
        <v>30629.321649999998</v>
      </c>
      <c r="O1037" s="344">
        <v>42845.72582</v>
      </c>
      <c r="P1037" s="344">
        <v>30725.401999999998</v>
      </c>
      <c r="Q1037" s="344">
        <v>0</v>
      </c>
      <c r="R1037" s="345">
        <v>30725.401999999998</v>
      </c>
    </row>
    <row r="1038" spans="1:18" s="315" customFormat="1">
      <c r="A1038" s="341"/>
      <c r="B1038" s="341"/>
      <c r="C1038" s="341"/>
      <c r="D1038" s="336" t="s">
        <v>60</v>
      </c>
      <c r="E1038" s="337">
        <v>17</v>
      </c>
      <c r="F1038" s="338">
        <v>0</v>
      </c>
      <c r="G1038" s="339">
        <v>0</v>
      </c>
      <c r="H1038" s="339">
        <v>0</v>
      </c>
      <c r="I1038" s="339">
        <v>19141.264510000001</v>
      </c>
      <c r="J1038" s="339">
        <v>2058.3550399999999</v>
      </c>
      <c r="K1038" s="339">
        <v>21199.619549999999</v>
      </c>
      <c r="L1038" s="339">
        <v>47368.789049999999</v>
      </c>
      <c r="M1038" s="339">
        <v>13227.74935</v>
      </c>
      <c r="N1038" s="339">
        <v>60596.538399999998</v>
      </c>
      <c r="O1038" s="339">
        <v>81796.157950000008</v>
      </c>
      <c r="P1038" s="339">
        <v>34799.335169999998</v>
      </c>
      <c r="Q1038" s="339">
        <v>0</v>
      </c>
      <c r="R1038" s="340">
        <v>34799.335169999998</v>
      </c>
    </row>
    <row r="1039" spans="1:18" s="315" customFormat="1">
      <c r="A1039" s="341"/>
      <c r="B1039" s="341"/>
      <c r="C1039" s="341"/>
      <c r="D1039" s="341"/>
      <c r="E1039" s="342">
        <v>126</v>
      </c>
      <c r="F1039" s="343">
        <v>0</v>
      </c>
      <c r="G1039" s="344">
        <v>0</v>
      </c>
      <c r="H1039" s="344">
        <v>0</v>
      </c>
      <c r="I1039" s="344">
        <v>5425.6537699999999</v>
      </c>
      <c r="J1039" s="344">
        <v>1567.16128</v>
      </c>
      <c r="K1039" s="344">
        <v>6992.8150500000002</v>
      </c>
      <c r="L1039" s="344">
        <v>24580.61479</v>
      </c>
      <c r="M1039" s="344">
        <v>9092.251330000001</v>
      </c>
      <c r="N1039" s="344">
        <v>33672.866119999999</v>
      </c>
      <c r="O1039" s="344">
        <v>40665.681170000003</v>
      </c>
      <c r="P1039" s="344">
        <v>7186.7172799999998</v>
      </c>
      <c r="Q1039" s="344">
        <v>0</v>
      </c>
      <c r="R1039" s="345">
        <v>7186.7172799999998</v>
      </c>
    </row>
    <row r="1040" spans="1:18" s="315" customFormat="1">
      <c r="A1040" s="341"/>
      <c r="B1040" s="341"/>
      <c r="C1040" s="341"/>
      <c r="D1040" s="336" t="s">
        <v>82</v>
      </c>
      <c r="E1040" s="337">
        <v>49</v>
      </c>
      <c r="F1040" s="338">
        <v>0</v>
      </c>
      <c r="G1040" s="339">
        <v>0</v>
      </c>
      <c r="H1040" s="339">
        <v>0</v>
      </c>
      <c r="I1040" s="339">
        <v>4976.2942999999996</v>
      </c>
      <c r="J1040" s="339">
        <v>432.59458000000001</v>
      </c>
      <c r="K1040" s="339">
        <v>5408.8888799999995</v>
      </c>
      <c r="L1040" s="339">
        <v>8174.4927800000005</v>
      </c>
      <c r="M1040" s="339">
        <v>1115.6630500000001</v>
      </c>
      <c r="N1040" s="339">
        <v>9290.1558299999997</v>
      </c>
      <c r="O1040" s="339">
        <v>14699.04471</v>
      </c>
      <c r="P1040" s="339">
        <v>19660.09186</v>
      </c>
      <c r="Q1040" s="339">
        <v>0</v>
      </c>
      <c r="R1040" s="340">
        <v>19660.09186</v>
      </c>
    </row>
    <row r="1041" spans="1:18" s="315" customFormat="1">
      <c r="A1041" s="341"/>
      <c r="B1041" s="341"/>
      <c r="C1041" s="341"/>
      <c r="D1041" s="336" t="s">
        <v>67</v>
      </c>
      <c r="E1041" s="337">
        <v>1</v>
      </c>
      <c r="F1041" s="338">
        <v>0</v>
      </c>
      <c r="G1041" s="339">
        <v>0</v>
      </c>
      <c r="H1041" s="339">
        <v>0</v>
      </c>
      <c r="I1041" s="339">
        <v>107012.41946999999</v>
      </c>
      <c r="J1041" s="339">
        <v>10601.60591</v>
      </c>
      <c r="K1041" s="339">
        <v>117614.02537999999</v>
      </c>
      <c r="L1041" s="339">
        <v>521823.88400000002</v>
      </c>
      <c r="M1041" s="339">
        <v>49174.539400000001</v>
      </c>
      <c r="N1041" s="339">
        <v>570998.42339999997</v>
      </c>
      <c r="O1041" s="339">
        <v>688612.44877999998</v>
      </c>
      <c r="P1041" s="339">
        <v>1431502.8650999998</v>
      </c>
      <c r="Q1041" s="339">
        <v>80.766639999999995</v>
      </c>
      <c r="R1041" s="340">
        <v>1431583.6317400001</v>
      </c>
    </row>
    <row r="1042" spans="1:18" s="315" customFormat="1">
      <c r="A1042" s="341"/>
      <c r="B1042" s="341"/>
      <c r="C1042" s="341"/>
      <c r="D1042" s="336" t="s">
        <v>63</v>
      </c>
      <c r="E1042" s="337">
        <v>2</v>
      </c>
      <c r="F1042" s="338">
        <v>0</v>
      </c>
      <c r="G1042" s="339">
        <v>0</v>
      </c>
      <c r="H1042" s="339">
        <v>0</v>
      </c>
      <c r="I1042" s="339">
        <v>31708.5265</v>
      </c>
      <c r="J1042" s="339">
        <v>5897.0116399999997</v>
      </c>
      <c r="K1042" s="339">
        <v>37605.538140000004</v>
      </c>
      <c r="L1042" s="339">
        <v>74528.409980000011</v>
      </c>
      <c r="M1042" s="339">
        <v>17142.473839999999</v>
      </c>
      <c r="N1042" s="339">
        <v>91670.883819999988</v>
      </c>
      <c r="O1042" s="339">
        <v>129276.42195999999</v>
      </c>
      <c r="P1042" s="339">
        <v>85289.538530000005</v>
      </c>
      <c r="Q1042" s="339">
        <v>0</v>
      </c>
      <c r="R1042" s="340">
        <v>85289.538530000005</v>
      </c>
    </row>
    <row r="1043" spans="1:18" s="315" customFormat="1">
      <c r="A1043" s="341"/>
      <c r="B1043" s="341"/>
      <c r="C1043" s="341"/>
      <c r="D1043" s="336" t="s">
        <v>64</v>
      </c>
      <c r="E1043" s="337">
        <v>117</v>
      </c>
      <c r="F1043" s="338">
        <v>0</v>
      </c>
      <c r="G1043" s="339">
        <v>0</v>
      </c>
      <c r="H1043" s="339">
        <v>0</v>
      </c>
      <c r="I1043" s="339">
        <v>10329.654210000001</v>
      </c>
      <c r="J1043" s="339">
        <v>903.82465999999999</v>
      </c>
      <c r="K1043" s="339">
        <v>11233.478869999999</v>
      </c>
      <c r="L1043" s="339">
        <v>22058.113539999998</v>
      </c>
      <c r="M1043" s="339">
        <v>2060.1315399999999</v>
      </c>
      <c r="N1043" s="339">
        <v>24118.245079999997</v>
      </c>
      <c r="O1043" s="339">
        <v>35351.72395</v>
      </c>
      <c r="P1043" s="339">
        <v>30751.696309999999</v>
      </c>
      <c r="Q1043" s="339">
        <v>0</v>
      </c>
      <c r="R1043" s="340">
        <v>30751.696309999999</v>
      </c>
    </row>
    <row r="1044" spans="1:18" s="315" customFormat="1">
      <c r="A1044" s="341"/>
      <c r="B1044" s="341"/>
      <c r="C1044" s="341"/>
      <c r="D1044" s="336" t="s">
        <v>84</v>
      </c>
      <c r="E1044" s="337">
        <v>22</v>
      </c>
      <c r="F1044" s="338">
        <v>0</v>
      </c>
      <c r="G1044" s="339">
        <v>0</v>
      </c>
      <c r="H1044" s="339">
        <v>0</v>
      </c>
      <c r="I1044" s="339">
        <v>33041.980929999998</v>
      </c>
      <c r="J1044" s="339">
        <v>3702.2621899999999</v>
      </c>
      <c r="K1044" s="339">
        <v>36744.243119999999</v>
      </c>
      <c r="L1044" s="339">
        <v>92675.710340000005</v>
      </c>
      <c r="M1044" s="339">
        <v>13482.70666</v>
      </c>
      <c r="N1044" s="339">
        <v>106158.417</v>
      </c>
      <c r="O1044" s="339">
        <v>142902.66012000002</v>
      </c>
      <c r="P1044" s="339">
        <v>106263.76072000001</v>
      </c>
      <c r="Q1044" s="339">
        <v>3.5060100000000003</v>
      </c>
      <c r="R1044" s="340">
        <v>106267.26673</v>
      </c>
    </row>
    <row r="1045" spans="1:18" s="315" customFormat="1">
      <c r="A1045" s="341"/>
      <c r="B1045" s="341"/>
      <c r="C1045" s="341"/>
      <c r="D1045" s="336" t="s">
        <v>68</v>
      </c>
      <c r="E1045" s="337">
        <v>31</v>
      </c>
      <c r="F1045" s="338">
        <v>0</v>
      </c>
      <c r="G1045" s="339">
        <v>0</v>
      </c>
      <c r="H1045" s="339">
        <v>0</v>
      </c>
      <c r="I1045" s="339">
        <v>49947.38867</v>
      </c>
      <c r="J1045" s="339">
        <v>9335.5562599999994</v>
      </c>
      <c r="K1045" s="339">
        <v>59282.944929999998</v>
      </c>
      <c r="L1045" s="339">
        <v>165874.92193000001</v>
      </c>
      <c r="M1045" s="339">
        <v>31080.21689</v>
      </c>
      <c r="N1045" s="339">
        <v>196955.13881999999</v>
      </c>
      <c r="O1045" s="339">
        <v>256238.08374999999</v>
      </c>
      <c r="P1045" s="339">
        <v>127638.09612</v>
      </c>
      <c r="Q1045" s="339">
        <v>0</v>
      </c>
      <c r="R1045" s="340">
        <v>127638.09612</v>
      </c>
    </row>
    <row r="1046" spans="1:18" s="315" customFormat="1">
      <c r="A1046" s="341"/>
      <c r="B1046" s="341"/>
      <c r="C1046" s="341"/>
      <c r="D1046" s="336" t="s">
        <v>83</v>
      </c>
      <c r="E1046" s="337">
        <v>67</v>
      </c>
      <c r="F1046" s="338">
        <v>0</v>
      </c>
      <c r="G1046" s="339">
        <v>0</v>
      </c>
      <c r="H1046" s="339">
        <v>0</v>
      </c>
      <c r="I1046" s="339">
        <v>17219.383120000002</v>
      </c>
      <c r="J1046" s="339">
        <v>2664.51332</v>
      </c>
      <c r="K1046" s="339">
        <v>19883.89644</v>
      </c>
      <c r="L1046" s="339">
        <v>39323.340560000004</v>
      </c>
      <c r="M1046" s="339">
        <v>4245.3180700000003</v>
      </c>
      <c r="N1046" s="339">
        <v>43568.658630000005</v>
      </c>
      <c r="O1046" s="339">
        <v>63452.555070000002</v>
      </c>
      <c r="P1046" s="339">
        <v>49557.007720000001</v>
      </c>
      <c r="Q1046" s="339">
        <v>0</v>
      </c>
      <c r="R1046" s="340">
        <v>49557.007720000001</v>
      </c>
    </row>
    <row r="1047" spans="1:18" s="315" customFormat="1">
      <c r="A1047" s="341"/>
      <c r="B1047" s="341"/>
      <c r="C1047" s="341"/>
      <c r="D1047" s="336" t="s">
        <v>69</v>
      </c>
      <c r="E1047" s="337">
        <v>4</v>
      </c>
      <c r="F1047" s="338">
        <v>0</v>
      </c>
      <c r="G1047" s="339">
        <v>0</v>
      </c>
      <c r="H1047" s="339">
        <v>0</v>
      </c>
      <c r="I1047" s="339">
        <v>32887.121739999995</v>
      </c>
      <c r="J1047" s="339">
        <v>4108.3562400000001</v>
      </c>
      <c r="K1047" s="339">
        <v>36995.477979999996</v>
      </c>
      <c r="L1047" s="339">
        <v>111229.6995</v>
      </c>
      <c r="M1047" s="339">
        <v>25538.67772</v>
      </c>
      <c r="N1047" s="339">
        <v>136768.37721999999</v>
      </c>
      <c r="O1047" s="339">
        <v>173763.85519999999</v>
      </c>
      <c r="P1047" s="339">
        <v>103847.30959</v>
      </c>
      <c r="Q1047" s="339">
        <v>0.62514999999999998</v>
      </c>
      <c r="R1047" s="340">
        <v>103847.93474</v>
      </c>
    </row>
    <row r="1048" spans="1:18" s="315" customFormat="1">
      <c r="A1048" s="341"/>
      <c r="B1048" s="341"/>
      <c r="C1048" s="341"/>
      <c r="D1048" s="336" t="s">
        <v>274</v>
      </c>
      <c r="E1048" s="337">
        <v>46</v>
      </c>
      <c r="F1048" s="338">
        <v>0</v>
      </c>
      <c r="G1048" s="339">
        <v>0</v>
      </c>
      <c r="H1048" s="339">
        <v>0</v>
      </c>
      <c r="I1048" s="339">
        <v>4423.98945</v>
      </c>
      <c r="J1048" s="339">
        <v>714.06803000000002</v>
      </c>
      <c r="K1048" s="339">
        <v>5138.0574800000004</v>
      </c>
      <c r="L1048" s="339">
        <v>10219.882119999998</v>
      </c>
      <c r="M1048" s="339">
        <v>508.92013000000003</v>
      </c>
      <c r="N1048" s="339">
        <v>10728.802250000001</v>
      </c>
      <c r="O1048" s="339">
        <v>15866.85973</v>
      </c>
      <c r="P1048" s="339">
        <v>22927.5566</v>
      </c>
      <c r="Q1048" s="339">
        <v>0</v>
      </c>
      <c r="R1048" s="340">
        <v>22927.5566</v>
      </c>
    </row>
    <row r="1049" spans="1:18" s="315" customFormat="1">
      <c r="A1049" s="341"/>
      <c r="B1049" s="341"/>
      <c r="C1049" s="341"/>
      <c r="D1049" s="336" t="s">
        <v>77</v>
      </c>
      <c r="E1049" s="337">
        <v>23</v>
      </c>
      <c r="F1049" s="338">
        <v>0</v>
      </c>
      <c r="G1049" s="339">
        <v>0</v>
      </c>
      <c r="H1049" s="339">
        <v>0</v>
      </c>
      <c r="I1049" s="339">
        <v>45532.996180000002</v>
      </c>
      <c r="J1049" s="339">
        <v>6328.1296600000005</v>
      </c>
      <c r="K1049" s="339">
        <v>51861.125840000001</v>
      </c>
      <c r="L1049" s="339">
        <v>102116.89298999999</v>
      </c>
      <c r="M1049" s="339">
        <v>12680.76194</v>
      </c>
      <c r="N1049" s="339">
        <v>114797.65493</v>
      </c>
      <c r="O1049" s="339">
        <v>166658.78077000001</v>
      </c>
      <c r="P1049" s="339">
        <v>134815.79444999999</v>
      </c>
      <c r="Q1049" s="339">
        <v>0</v>
      </c>
      <c r="R1049" s="340">
        <v>134815.79444999999</v>
      </c>
    </row>
    <row r="1050" spans="1:18" s="315" customFormat="1">
      <c r="A1050" s="341"/>
      <c r="B1050" s="341"/>
      <c r="C1050" s="341"/>
      <c r="D1050" s="341"/>
      <c r="E1050" s="342">
        <v>71</v>
      </c>
      <c r="F1050" s="343">
        <v>0</v>
      </c>
      <c r="G1050" s="344">
        <v>0</v>
      </c>
      <c r="H1050" s="344">
        <v>0</v>
      </c>
      <c r="I1050" s="344">
        <v>20087.106670000001</v>
      </c>
      <c r="J1050" s="344">
        <v>4190.7825199999997</v>
      </c>
      <c r="K1050" s="344">
        <v>24277.889190000002</v>
      </c>
      <c r="L1050" s="344">
        <v>62215.366700000006</v>
      </c>
      <c r="M1050" s="344">
        <v>10650.84953</v>
      </c>
      <c r="N1050" s="344">
        <v>72866.216230000005</v>
      </c>
      <c r="O1050" s="344">
        <v>97144.105420000007</v>
      </c>
      <c r="P1050" s="344">
        <v>48868.216590000004</v>
      </c>
      <c r="Q1050" s="344">
        <v>46.165459999999996</v>
      </c>
      <c r="R1050" s="345">
        <v>48914.38205</v>
      </c>
    </row>
    <row r="1051" spans="1:18" s="315" customFormat="1">
      <c r="A1051" s="341"/>
      <c r="B1051" s="341"/>
      <c r="C1051" s="341"/>
      <c r="D1051" s="336" t="s">
        <v>54</v>
      </c>
      <c r="E1051" s="337">
        <v>32</v>
      </c>
      <c r="F1051" s="338">
        <v>0</v>
      </c>
      <c r="G1051" s="339">
        <v>0</v>
      </c>
      <c r="H1051" s="339">
        <v>0</v>
      </c>
      <c r="I1051" s="339">
        <v>11019.728289999999</v>
      </c>
      <c r="J1051" s="339">
        <v>1013.8867700000001</v>
      </c>
      <c r="K1051" s="339">
        <v>12033.61506</v>
      </c>
      <c r="L1051" s="339">
        <v>25103.464940000002</v>
      </c>
      <c r="M1051" s="339">
        <v>2739.9258100000002</v>
      </c>
      <c r="N1051" s="339">
        <v>27843.390749999999</v>
      </c>
      <c r="O1051" s="339">
        <v>39877.005810000002</v>
      </c>
      <c r="P1051" s="339">
        <v>20172.069530000001</v>
      </c>
      <c r="Q1051" s="339">
        <v>0</v>
      </c>
      <c r="R1051" s="340">
        <v>20172.069530000001</v>
      </c>
    </row>
    <row r="1052" spans="1:18" s="315" customFormat="1">
      <c r="A1052" s="341"/>
      <c r="B1052" s="341"/>
      <c r="C1052" s="341"/>
      <c r="D1052" s="336" t="s">
        <v>76</v>
      </c>
      <c r="E1052" s="337">
        <v>45</v>
      </c>
      <c r="F1052" s="338">
        <v>0</v>
      </c>
      <c r="G1052" s="339">
        <v>0</v>
      </c>
      <c r="H1052" s="339">
        <v>0</v>
      </c>
      <c r="I1052" s="339">
        <v>5333.1206099999999</v>
      </c>
      <c r="J1052" s="339">
        <v>417.21454999999997</v>
      </c>
      <c r="K1052" s="339">
        <v>5750.3351600000005</v>
      </c>
      <c r="L1052" s="339">
        <v>10311.61393</v>
      </c>
      <c r="M1052" s="339">
        <v>1093.42435</v>
      </c>
      <c r="N1052" s="339">
        <v>11405.038279999999</v>
      </c>
      <c r="O1052" s="339">
        <v>17155.373440000003</v>
      </c>
      <c r="P1052" s="339">
        <v>14054.86593</v>
      </c>
      <c r="Q1052" s="339">
        <v>0</v>
      </c>
      <c r="R1052" s="340">
        <v>14054.86593</v>
      </c>
    </row>
    <row r="1053" spans="1:18" s="315" customFormat="1">
      <c r="A1053" s="341"/>
      <c r="B1053" s="341"/>
      <c r="C1053" s="341"/>
      <c r="D1053" s="336" t="s">
        <v>70</v>
      </c>
      <c r="E1053" s="337">
        <v>55</v>
      </c>
      <c r="F1053" s="338">
        <v>0</v>
      </c>
      <c r="G1053" s="339">
        <v>0</v>
      </c>
      <c r="H1053" s="339">
        <v>0</v>
      </c>
      <c r="I1053" s="339">
        <v>31993.16676</v>
      </c>
      <c r="J1053" s="339">
        <v>7320.7163</v>
      </c>
      <c r="K1053" s="339">
        <v>39313.88306</v>
      </c>
      <c r="L1053" s="339">
        <v>75522.392590000003</v>
      </c>
      <c r="M1053" s="339">
        <v>18963.26771</v>
      </c>
      <c r="N1053" s="339">
        <v>94485.660300000003</v>
      </c>
      <c r="O1053" s="339">
        <v>133799.54336000001</v>
      </c>
      <c r="P1053" s="339">
        <v>51287.022680000002</v>
      </c>
      <c r="Q1053" s="339">
        <v>0</v>
      </c>
      <c r="R1053" s="340">
        <v>51287.022680000002</v>
      </c>
    </row>
    <row r="1054" spans="1:18" s="315" customFormat="1">
      <c r="A1054" s="341"/>
      <c r="B1054" s="336" t="s">
        <v>17</v>
      </c>
      <c r="C1054" s="336" t="s">
        <v>280</v>
      </c>
      <c r="D1054" s="336" t="s">
        <v>281</v>
      </c>
      <c r="E1054" s="337">
        <v>81</v>
      </c>
      <c r="F1054" s="338">
        <v>0</v>
      </c>
      <c r="G1054" s="339">
        <v>0</v>
      </c>
      <c r="H1054" s="339">
        <v>0</v>
      </c>
      <c r="I1054" s="339">
        <v>1954.54072</v>
      </c>
      <c r="J1054" s="339">
        <v>63.68824</v>
      </c>
      <c r="K1054" s="339">
        <v>2018.2289599999999</v>
      </c>
      <c r="L1054" s="339">
        <v>2239.8484199999998</v>
      </c>
      <c r="M1054" s="339">
        <v>416.67015000000004</v>
      </c>
      <c r="N1054" s="339">
        <v>2656.5185699999997</v>
      </c>
      <c r="O1054" s="339">
        <v>4674.7475300000006</v>
      </c>
      <c r="P1054" s="339">
        <v>9073.62111</v>
      </c>
      <c r="Q1054" s="339">
        <v>0</v>
      </c>
      <c r="R1054" s="340">
        <v>9073.62111</v>
      </c>
    </row>
    <row r="1055" spans="1:18" s="315" customFormat="1">
      <c r="A1055" s="341"/>
      <c r="B1055" s="336" t="s">
        <v>21</v>
      </c>
      <c r="C1055" s="336" t="s">
        <v>21</v>
      </c>
      <c r="D1055" s="336" t="s">
        <v>293</v>
      </c>
      <c r="E1055" s="337">
        <v>57</v>
      </c>
      <c r="F1055" s="338">
        <v>0</v>
      </c>
      <c r="G1055" s="339">
        <v>0</v>
      </c>
      <c r="H1055" s="339">
        <v>0</v>
      </c>
      <c r="I1055" s="339">
        <v>5136.2268899999999</v>
      </c>
      <c r="J1055" s="339">
        <v>253.42219</v>
      </c>
      <c r="K1055" s="339">
        <v>5389.6490800000001</v>
      </c>
      <c r="L1055" s="339">
        <v>6960.6462199999996</v>
      </c>
      <c r="M1055" s="339">
        <v>794.06365000000005</v>
      </c>
      <c r="N1055" s="339">
        <v>7754.7098699999997</v>
      </c>
      <c r="O1055" s="339">
        <v>13144.35895</v>
      </c>
      <c r="P1055" s="339">
        <v>32540.0141</v>
      </c>
      <c r="Q1055" s="339">
        <v>0</v>
      </c>
      <c r="R1055" s="340">
        <v>32540.0141</v>
      </c>
    </row>
    <row r="1056" spans="1:18" s="315" customFormat="1">
      <c r="A1056" s="341"/>
      <c r="B1056" s="341"/>
      <c r="C1056" s="341"/>
      <c r="D1056" s="336" t="s">
        <v>21</v>
      </c>
      <c r="E1056" s="337">
        <v>11</v>
      </c>
      <c r="F1056" s="338">
        <v>0</v>
      </c>
      <c r="G1056" s="339">
        <v>0</v>
      </c>
      <c r="H1056" s="339">
        <v>0</v>
      </c>
      <c r="I1056" s="339">
        <v>3054.0199400000001</v>
      </c>
      <c r="J1056" s="339">
        <v>88.70908</v>
      </c>
      <c r="K1056" s="339">
        <v>3142.7290200000002</v>
      </c>
      <c r="L1056" s="339">
        <v>3831.72505</v>
      </c>
      <c r="M1056" s="339">
        <v>318.38367999999997</v>
      </c>
      <c r="N1056" s="339">
        <v>4150.1087299999999</v>
      </c>
      <c r="O1056" s="339">
        <v>7292.8377499999997</v>
      </c>
      <c r="P1056" s="339">
        <v>49488.581250000003</v>
      </c>
      <c r="Q1056" s="339">
        <v>0</v>
      </c>
      <c r="R1056" s="340">
        <v>49488.581250000003</v>
      </c>
    </row>
    <row r="1057" spans="1:18" s="315" customFormat="1">
      <c r="A1057" s="341"/>
      <c r="B1057" s="341"/>
      <c r="C1057" s="341"/>
      <c r="D1057" s="336" t="s">
        <v>450</v>
      </c>
      <c r="E1057" s="337">
        <v>124</v>
      </c>
      <c r="F1057" s="338">
        <v>0</v>
      </c>
      <c r="G1057" s="339">
        <v>0</v>
      </c>
      <c r="H1057" s="339">
        <v>0</v>
      </c>
      <c r="I1057" s="339">
        <v>721.80626000000007</v>
      </c>
      <c r="J1057" s="339">
        <v>42.475569999999998</v>
      </c>
      <c r="K1057" s="339">
        <v>764.28183000000001</v>
      </c>
      <c r="L1057" s="339">
        <v>584.23775999999998</v>
      </c>
      <c r="M1057" s="339">
        <v>216.3869</v>
      </c>
      <c r="N1057" s="339">
        <v>800.62466000000006</v>
      </c>
      <c r="O1057" s="339">
        <v>1564.9064900000001</v>
      </c>
      <c r="P1057" s="339">
        <v>4744.9938099999999</v>
      </c>
      <c r="Q1057" s="339">
        <v>0</v>
      </c>
      <c r="R1057" s="340">
        <v>4744.9938099999999</v>
      </c>
    </row>
    <row r="1058" spans="1:18" s="315" customFormat="1">
      <c r="A1058" s="341"/>
      <c r="B1058" s="341"/>
      <c r="C1058" s="336" t="s">
        <v>296</v>
      </c>
      <c r="D1058" s="336" t="s">
        <v>296</v>
      </c>
      <c r="E1058" s="337">
        <v>78</v>
      </c>
      <c r="F1058" s="338">
        <v>0</v>
      </c>
      <c r="G1058" s="339">
        <v>0</v>
      </c>
      <c r="H1058" s="339">
        <v>0</v>
      </c>
      <c r="I1058" s="339">
        <v>2051.5546599999998</v>
      </c>
      <c r="J1058" s="339">
        <v>123.53576</v>
      </c>
      <c r="K1058" s="339">
        <v>2175.09042</v>
      </c>
      <c r="L1058" s="339">
        <v>1891.50099</v>
      </c>
      <c r="M1058" s="339">
        <v>209.88392999999999</v>
      </c>
      <c r="N1058" s="339">
        <v>2101.38492</v>
      </c>
      <c r="O1058" s="339">
        <v>4276.47534</v>
      </c>
      <c r="P1058" s="339">
        <v>14622.68808</v>
      </c>
      <c r="Q1058" s="339">
        <v>0</v>
      </c>
      <c r="R1058" s="340">
        <v>14622.68808</v>
      </c>
    </row>
    <row r="1059" spans="1:18" s="315" customFormat="1">
      <c r="A1059" s="341"/>
      <c r="B1059" s="336" t="s">
        <v>24</v>
      </c>
      <c r="C1059" s="336" t="s">
        <v>24</v>
      </c>
      <c r="D1059" s="336" t="s">
        <v>24</v>
      </c>
      <c r="E1059" s="337">
        <v>115</v>
      </c>
      <c r="F1059" s="338">
        <v>0</v>
      </c>
      <c r="G1059" s="339">
        <v>0</v>
      </c>
      <c r="H1059" s="339">
        <v>0</v>
      </c>
      <c r="I1059" s="339">
        <v>1760.6302800000001</v>
      </c>
      <c r="J1059" s="339">
        <v>176.47032000000002</v>
      </c>
      <c r="K1059" s="339">
        <v>1937.1006</v>
      </c>
      <c r="L1059" s="339">
        <v>2355.2149599999998</v>
      </c>
      <c r="M1059" s="339">
        <v>1313.6807200000001</v>
      </c>
      <c r="N1059" s="339">
        <v>3668.8956800000001</v>
      </c>
      <c r="O1059" s="339">
        <v>5605.9962800000003</v>
      </c>
      <c r="P1059" s="339">
        <v>5250.1001100000003</v>
      </c>
      <c r="Q1059" s="339">
        <v>0</v>
      </c>
      <c r="R1059" s="340">
        <v>5250.1001100000003</v>
      </c>
    </row>
    <row r="1060" spans="1:18" s="315" customFormat="1">
      <c r="A1060" s="341"/>
      <c r="B1060" s="336" t="s">
        <v>26</v>
      </c>
      <c r="C1060" s="336" t="s">
        <v>310</v>
      </c>
      <c r="D1060" s="336" t="s">
        <v>312</v>
      </c>
      <c r="E1060" s="337">
        <v>77</v>
      </c>
      <c r="F1060" s="338">
        <v>0</v>
      </c>
      <c r="G1060" s="339">
        <v>0</v>
      </c>
      <c r="H1060" s="339">
        <v>0</v>
      </c>
      <c r="I1060" s="339">
        <v>2594.40742</v>
      </c>
      <c r="J1060" s="339">
        <v>38.264530000000001</v>
      </c>
      <c r="K1060" s="339">
        <v>2632.6719500000004</v>
      </c>
      <c r="L1060" s="339">
        <v>4136.5357100000001</v>
      </c>
      <c r="M1060" s="339">
        <v>176.92648</v>
      </c>
      <c r="N1060" s="339">
        <v>4313.4621900000002</v>
      </c>
      <c r="O1060" s="339">
        <v>6946.1341400000001</v>
      </c>
      <c r="P1060" s="339">
        <v>12713.63214</v>
      </c>
      <c r="Q1060" s="339">
        <v>0</v>
      </c>
      <c r="R1060" s="340">
        <v>12713.63214</v>
      </c>
    </row>
    <row r="1061" spans="1:18" s="315" customFormat="1">
      <c r="A1061" s="336" t="s">
        <v>451</v>
      </c>
      <c r="B1061" s="336" t="s">
        <v>16</v>
      </c>
      <c r="C1061" s="336" t="s">
        <v>16</v>
      </c>
      <c r="D1061" s="336" t="s">
        <v>63</v>
      </c>
      <c r="E1061" s="337">
        <v>1</v>
      </c>
      <c r="F1061" s="338">
        <v>1566920.8634300001</v>
      </c>
      <c r="G1061" s="339">
        <v>2360830.65038</v>
      </c>
      <c r="H1061" s="339">
        <v>3927751.5138099999</v>
      </c>
      <c r="I1061" s="339">
        <v>672.82868999999994</v>
      </c>
      <c r="J1061" s="339">
        <v>91.578070000000011</v>
      </c>
      <c r="K1061" s="339">
        <v>764.40675999999996</v>
      </c>
      <c r="L1061" s="339">
        <v>1183478.6919100001</v>
      </c>
      <c r="M1061" s="339">
        <v>2542807.1392299999</v>
      </c>
      <c r="N1061" s="339">
        <v>3726285.8311399999</v>
      </c>
      <c r="O1061" s="339">
        <v>7654801.7517100004</v>
      </c>
      <c r="P1061" s="339">
        <v>2117202.0316500003</v>
      </c>
      <c r="Q1061" s="339">
        <v>3629699.3843899998</v>
      </c>
      <c r="R1061" s="340">
        <v>5746901.4160399996</v>
      </c>
    </row>
    <row r="1062" spans="1:18" s="315" customFormat="1">
      <c r="A1062" s="336" t="s">
        <v>452</v>
      </c>
      <c r="B1062" s="336" t="s">
        <v>3</v>
      </c>
      <c r="C1062" s="336" t="s">
        <v>201</v>
      </c>
      <c r="D1062" s="336" t="s">
        <v>202</v>
      </c>
      <c r="E1062" s="337">
        <v>126</v>
      </c>
      <c r="F1062" s="338">
        <v>0</v>
      </c>
      <c r="G1062" s="339">
        <v>0</v>
      </c>
      <c r="H1062" s="339">
        <v>0</v>
      </c>
      <c r="I1062" s="339">
        <v>4761.6553199999998</v>
      </c>
      <c r="J1062" s="339">
        <v>3.7829999999999996E-2</v>
      </c>
      <c r="K1062" s="339">
        <v>4761.6931500000001</v>
      </c>
      <c r="L1062" s="339">
        <v>5371.5040899999995</v>
      </c>
      <c r="M1062" s="339">
        <v>0</v>
      </c>
      <c r="N1062" s="339">
        <v>5371.5040899999995</v>
      </c>
      <c r="O1062" s="339">
        <v>10133.19724</v>
      </c>
      <c r="P1062" s="339">
        <v>11135.70889</v>
      </c>
      <c r="Q1062" s="339">
        <v>0</v>
      </c>
      <c r="R1062" s="340">
        <v>11135.70889</v>
      </c>
    </row>
    <row r="1063" spans="1:18" s="315" customFormat="1">
      <c r="A1063" s="341"/>
      <c r="B1063" s="336" t="s">
        <v>5</v>
      </c>
      <c r="C1063" s="336" t="s">
        <v>5</v>
      </c>
      <c r="D1063" s="336" t="s">
        <v>206</v>
      </c>
      <c r="E1063" s="337">
        <v>85</v>
      </c>
      <c r="F1063" s="338">
        <v>0</v>
      </c>
      <c r="G1063" s="339">
        <v>0</v>
      </c>
      <c r="H1063" s="339">
        <v>0</v>
      </c>
      <c r="I1063" s="339">
        <v>15619.768970000001</v>
      </c>
      <c r="J1063" s="339">
        <v>0.49804999999999999</v>
      </c>
      <c r="K1063" s="339">
        <v>15620.267019999999</v>
      </c>
      <c r="L1063" s="339">
        <v>8797.0228800000004</v>
      </c>
      <c r="M1063" s="339">
        <v>0</v>
      </c>
      <c r="N1063" s="339">
        <v>8797.0228800000004</v>
      </c>
      <c r="O1063" s="339">
        <v>24417.2899</v>
      </c>
      <c r="P1063" s="339">
        <v>7454.7151599999997</v>
      </c>
      <c r="Q1063" s="339">
        <v>0</v>
      </c>
      <c r="R1063" s="340">
        <v>7454.7151599999997</v>
      </c>
    </row>
    <row r="1064" spans="1:18" s="315" customFormat="1">
      <c r="A1064" s="341"/>
      <c r="B1064" s="341"/>
      <c r="C1064" s="341"/>
      <c r="D1064" s="336" t="s">
        <v>209</v>
      </c>
      <c r="E1064" s="337">
        <v>64</v>
      </c>
      <c r="F1064" s="338">
        <v>0</v>
      </c>
      <c r="G1064" s="339">
        <v>0</v>
      </c>
      <c r="H1064" s="339">
        <v>0</v>
      </c>
      <c r="I1064" s="339">
        <v>13928.593859999999</v>
      </c>
      <c r="J1064" s="339">
        <v>25.460450000000002</v>
      </c>
      <c r="K1064" s="339">
        <v>13954.054310000001</v>
      </c>
      <c r="L1064" s="339">
        <v>10649.26648</v>
      </c>
      <c r="M1064" s="339">
        <v>22.608000000000001</v>
      </c>
      <c r="N1064" s="339">
        <v>10671.87448</v>
      </c>
      <c r="O1064" s="339">
        <v>24625.928789999998</v>
      </c>
      <c r="P1064" s="339">
        <v>14967.195599999999</v>
      </c>
      <c r="Q1064" s="339">
        <v>0</v>
      </c>
      <c r="R1064" s="340">
        <v>14967.195599999999</v>
      </c>
    </row>
    <row r="1065" spans="1:18" s="315" customFormat="1">
      <c r="A1065" s="341"/>
      <c r="B1065" s="336" t="s">
        <v>7</v>
      </c>
      <c r="C1065" s="336" t="s">
        <v>7</v>
      </c>
      <c r="D1065" s="336" t="s">
        <v>7</v>
      </c>
      <c r="E1065" s="337">
        <v>73</v>
      </c>
      <c r="F1065" s="338">
        <v>0</v>
      </c>
      <c r="G1065" s="339">
        <v>0</v>
      </c>
      <c r="H1065" s="339">
        <v>0</v>
      </c>
      <c r="I1065" s="339">
        <v>9075.1668599999994</v>
      </c>
      <c r="J1065" s="339">
        <v>5.1549999999999999E-2</v>
      </c>
      <c r="K1065" s="339">
        <v>9075.2184099999995</v>
      </c>
      <c r="L1065" s="339">
        <v>4956.6659200000004</v>
      </c>
      <c r="M1065" s="339">
        <v>0</v>
      </c>
      <c r="N1065" s="339">
        <v>4956.6659200000004</v>
      </c>
      <c r="O1065" s="339">
        <v>14031.884330000001</v>
      </c>
      <c r="P1065" s="339">
        <v>7443.5296399999997</v>
      </c>
      <c r="Q1065" s="339">
        <v>0</v>
      </c>
      <c r="R1065" s="340">
        <v>7443.5296399999997</v>
      </c>
    </row>
    <row r="1066" spans="1:18" s="315" customFormat="1">
      <c r="A1066" s="341"/>
      <c r="B1066" s="336" t="s">
        <v>8</v>
      </c>
      <c r="C1066" s="336" t="s">
        <v>222</v>
      </c>
      <c r="D1066" s="336" t="s">
        <v>89</v>
      </c>
      <c r="E1066" s="337">
        <v>58</v>
      </c>
      <c r="F1066" s="338">
        <v>0</v>
      </c>
      <c r="G1066" s="339">
        <v>0</v>
      </c>
      <c r="H1066" s="339">
        <v>0</v>
      </c>
      <c r="I1066" s="339">
        <v>11837.820449999999</v>
      </c>
      <c r="J1066" s="339">
        <v>10.601379999999999</v>
      </c>
      <c r="K1066" s="339">
        <v>11848.421829999999</v>
      </c>
      <c r="L1066" s="339">
        <v>14465.390960000001</v>
      </c>
      <c r="M1066" s="339">
        <v>57.086410000000001</v>
      </c>
      <c r="N1066" s="339">
        <v>14522.477369999999</v>
      </c>
      <c r="O1066" s="339">
        <v>26370.8992</v>
      </c>
      <c r="P1066" s="339">
        <v>13963.59492</v>
      </c>
      <c r="Q1066" s="339">
        <v>0</v>
      </c>
      <c r="R1066" s="340">
        <v>13963.59492</v>
      </c>
    </row>
    <row r="1067" spans="1:18" s="315" customFormat="1">
      <c r="A1067" s="341"/>
      <c r="B1067" s="336" t="s">
        <v>12</v>
      </c>
      <c r="C1067" s="336" t="s">
        <v>12</v>
      </c>
      <c r="D1067" s="336" t="s">
        <v>12</v>
      </c>
      <c r="E1067" s="337">
        <v>71</v>
      </c>
      <c r="F1067" s="338">
        <v>0</v>
      </c>
      <c r="G1067" s="339">
        <v>0</v>
      </c>
      <c r="H1067" s="339">
        <v>0</v>
      </c>
      <c r="I1067" s="339">
        <v>4107.7449100000003</v>
      </c>
      <c r="J1067" s="339">
        <v>11.325100000000001</v>
      </c>
      <c r="K1067" s="339">
        <v>4119.0700099999995</v>
      </c>
      <c r="L1067" s="339">
        <v>2620.9639700000002</v>
      </c>
      <c r="M1067" s="339">
        <v>0</v>
      </c>
      <c r="N1067" s="339">
        <v>2620.9639700000002</v>
      </c>
      <c r="O1067" s="339">
        <v>6740.0339800000002</v>
      </c>
      <c r="P1067" s="339">
        <v>8038.0212199999996</v>
      </c>
      <c r="Q1067" s="339">
        <v>0</v>
      </c>
      <c r="R1067" s="340">
        <v>8038.0212199999996</v>
      </c>
    </row>
    <row r="1068" spans="1:18" s="315" customFormat="1">
      <c r="A1068" s="341"/>
      <c r="B1068" s="336" t="s">
        <v>239</v>
      </c>
      <c r="C1068" s="336" t="s">
        <v>242</v>
      </c>
      <c r="D1068" s="336" t="s">
        <v>242</v>
      </c>
      <c r="E1068" s="337">
        <v>66</v>
      </c>
      <c r="F1068" s="338">
        <v>0</v>
      </c>
      <c r="G1068" s="339">
        <v>0</v>
      </c>
      <c r="H1068" s="339">
        <v>0</v>
      </c>
      <c r="I1068" s="339">
        <v>5306.9923899999994</v>
      </c>
      <c r="J1068" s="339">
        <v>0.94694</v>
      </c>
      <c r="K1068" s="339">
        <v>5307.9393300000002</v>
      </c>
      <c r="L1068" s="339">
        <v>2543.5446899999997</v>
      </c>
      <c r="M1068" s="339">
        <v>0</v>
      </c>
      <c r="N1068" s="339">
        <v>2543.5446899999997</v>
      </c>
      <c r="O1068" s="339">
        <v>7851.4840199999999</v>
      </c>
      <c r="P1068" s="339">
        <v>6871.7114700000002</v>
      </c>
      <c r="Q1068" s="339">
        <v>0</v>
      </c>
      <c r="R1068" s="340">
        <v>6871.7114700000002</v>
      </c>
    </row>
    <row r="1069" spans="1:18" s="315" customFormat="1">
      <c r="A1069" s="341"/>
      <c r="B1069" s="336" t="s">
        <v>14</v>
      </c>
      <c r="C1069" s="336" t="s">
        <v>253</v>
      </c>
      <c r="D1069" s="336" t="s">
        <v>253</v>
      </c>
      <c r="E1069" s="337">
        <v>53</v>
      </c>
      <c r="F1069" s="338">
        <v>0</v>
      </c>
      <c r="G1069" s="339">
        <v>0</v>
      </c>
      <c r="H1069" s="339">
        <v>0</v>
      </c>
      <c r="I1069" s="339">
        <v>12211.561529999999</v>
      </c>
      <c r="J1069" s="339">
        <v>21.323070000000001</v>
      </c>
      <c r="K1069" s="339">
        <v>12232.884599999999</v>
      </c>
      <c r="L1069" s="339">
        <v>9646.3295299999991</v>
      </c>
      <c r="M1069" s="339">
        <v>3.0144000000000002</v>
      </c>
      <c r="N1069" s="339">
        <v>9649.3439299999991</v>
      </c>
      <c r="O1069" s="339">
        <v>21882.22853</v>
      </c>
      <c r="P1069" s="339">
        <v>22668.53975</v>
      </c>
      <c r="Q1069" s="339">
        <v>0</v>
      </c>
      <c r="R1069" s="340">
        <v>22668.53975</v>
      </c>
    </row>
    <row r="1070" spans="1:18" s="315" customFormat="1">
      <c r="A1070" s="341"/>
      <c r="B1070" s="341"/>
      <c r="C1070" s="341"/>
      <c r="D1070" s="341"/>
      <c r="E1070" s="342">
        <v>79</v>
      </c>
      <c r="F1070" s="343">
        <v>0</v>
      </c>
      <c r="G1070" s="344">
        <v>0</v>
      </c>
      <c r="H1070" s="344">
        <v>0</v>
      </c>
      <c r="I1070" s="344">
        <v>7046.6725299999998</v>
      </c>
      <c r="J1070" s="344">
        <v>2.1642299999999999</v>
      </c>
      <c r="K1070" s="344">
        <v>7048.8367600000001</v>
      </c>
      <c r="L1070" s="344">
        <v>5965.2408399999995</v>
      </c>
      <c r="M1070" s="344">
        <v>39.28472</v>
      </c>
      <c r="N1070" s="344">
        <v>6004.52556</v>
      </c>
      <c r="O1070" s="344">
        <v>13053.36232</v>
      </c>
      <c r="P1070" s="344">
        <v>3652.6548199999997</v>
      </c>
      <c r="Q1070" s="344">
        <v>0</v>
      </c>
      <c r="R1070" s="345">
        <v>3652.6548199999997</v>
      </c>
    </row>
    <row r="1071" spans="1:18" s="315" customFormat="1">
      <c r="A1071" s="341"/>
      <c r="B1071" s="336" t="s">
        <v>15</v>
      </c>
      <c r="C1071" s="336" t="s">
        <v>256</v>
      </c>
      <c r="D1071" s="336" t="s">
        <v>256</v>
      </c>
      <c r="E1071" s="337">
        <v>59</v>
      </c>
      <c r="F1071" s="338">
        <v>0</v>
      </c>
      <c r="G1071" s="339">
        <v>0</v>
      </c>
      <c r="H1071" s="339">
        <v>0</v>
      </c>
      <c r="I1071" s="339">
        <v>6264.9233700000004</v>
      </c>
      <c r="J1071" s="339">
        <v>2.265E-2</v>
      </c>
      <c r="K1071" s="339">
        <v>6264.9460199999994</v>
      </c>
      <c r="L1071" s="339">
        <v>7692.2975400000005</v>
      </c>
      <c r="M1071" s="339">
        <v>4.8983999999999996</v>
      </c>
      <c r="N1071" s="339">
        <v>7697.1959400000005</v>
      </c>
      <c r="O1071" s="339">
        <v>13962.141960000001</v>
      </c>
      <c r="P1071" s="339">
        <v>21504.621930000001</v>
      </c>
      <c r="Q1071" s="339">
        <v>0</v>
      </c>
      <c r="R1071" s="340">
        <v>21504.621930000001</v>
      </c>
    </row>
    <row r="1072" spans="1:18" s="315" customFormat="1">
      <c r="A1072" s="341"/>
      <c r="B1072" s="341"/>
      <c r="C1072" s="341"/>
      <c r="D1072" s="341"/>
      <c r="E1072" s="342">
        <v>94</v>
      </c>
      <c r="F1072" s="343">
        <v>0</v>
      </c>
      <c r="G1072" s="344">
        <v>0</v>
      </c>
      <c r="H1072" s="344">
        <v>0</v>
      </c>
      <c r="I1072" s="344">
        <v>1913.5288799999998</v>
      </c>
      <c r="J1072" s="344">
        <v>1.74847</v>
      </c>
      <c r="K1072" s="344">
        <v>1915.2773500000001</v>
      </c>
      <c r="L1072" s="344">
        <v>892.40917000000002</v>
      </c>
      <c r="M1072" s="344">
        <v>0</v>
      </c>
      <c r="N1072" s="344">
        <v>892.40917000000002</v>
      </c>
      <c r="O1072" s="344">
        <v>2807.6865200000002</v>
      </c>
      <c r="P1072" s="344">
        <v>4230.7796100000005</v>
      </c>
      <c r="Q1072" s="344">
        <v>0</v>
      </c>
      <c r="R1072" s="345">
        <v>4230.7796100000005</v>
      </c>
    </row>
    <row r="1073" spans="1:18" s="315" customFormat="1">
      <c r="A1073" s="341"/>
      <c r="B1073" s="336" t="s">
        <v>16</v>
      </c>
      <c r="C1073" s="336" t="s">
        <v>16</v>
      </c>
      <c r="D1073" s="336" t="s">
        <v>268</v>
      </c>
      <c r="E1073" s="337">
        <v>91</v>
      </c>
      <c r="F1073" s="338">
        <v>0</v>
      </c>
      <c r="G1073" s="339">
        <v>0</v>
      </c>
      <c r="H1073" s="339">
        <v>0</v>
      </c>
      <c r="I1073" s="339">
        <v>13619.01317</v>
      </c>
      <c r="J1073" s="339">
        <v>1.03518</v>
      </c>
      <c r="K1073" s="339">
        <v>13620.048349999999</v>
      </c>
      <c r="L1073" s="339">
        <v>12591.887289999999</v>
      </c>
      <c r="M1073" s="339">
        <v>0</v>
      </c>
      <c r="N1073" s="339">
        <v>12591.887289999999</v>
      </c>
      <c r="O1073" s="339">
        <v>26211.93564</v>
      </c>
      <c r="P1073" s="339">
        <v>7002.9104200000002</v>
      </c>
      <c r="Q1073" s="339">
        <v>0</v>
      </c>
      <c r="R1073" s="340">
        <v>7002.9104200000002</v>
      </c>
    </row>
    <row r="1074" spans="1:18" s="315" customFormat="1">
      <c r="A1074" s="341"/>
      <c r="B1074" s="341"/>
      <c r="C1074" s="341"/>
      <c r="D1074" s="336" t="s">
        <v>73</v>
      </c>
      <c r="E1074" s="337">
        <v>93</v>
      </c>
      <c r="F1074" s="338">
        <v>0</v>
      </c>
      <c r="G1074" s="339">
        <v>0</v>
      </c>
      <c r="H1074" s="339">
        <v>0</v>
      </c>
      <c r="I1074" s="339">
        <v>13916.58311</v>
      </c>
      <c r="J1074" s="339">
        <v>8.4033899999999999</v>
      </c>
      <c r="K1074" s="339">
        <v>13924.986500000001</v>
      </c>
      <c r="L1074" s="339">
        <v>8283.9105199999995</v>
      </c>
      <c r="M1074" s="339">
        <v>7.9705600000000008</v>
      </c>
      <c r="N1074" s="339">
        <v>8291.8810799999992</v>
      </c>
      <c r="O1074" s="339">
        <v>22216.867579999998</v>
      </c>
      <c r="P1074" s="339">
        <v>8675.8963399999993</v>
      </c>
      <c r="Q1074" s="339">
        <v>0</v>
      </c>
      <c r="R1074" s="340">
        <v>8675.8963399999993</v>
      </c>
    </row>
    <row r="1075" spans="1:18" s="315" customFormat="1">
      <c r="A1075" s="341"/>
      <c r="B1075" s="341"/>
      <c r="C1075" s="341"/>
      <c r="D1075" s="336" t="s">
        <v>269</v>
      </c>
      <c r="E1075" s="337">
        <v>75</v>
      </c>
      <c r="F1075" s="338">
        <v>0</v>
      </c>
      <c r="G1075" s="339">
        <v>0</v>
      </c>
      <c r="H1075" s="339">
        <v>0</v>
      </c>
      <c r="I1075" s="339">
        <v>24203.261109999999</v>
      </c>
      <c r="J1075" s="339">
        <v>8.2515099999999997</v>
      </c>
      <c r="K1075" s="339">
        <v>24211.512620000001</v>
      </c>
      <c r="L1075" s="339">
        <v>31273.767969999997</v>
      </c>
      <c r="M1075" s="339">
        <v>8.8199999999999997E-3</v>
      </c>
      <c r="N1075" s="339">
        <v>31273.77679</v>
      </c>
      <c r="O1075" s="339">
        <v>55485.289409999998</v>
      </c>
      <c r="P1075" s="339">
        <v>8202.2975499999993</v>
      </c>
      <c r="Q1075" s="339">
        <v>0</v>
      </c>
      <c r="R1075" s="340">
        <v>8202.2975499999993</v>
      </c>
    </row>
    <row r="1076" spans="1:18" s="315" customFormat="1">
      <c r="A1076" s="341"/>
      <c r="B1076" s="341"/>
      <c r="C1076" s="341"/>
      <c r="D1076" s="336" t="s">
        <v>60</v>
      </c>
      <c r="E1076" s="337">
        <v>34</v>
      </c>
      <c r="F1076" s="338">
        <v>0</v>
      </c>
      <c r="G1076" s="339">
        <v>0</v>
      </c>
      <c r="H1076" s="339">
        <v>0</v>
      </c>
      <c r="I1076" s="339">
        <v>19343.748199999998</v>
      </c>
      <c r="J1076" s="339">
        <v>80.769080000000002</v>
      </c>
      <c r="K1076" s="339">
        <v>19424.51728</v>
      </c>
      <c r="L1076" s="339">
        <v>30061.312329999997</v>
      </c>
      <c r="M1076" s="339">
        <v>9.1411299999999986</v>
      </c>
      <c r="N1076" s="339">
        <v>30070.453460000001</v>
      </c>
      <c r="O1076" s="339">
        <v>49494.970740000004</v>
      </c>
      <c r="P1076" s="339">
        <v>13587.836009999999</v>
      </c>
      <c r="Q1076" s="339">
        <v>0</v>
      </c>
      <c r="R1076" s="340">
        <v>13587.836009999999</v>
      </c>
    </row>
    <row r="1077" spans="1:18" s="315" customFormat="1">
      <c r="A1077" s="341"/>
      <c r="B1077" s="341"/>
      <c r="C1077" s="341"/>
      <c r="D1077" s="336" t="s">
        <v>67</v>
      </c>
      <c r="E1077" s="337">
        <v>43</v>
      </c>
      <c r="F1077" s="338">
        <v>0</v>
      </c>
      <c r="G1077" s="339">
        <v>0</v>
      </c>
      <c r="H1077" s="339">
        <v>0</v>
      </c>
      <c r="I1077" s="339">
        <v>24551.102920000001</v>
      </c>
      <c r="J1077" s="339">
        <v>19.55095</v>
      </c>
      <c r="K1077" s="339">
        <v>24570.653870000002</v>
      </c>
      <c r="L1077" s="339">
        <v>40170.907810000004</v>
      </c>
      <c r="M1077" s="339">
        <v>0</v>
      </c>
      <c r="N1077" s="339">
        <v>40170.907810000004</v>
      </c>
      <c r="O1077" s="339">
        <v>64741.561679999999</v>
      </c>
      <c r="P1077" s="339">
        <v>14523.45673</v>
      </c>
      <c r="Q1077" s="339">
        <v>0</v>
      </c>
      <c r="R1077" s="340">
        <v>14523.45673</v>
      </c>
    </row>
    <row r="1078" spans="1:18" s="315" customFormat="1">
      <c r="A1078" s="341"/>
      <c r="B1078" s="341"/>
      <c r="C1078" s="341"/>
      <c r="D1078" s="341"/>
      <c r="E1078" s="342">
        <v>69</v>
      </c>
      <c r="F1078" s="343">
        <v>0</v>
      </c>
      <c r="G1078" s="344">
        <v>0</v>
      </c>
      <c r="H1078" s="344">
        <v>0</v>
      </c>
      <c r="I1078" s="344">
        <v>29435.357969999997</v>
      </c>
      <c r="J1078" s="344">
        <v>2.1488499999999999</v>
      </c>
      <c r="K1078" s="344">
        <v>29437.506819999999</v>
      </c>
      <c r="L1078" s="344">
        <v>27621.716089999998</v>
      </c>
      <c r="M1078" s="344">
        <v>13.978899999999999</v>
      </c>
      <c r="N1078" s="344">
        <v>27635.69499</v>
      </c>
      <c r="O1078" s="344">
        <v>57073.201810000006</v>
      </c>
      <c r="P1078" s="344">
        <v>12257.469880000001</v>
      </c>
      <c r="Q1078" s="344">
        <v>0</v>
      </c>
      <c r="R1078" s="345">
        <v>12257.469880000001</v>
      </c>
    </row>
    <row r="1079" spans="1:18" s="315" customFormat="1">
      <c r="A1079" s="341"/>
      <c r="B1079" s="341"/>
      <c r="C1079" s="341"/>
      <c r="D1079" s="336" t="s">
        <v>63</v>
      </c>
      <c r="E1079" s="337">
        <v>22</v>
      </c>
      <c r="F1079" s="338">
        <v>0</v>
      </c>
      <c r="G1079" s="339">
        <v>0</v>
      </c>
      <c r="H1079" s="339">
        <v>0</v>
      </c>
      <c r="I1079" s="339">
        <v>104605.76389</v>
      </c>
      <c r="J1079" s="339">
        <v>358.18589000000003</v>
      </c>
      <c r="K1079" s="339">
        <v>104963.94978</v>
      </c>
      <c r="L1079" s="339">
        <v>231525.09583000001</v>
      </c>
      <c r="M1079" s="339">
        <v>4691.87417</v>
      </c>
      <c r="N1079" s="339">
        <v>236216.97</v>
      </c>
      <c r="O1079" s="339">
        <v>341180.91978</v>
      </c>
      <c r="P1079" s="339">
        <v>780632.62571000005</v>
      </c>
      <c r="Q1079" s="339">
        <v>0</v>
      </c>
      <c r="R1079" s="340">
        <v>780632.62571000005</v>
      </c>
    </row>
    <row r="1080" spans="1:18" s="315" customFormat="1">
      <c r="A1080" s="341"/>
      <c r="B1080" s="341"/>
      <c r="C1080" s="341"/>
      <c r="D1080" s="341"/>
      <c r="E1080" s="342">
        <v>24</v>
      </c>
      <c r="F1080" s="343">
        <v>0</v>
      </c>
      <c r="G1080" s="344">
        <v>0</v>
      </c>
      <c r="H1080" s="344">
        <v>0</v>
      </c>
      <c r="I1080" s="344">
        <v>24543.594350000003</v>
      </c>
      <c r="J1080" s="344">
        <v>26.398040000000002</v>
      </c>
      <c r="K1080" s="344">
        <v>24569.992389999999</v>
      </c>
      <c r="L1080" s="344">
        <v>33747.444289999999</v>
      </c>
      <c r="M1080" s="344">
        <v>2.8087800000000001</v>
      </c>
      <c r="N1080" s="344">
        <v>33750.253069999999</v>
      </c>
      <c r="O1080" s="344">
        <v>58320.245459999998</v>
      </c>
      <c r="P1080" s="344">
        <v>116328.41123</v>
      </c>
      <c r="Q1080" s="344">
        <v>0</v>
      </c>
      <c r="R1080" s="345">
        <v>116328.41123</v>
      </c>
    </row>
    <row r="1081" spans="1:18" s="315" customFormat="1">
      <c r="A1081" s="341"/>
      <c r="B1081" s="341"/>
      <c r="C1081" s="341"/>
      <c r="D1081" s="336" t="s">
        <v>64</v>
      </c>
      <c r="E1081" s="337">
        <v>123</v>
      </c>
      <c r="F1081" s="338">
        <v>0</v>
      </c>
      <c r="G1081" s="339">
        <v>0</v>
      </c>
      <c r="H1081" s="339">
        <v>0</v>
      </c>
      <c r="I1081" s="339">
        <v>10119.46133</v>
      </c>
      <c r="J1081" s="339">
        <v>4.1489999999999999E-2</v>
      </c>
      <c r="K1081" s="339">
        <v>10119.50282</v>
      </c>
      <c r="L1081" s="339">
        <v>13555.78831</v>
      </c>
      <c r="M1081" s="339">
        <v>0</v>
      </c>
      <c r="N1081" s="339">
        <v>13555.78831</v>
      </c>
      <c r="O1081" s="339">
        <v>23675.291129999998</v>
      </c>
      <c r="P1081" s="339">
        <v>9590.0938299999998</v>
      </c>
      <c r="Q1081" s="339">
        <v>0</v>
      </c>
      <c r="R1081" s="340">
        <v>9590.0938299999998</v>
      </c>
    </row>
    <row r="1082" spans="1:18" s="315" customFormat="1">
      <c r="A1082" s="341"/>
      <c r="B1082" s="341"/>
      <c r="C1082" s="341"/>
      <c r="D1082" s="336" t="s">
        <v>84</v>
      </c>
      <c r="E1082" s="337">
        <v>83</v>
      </c>
      <c r="F1082" s="338">
        <v>0</v>
      </c>
      <c r="G1082" s="339">
        <v>0</v>
      </c>
      <c r="H1082" s="339">
        <v>0</v>
      </c>
      <c r="I1082" s="339">
        <v>26163.585440000003</v>
      </c>
      <c r="J1082" s="339">
        <v>34.949559999999998</v>
      </c>
      <c r="K1082" s="339">
        <v>26198.535</v>
      </c>
      <c r="L1082" s="339">
        <v>18069.933059999999</v>
      </c>
      <c r="M1082" s="339">
        <v>0</v>
      </c>
      <c r="N1082" s="339">
        <v>18069.933059999999</v>
      </c>
      <c r="O1082" s="339">
        <v>44268.468059999999</v>
      </c>
      <c r="P1082" s="339">
        <v>14082.880630000001</v>
      </c>
      <c r="Q1082" s="339">
        <v>0</v>
      </c>
      <c r="R1082" s="340">
        <v>14082.880630000001</v>
      </c>
    </row>
    <row r="1083" spans="1:18" s="315" customFormat="1">
      <c r="A1083" s="341"/>
      <c r="B1083" s="341"/>
      <c r="C1083" s="341"/>
      <c r="D1083" s="336" t="s">
        <v>68</v>
      </c>
      <c r="E1083" s="337">
        <v>25</v>
      </c>
      <c r="F1083" s="338">
        <v>0</v>
      </c>
      <c r="G1083" s="339">
        <v>0</v>
      </c>
      <c r="H1083" s="339">
        <v>0</v>
      </c>
      <c r="I1083" s="339">
        <v>39759.467619999996</v>
      </c>
      <c r="J1083" s="339">
        <v>57.731070000000003</v>
      </c>
      <c r="K1083" s="339">
        <v>39817.198689999997</v>
      </c>
      <c r="L1083" s="339">
        <v>55584.819670000004</v>
      </c>
      <c r="M1083" s="339">
        <v>63.807089999999995</v>
      </c>
      <c r="N1083" s="339">
        <v>55648.626759999999</v>
      </c>
      <c r="O1083" s="339">
        <v>95465.825450000004</v>
      </c>
      <c r="P1083" s="339">
        <v>29259.28355</v>
      </c>
      <c r="Q1083" s="339">
        <v>0</v>
      </c>
      <c r="R1083" s="340">
        <v>29259.28355</v>
      </c>
    </row>
    <row r="1084" spans="1:18" s="315" customFormat="1">
      <c r="A1084" s="341"/>
      <c r="B1084" s="341"/>
      <c r="C1084" s="341"/>
      <c r="D1084" s="336" t="s">
        <v>83</v>
      </c>
      <c r="E1084" s="337">
        <v>67</v>
      </c>
      <c r="F1084" s="338">
        <v>0</v>
      </c>
      <c r="G1084" s="339">
        <v>0</v>
      </c>
      <c r="H1084" s="339">
        <v>0</v>
      </c>
      <c r="I1084" s="339">
        <v>15000.239310000001</v>
      </c>
      <c r="J1084" s="339">
        <v>76.090580000000003</v>
      </c>
      <c r="K1084" s="339">
        <v>15076.329890000001</v>
      </c>
      <c r="L1084" s="339">
        <v>13019.911470000001</v>
      </c>
      <c r="M1084" s="339">
        <v>0</v>
      </c>
      <c r="N1084" s="339">
        <v>13019.911470000001</v>
      </c>
      <c r="O1084" s="339">
        <v>28096.24136</v>
      </c>
      <c r="P1084" s="339">
        <v>11343.14615</v>
      </c>
      <c r="Q1084" s="339">
        <v>0</v>
      </c>
      <c r="R1084" s="340">
        <v>11343.14615</v>
      </c>
    </row>
    <row r="1085" spans="1:18" s="315" customFormat="1">
      <c r="A1085" s="341"/>
      <c r="B1085" s="341"/>
      <c r="C1085" s="341"/>
      <c r="D1085" s="336" t="s">
        <v>69</v>
      </c>
      <c r="E1085" s="337">
        <v>23</v>
      </c>
      <c r="F1085" s="338">
        <v>0</v>
      </c>
      <c r="G1085" s="339">
        <v>0</v>
      </c>
      <c r="H1085" s="339">
        <v>0</v>
      </c>
      <c r="I1085" s="339">
        <v>30060.467579999997</v>
      </c>
      <c r="J1085" s="339">
        <v>17.214860000000002</v>
      </c>
      <c r="K1085" s="339">
        <v>30077.68244</v>
      </c>
      <c r="L1085" s="339">
        <v>53962.660539999997</v>
      </c>
      <c r="M1085" s="339">
        <v>43.904589999999999</v>
      </c>
      <c r="N1085" s="339">
        <v>54006.565130000003</v>
      </c>
      <c r="O1085" s="339">
        <v>84084.247569999992</v>
      </c>
      <c r="P1085" s="339">
        <v>23874.903829999999</v>
      </c>
      <c r="Q1085" s="339">
        <v>0</v>
      </c>
      <c r="R1085" s="340">
        <v>23874.903829999999</v>
      </c>
    </row>
    <row r="1086" spans="1:18" s="315" customFormat="1">
      <c r="A1086" s="341"/>
      <c r="B1086" s="341"/>
      <c r="C1086" s="341"/>
      <c r="D1086" s="336" t="s">
        <v>77</v>
      </c>
      <c r="E1086" s="337">
        <v>37</v>
      </c>
      <c r="F1086" s="338">
        <v>0</v>
      </c>
      <c r="G1086" s="339">
        <v>0</v>
      </c>
      <c r="H1086" s="339">
        <v>0</v>
      </c>
      <c r="I1086" s="339">
        <v>29114.626029999999</v>
      </c>
      <c r="J1086" s="339">
        <v>2.4486300000000001</v>
      </c>
      <c r="K1086" s="339">
        <v>29117.074659999998</v>
      </c>
      <c r="L1086" s="339">
        <v>21962.547200000001</v>
      </c>
      <c r="M1086" s="339">
        <v>15.071999999999999</v>
      </c>
      <c r="N1086" s="339">
        <v>21977.619200000001</v>
      </c>
      <c r="O1086" s="339">
        <v>51094.693859999999</v>
      </c>
      <c r="P1086" s="339">
        <v>30537.758180000001</v>
      </c>
      <c r="Q1086" s="339">
        <v>0</v>
      </c>
      <c r="R1086" s="340">
        <v>30537.758180000001</v>
      </c>
    </row>
    <row r="1087" spans="1:18" s="315" customFormat="1">
      <c r="A1087" s="341"/>
      <c r="B1087" s="341"/>
      <c r="C1087" s="341"/>
      <c r="D1087" s="341"/>
      <c r="E1087" s="342">
        <v>63</v>
      </c>
      <c r="F1087" s="343">
        <v>0</v>
      </c>
      <c r="G1087" s="344">
        <v>0</v>
      </c>
      <c r="H1087" s="344">
        <v>0</v>
      </c>
      <c r="I1087" s="344">
        <v>23850.971690000002</v>
      </c>
      <c r="J1087" s="344">
        <v>22.32103</v>
      </c>
      <c r="K1087" s="344">
        <v>23873.292719999998</v>
      </c>
      <c r="L1087" s="344">
        <v>22848.58942</v>
      </c>
      <c r="M1087" s="344">
        <v>7.2838100000000008</v>
      </c>
      <c r="N1087" s="344">
        <v>22855.873230000001</v>
      </c>
      <c r="O1087" s="344">
        <v>46729.165950000002</v>
      </c>
      <c r="P1087" s="344">
        <v>19650.399460000001</v>
      </c>
      <c r="Q1087" s="344">
        <v>0</v>
      </c>
      <c r="R1087" s="345">
        <v>19650.399460000001</v>
      </c>
    </row>
    <row r="1088" spans="1:18" s="315" customFormat="1">
      <c r="A1088" s="341"/>
      <c r="B1088" s="341"/>
      <c r="C1088" s="341"/>
      <c r="D1088" s="336" t="s">
        <v>53</v>
      </c>
      <c r="E1088" s="337">
        <v>78</v>
      </c>
      <c r="F1088" s="338">
        <v>0</v>
      </c>
      <c r="G1088" s="339">
        <v>0</v>
      </c>
      <c r="H1088" s="339">
        <v>0</v>
      </c>
      <c r="I1088" s="339">
        <v>18330.768539999997</v>
      </c>
      <c r="J1088" s="339">
        <v>34.055819999999997</v>
      </c>
      <c r="K1088" s="339">
        <v>18364.824359999999</v>
      </c>
      <c r="L1088" s="339">
        <v>20327.2274</v>
      </c>
      <c r="M1088" s="339">
        <v>35.463999999999999</v>
      </c>
      <c r="N1088" s="339">
        <v>20362.6914</v>
      </c>
      <c r="O1088" s="339">
        <v>38727.515759999995</v>
      </c>
      <c r="P1088" s="339">
        <v>13758.07314</v>
      </c>
      <c r="Q1088" s="339">
        <v>0</v>
      </c>
      <c r="R1088" s="340">
        <v>13758.07314</v>
      </c>
    </row>
    <row r="1089" spans="1:18" s="315" customFormat="1">
      <c r="A1089" s="341"/>
      <c r="B1089" s="341"/>
      <c r="C1089" s="341"/>
      <c r="D1089" s="336" t="s">
        <v>54</v>
      </c>
      <c r="E1089" s="337">
        <v>124</v>
      </c>
      <c r="F1089" s="338">
        <v>0</v>
      </c>
      <c r="G1089" s="339">
        <v>0</v>
      </c>
      <c r="H1089" s="339">
        <v>0</v>
      </c>
      <c r="I1089" s="339">
        <v>9688.2710100000004</v>
      </c>
      <c r="J1089" s="339">
        <v>2.14045</v>
      </c>
      <c r="K1089" s="339">
        <v>9690.4114600000012</v>
      </c>
      <c r="L1089" s="339">
        <v>15510.391539999999</v>
      </c>
      <c r="M1089" s="339">
        <v>7.9000000000000001E-4</v>
      </c>
      <c r="N1089" s="339">
        <v>15510.392330000001</v>
      </c>
      <c r="O1089" s="339">
        <v>25200.803789999998</v>
      </c>
      <c r="P1089" s="339">
        <v>16384.67483</v>
      </c>
      <c r="Q1089" s="339">
        <v>0</v>
      </c>
      <c r="R1089" s="340">
        <v>16384.67483</v>
      </c>
    </row>
    <row r="1090" spans="1:18" s="315" customFormat="1">
      <c r="A1090" s="341"/>
      <c r="B1090" s="336" t="s">
        <v>17</v>
      </c>
      <c r="C1090" s="336" t="s">
        <v>280</v>
      </c>
      <c r="D1090" s="336" t="s">
        <v>281</v>
      </c>
      <c r="E1090" s="337">
        <v>122</v>
      </c>
      <c r="F1090" s="338">
        <v>0</v>
      </c>
      <c r="G1090" s="339">
        <v>0</v>
      </c>
      <c r="H1090" s="339">
        <v>0</v>
      </c>
      <c r="I1090" s="339">
        <v>483.50794000000002</v>
      </c>
      <c r="J1090" s="339">
        <v>3.7789999999999997E-2</v>
      </c>
      <c r="K1090" s="339">
        <v>483.54572999999999</v>
      </c>
      <c r="L1090" s="339">
        <v>22.039840000000002</v>
      </c>
      <c r="M1090" s="339">
        <v>0</v>
      </c>
      <c r="N1090" s="339">
        <v>22.039840000000002</v>
      </c>
      <c r="O1090" s="339">
        <v>505.58557000000002</v>
      </c>
      <c r="P1090" s="339">
        <v>1375.8961100000001</v>
      </c>
      <c r="Q1090" s="339">
        <v>0</v>
      </c>
      <c r="R1090" s="340">
        <v>1375.8961100000001</v>
      </c>
    </row>
    <row r="1091" spans="1:18" s="315" customFormat="1">
      <c r="A1091" s="341"/>
      <c r="B1091" s="336" t="s">
        <v>21</v>
      </c>
      <c r="C1091" s="336" t="s">
        <v>21</v>
      </c>
      <c r="D1091" s="336" t="s">
        <v>21</v>
      </c>
      <c r="E1091" s="337">
        <v>70</v>
      </c>
      <c r="F1091" s="338">
        <v>0</v>
      </c>
      <c r="G1091" s="339">
        <v>0</v>
      </c>
      <c r="H1091" s="339">
        <v>0</v>
      </c>
      <c r="I1091" s="339">
        <v>6246.0134800000005</v>
      </c>
      <c r="J1091" s="339">
        <v>1.63124</v>
      </c>
      <c r="K1091" s="339">
        <v>6247.6447199999993</v>
      </c>
      <c r="L1091" s="339">
        <v>3361.9915000000001</v>
      </c>
      <c r="M1091" s="339">
        <v>0</v>
      </c>
      <c r="N1091" s="339">
        <v>3361.9915000000001</v>
      </c>
      <c r="O1091" s="339">
        <v>9609.6362200000003</v>
      </c>
      <c r="P1091" s="339">
        <v>22235.52606</v>
      </c>
      <c r="Q1091" s="339">
        <v>0</v>
      </c>
      <c r="R1091" s="340">
        <v>22235.52606</v>
      </c>
    </row>
    <row r="1092" spans="1:18" s="315" customFormat="1">
      <c r="A1092" s="341"/>
      <c r="B1092" s="336" t="s">
        <v>22</v>
      </c>
      <c r="C1092" s="336" t="s">
        <v>299</v>
      </c>
      <c r="D1092" s="336" t="s">
        <v>300</v>
      </c>
      <c r="E1092" s="337">
        <v>76</v>
      </c>
      <c r="F1092" s="338">
        <v>0</v>
      </c>
      <c r="G1092" s="339">
        <v>0</v>
      </c>
      <c r="H1092" s="339">
        <v>0</v>
      </c>
      <c r="I1092" s="339">
        <v>2721.0609800000002</v>
      </c>
      <c r="J1092" s="339">
        <v>34.047350000000002</v>
      </c>
      <c r="K1092" s="339">
        <v>2755.10833</v>
      </c>
      <c r="L1092" s="339">
        <v>2349.4371700000002</v>
      </c>
      <c r="M1092" s="339">
        <v>0</v>
      </c>
      <c r="N1092" s="339">
        <v>2349.4371700000002</v>
      </c>
      <c r="O1092" s="339">
        <v>5104.5455000000002</v>
      </c>
      <c r="P1092" s="339">
        <v>3751.1894700000003</v>
      </c>
      <c r="Q1092" s="339">
        <v>0</v>
      </c>
      <c r="R1092" s="340">
        <v>3751.1894700000003</v>
      </c>
    </row>
    <row r="1093" spans="1:18" s="315" customFormat="1">
      <c r="A1093" s="341"/>
      <c r="B1093" s="336" t="s">
        <v>26</v>
      </c>
      <c r="C1093" s="336" t="s">
        <v>310</v>
      </c>
      <c r="D1093" s="336" t="s">
        <v>312</v>
      </c>
      <c r="E1093" s="337">
        <v>74</v>
      </c>
      <c r="F1093" s="338">
        <v>0</v>
      </c>
      <c r="G1093" s="339">
        <v>0</v>
      </c>
      <c r="H1093" s="339">
        <v>0</v>
      </c>
      <c r="I1093" s="339">
        <v>2745.88211</v>
      </c>
      <c r="J1093" s="339">
        <v>2.15E-3</v>
      </c>
      <c r="K1093" s="339">
        <v>2745.8842599999998</v>
      </c>
      <c r="L1093" s="339">
        <v>1199.5337500000001</v>
      </c>
      <c r="M1093" s="339">
        <v>0</v>
      </c>
      <c r="N1093" s="339">
        <v>1199.5337500000001</v>
      </c>
      <c r="O1093" s="339">
        <v>3945.4180099999999</v>
      </c>
      <c r="P1093" s="339">
        <v>7189.0246399999996</v>
      </c>
      <c r="Q1093" s="339">
        <v>0</v>
      </c>
      <c r="R1093" s="340">
        <v>7189.0246399999996</v>
      </c>
    </row>
    <row r="1094" spans="1:18" s="315" customFormat="1">
      <c r="A1094" s="336" t="s">
        <v>453</v>
      </c>
      <c r="B1094" s="336" t="s">
        <v>2</v>
      </c>
      <c r="C1094" s="336" t="s">
        <v>195</v>
      </c>
      <c r="D1094" s="336" t="s">
        <v>196</v>
      </c>
      <c r="E1094" s="337">
        <v>451</v>
      </c>
      <c r="F1094" s="338">
        <v>5794.12968</v>
      </c>
      <c r="G1094" s="339">
        <v>978.68567000000007</v>
      </c>
      <c r="H1094" s="339">
        <v>6772.8153499999999</v>
      </c>
      <c r="I1094" s="339">
        <v>36353.509939999996</v>
      </c>
      <c r="J1094" s="339">
        <v>1217.5638999999999</v>
      </c>
      <c r="K1094" s="339">
        <v>37571.073840000005</v>
      </c>
      <c r="L1094" s="339">
        <v>6859.0908600000002</v>
      </c>
      <c r="M1094" s="339">
        <v>1459.87635</v>
      </c>
      <c r="N1094" s="339">
        <v>8318.9672100000007</v>
      </c>
      <c r="O1094" s="339">
        <v>52662.856399999997</v>
      </c>
      <c r="P1094" s="339">
        <v>92963.891739999992</v>
      </c>
      <c r="Q1094" s="339">
        <v>88.398809999999997</v>
      </c>
      <c r="R1094" s="340">
        <v>93052.290549999991</v>
      </c>
    </row>
    <row r="1095" spans="1:18" s="315" customFormat="1">
      <c r="A1095" s="341"/>
      <c r="B1095" s="336" t="s">
        <v>3</v>
      </c>
      <c r="C1095" s="336" t="s">
        <v>198</v>
      </c>
      <c r="D1095" s="336" t="s">
        <v>198</v>
      </c>
      <c r="E1095" s="337">
        <v>252</v>
      </c>
      <c r="F1095" s="338">
        <v>57380.76268</v>
      </c>
      <c r="G1095" s="339">
        <v>3409.1610699999997</v>
      </c>
      <c r="H1095" s="339">
        <v>60789.923750000002</v>
      </c>
      <c r="I1095" s="339">
        <v>146388.96606000001</v>
      </c>
      <c r="J1095" s="339">
        <v>16197.71263</v>
      </c>
      <c r="K1095" s="339">
        <v>162586.67869</v>
      </c>
      <c r="L1095" s="339">
        <v>51896.246930000001</v>
      </c>
      <c r="M1095" s="339">
        <v>11202.32258</v>
      </c>
      <c r="N1095" s="339">
        <v>63098.569510000001</v>
      </c>
      <c r="O1095" s="339">
        <v>286475.17194999999</v>
      </c>
      <c r="P1095" s="339">
        <v>209239.79347999999</v>
      </c>
      <c r="Q1095" s="339">
        <v>14422.571099999999</v>
      </c>
      <c r="R1095" s="340">
        <v>223662.36458000002</v>
      </c>
    </row>
    <row r="1096" spans="1:18" s="315" customFormat="1">
      <c r="A1096" s="341"/>
      <c r="B1096" s="341"/>
      <c r="C1096" s="336" t="s">
        <v>201</v>
      </c>
      <c r="D1096" s="336" t="s">
        <v>202</v>
      </c>
      <c r="E1096" s="337">
        <v>166</v>
      </c>
      <c r="F1096" s="338">
        <v>60348.662640000002</v>
      </c>
      <c r="G1096" s="339">
        <v>13622.594859999999</v>
      </c>
      <c r="H1096" s="339">
        <v>73971.257500000007</v>
      </c>
      <c r="I1096" s="339">
        <v>114005.93476</v>
      </c>
      <c r="J1096" s="339">
        <v>31840.626660000002</v>
      </c>
      <c r="K1096" s="339">
        <v>145846.56141999998</v>
      </c>
      <c r="L1096" s="339">
        <v>74059.970400000006</v>
      </c>
      <c r="M1096" s="339">
        <v>43031.904049999997</v>
      </c>
      <c r="N1096" s="339">
        <v>117091.87445</v>
      </c>
      <c r="O1096" s="339">
        <v>336909.69336999999</v>
      </c>
      <c r="P1096" s="339">
        <v>233605.83611</v>
      </c>
      <c r="Q1096" s="339">
        <v>15255.60626</v>
      </c>
      <c r="R1096" s="340">
        <v>248861.44237</v>
      </c>
    </row>
    <row r="1097" spans="1:18" s="315" customFormat="1">
      <c r="A1097" s="341"/>
      <c r="B1097" s="341"/>
      <c r="C1097" s="341"/>
      <c r="D1097" s="341"/>
      <c r="E1097" s="342">
        <v>196</v>
      </c>
      <c r="F1097" s="343">
        <v>12053.43003</v>
      </c>
      <c r="G1097" s="344">
        <v>3577.9333700000002</v>
      </c>
      <c r="H1097" s="344">
        <v>15631.3634</v>
      </c>
      <c r="I1097" s="344">
        <v>25910.199539999998</v>
      </c>
      <c r="J1097" s="344">
        <v>4021.4489600000002</v>
      </c>
      <c r="K1097" s="344">
        <v>29931.648499999999</v>
      </c>
      <c r="L1097" s="344">
        <v>12050.634830000001</v>
      </c>
      <c r="M1097" s="344">
        <v>3647.1558300000002</v>
      </c>
      <c r="N1097" s="344">
        <v>15697.790660000001</v>
      </c>
      <c r="O1097" s="344">
        <v>61260.802560000004</v>
      </c>
      <c r="P1097" s="344">
        <v>70556.366599999994</v>
      </c>
      <c r="Q1097" s="344">
        <v>7186.4453400000002</v>
      </c>
      <c r="R1097" s="345">
        <v>77742.81194</v>
      </c>
    </row>
    <row r="1098" spans="1:18" s="315" customFormat="1">
      <c r="A1098" s="341"/>
      <c r="B1098" s="341"/>
      <c r="C1098" s="341"/>
      <c r="D1098" s="341"/>
      <c r="E1098" s="342">
        <v>436</v>
      </c>
      <c r="F1098" s="343">
        <v>7445.4291900000007</v>
      </c>
      <c r="G1098" s="344">
        <v>880.11801000000003</v>
      </c>
      <c r="H1098" s="344">
        <v>8325.5472000000009</v>
      </c>
      <c r="I1098" s="344">
        <v>21763.04421</v>
      </c>
      <c r="J1098" s="344">
        <v>3693.0244900000002</v>
      </c>
      <c r="K1098" s="344">
        <v>25456.0687</v>
      </c>
      <c r="L1098" s="344">
        <v>7266.0030800000004</v>
      </c>
      <c r="M1098" s="344">
        <v>3268.9395600000003</v>
      </c>
      <c r="N1098" s="344">
        <v>10534.942640000001</v>
      </c>
      <c r="O1098" s="344">
        <v>44316.558539999998</v>
      </c>
      <c r="P1098" s="344">
        <v>53265.879500000003</v>
      </c>
      <c r="Q1098" s="344">
        <v>2146.57636</v>
      </c>
      <c r="R1098" s="345">
        <v>55412.455860000002</v>
      </c>
    </row>
    <row r="1099" spans="1:18" s="315" customFormat="1">
      <c r="A1099" s="341"/>
      <c r="B1099" s="341"/>
      <c r="C1099" s="341"/>
      <c r="D1099" s="336" t="s">
        <v>320</v>
      </c>
      <c r="E1099" s="337">
        <v>413</v>
      </c>
      <c r="F1099" s="338">
        <v>14832.204589999999</v>
      </c>
      <c r="G1099" s="339">
        <v>958.06939</v>
      </c>
      <c r="H1099" s="339">
        <v>15790.27398</v>
      </c>
      <c r="I1099" s="339">
        <v>39363.698729999996</v>
      </c>
      <c r="J1099" s="339">
        <v>8551.906570000001</v>
      </c>
      <c r="K1099" s="339">
        <v>47915.605299999996</v>
      </c>
      <c r="L1099" s="339">
        <v>11384.537480000001</v>
      </c>
      <c r="M1099" s="339">
        <v>11120.56495</v>
      </c>
      <c r="N1099" s="339">
        <v>22505.102429999999</v>
      </c>
      <c r="O1099" s="339">
        <v>86210.981709999993</v>
      </c>
      <c r="P1099" s="339">
        <v>71164.71798999999</v>
      </c>
      <c r="Q1099" s="339">
        <v>1938.91911</v>
      </c>
      <c r="R1099" s="340">
        <v>73103.637099999993</v>
      </c>
    </row>
    <row r="1100" spans="1:18" s="315" customFormat="1">
      <c r="A1100" s="341"/>
      <c r="B1100" s="336" t="s">
        <v>203</v>
      </c>
      <c r="C1100" s="336" t="s">
        <v>204</v>
      </c>
      <c r="D1100" s="336" t="s">
        <v>204</v>
      </c>
      <c r="E1100" s="337">
        <v>469</v>
      </c>
      <c r="F1100" s="338">
        <v>3179.1202400000002</v>
      </c>
      <c r="G1100" s="339">
        <v>378.81453999999997</v>
      </c>
      <c r="H1100" s="339">
        <v>3557.9347799999996</v>
      </c>
      <c r="I1100" s="339">
        <v>17966.811249999999</v>
      </c>
      <c r="J1100" s="339">
        <v>645.13099</v>
      </c>
      <c r="K1100" s="339">
        <v>18611.942239999997</v>
      </c>
      <c r="L1100" s="339">
        <v>7965.8310300000003</v>
      </c>
      <c r="M1100" s="339">
        <v>1172.5617</v>
      </c>
      <c r="N1100" s="339">
        <v>9138.3927299999996</v>
      </c>
      <c r="O1100" s="339">
        <v>31308.269749999999</v>
      </c>
      <c r="P1100" s="339">
        <v>31740.991260000003</v>
      </c>
      <c r="Q1100" s="339">
        <v>37.478819999999999</v>
      </c>
      <c r="R1100" s="340">
        <v>31778.470079999999</v>
      </c>
    </row>
    <row r="1101" spans="1:18" s="315" customFormat="1">
      <c r="A1101" s="341"/>
      <c r="B1101" s="341"/>
      <c r="C1101" s="336" t="s">
        <v>205</v>
      </c>
      <c r="D1101" s="336" t="s">
        <v>205</v>
      </c>
      <c r="E1101" s="337">
        <v>444</v>
      </c>
      <c r="F1101" s="338">
        <v>10910.23163</v>
      </c>
      <c r="G1101" s="339">
        <v>175.31792000000002</v>
      </c>
      <c r="H1101" s="339">
        <v>11085.549550000002</v>
      </c>
      <c r="I1101" s="339">
        <v>57579.771590000004</v>
      </c>
      <c r="J1101" s="339">
        <v>5706.9945099999995</v>
      </c>
      <c r="K1101" s="339">
        <v>63286.766100000001</v>
      </c>
      <c r="L1101" s="339">
        <v>13749.834800000001</v>
      </c>
      <c r="M1101" s="339">
        <v>1589.45631</v>
      </c>
      <c r="N1101" s="339">
        <v>15339.29111</v>
      </c>
      <c r="O1101" s="339">
        <v>89711.60676000001</v>
      </c>
      <c r="P1101" s="339">
        <v>64955.841260000001</v>
      </c>
      <c r="Q1101" s="339">
        <v>643.22966000000008</v>
      </c>
      <c r="R1101" s="340">
        <v>65599.070919999998</v>
      </c>
    </row>
    <row r="1102" spans="1:18" s="315" customFormat="1">
      <c r="A1102" s="341"/>
      <c r="B1102" s="341"/>
      <c r="C1102" s="336" t="s">
        <v>321</v>
      </c>
      <c r="D1102" s="336" t="s">
        <v>322</v>
      </c>
      <c r="E1102" s="337">
        <v>446</v>
      </c>
      <c r="F1102" s="338">
        <v>12022.264449999999</v>
      </c>
      <c r="G1102" s="339">
        <v>11153.253419999999</v>
      </c>
      <c r="H1102" s="339">
        <v>23175.51787</v>
      </c>
      <c r="I1102" s="339">
        <v>68417.760110000003</v>
      </c>
      <c r="J1102" s="339">
        <v>15600.58891</v>
      </c>
      <c r="K1102" s="339">
        <v>84018.349019999994</v>
      </c>
      <c r="L1102" s="339">
        <v>43043.355590000006</v>
      </c>
      <c r="M1102" s="339">
        <v>1326.61223</v>
      </c>
      <c r="N1102" s="339">
        <v>44369.967819999998</v>
      </c>
      <c r="O1102" s="339">
        <v>151563.83471</v>
      </c>
      <c r="P1102" s="339">
        <v>31967.46932</v>
      </c>
      <c r="Q1102" s="339">
        <v>644.66164000000003</v>
      </c>
      <c r="R1102" s="340">
        <v>32612.130960000002</v>
      </c>
    </row>
    <row r="1103" spans="1:18" s="315" customFormat="1">
      <c r="A1103" s="341"/>
      <c r="B1103" s="336" t="s">
        <v>5</v>
      </c>
      <c r="C1103" s="336" t="s">
        <v>5</v>
      </c>
      <c r="D1103" s="336" t="s">
        <v>5</v>
      </c>
      <c r="E1103" s="337">
        <v>3</v>
      </c>
      <c r="F1103" s="338">
        <v>181834.01728</v>
      </c>
      <c r="G1103" s="339">
        <v>124464.45390000001</v>
      </c>
      <c r="H1103" s="339">
        <v>306298.47117999999</v>
      </c>
      <c r="I1103" s="339">
        <v>211187.94012000001</v>
      </c>
      <c r="J1103" s="339">
        <v>100654.32534000001</v>
      </c>
      <c r="K1103" s="339">
        <v>311842.26545999997</v>
      </c>
      <c r="L1103" s="339">
        <v>102262.40674999999</v>
      </c>
      <c r="M1103" s="339">
        <v>90619.524669999999</v>
      </c>
      <c r="N1103" s="339">
        <v>192881.93141999998</v>
      </c>
      <c r="O1103" s="339">
        <v>811022.66805999994</v>
      </c>
      <c r="P1103" s="339">
        <v>742724.85566999996</v>
      </c>
      <c r="Q1103" s="339">
        <v>310965.72845</v>
      </c>
      <c r="R1103" s="340">
        <v>1053690.58412</v>
      </c>
    </row>
    <row r="1104" spans="1:18" s="315" customFormat="1">
      <c r="A1104" s="341"/>
      <c r="B1104" s="341"/>
      <c r="C1104" s="341"/>
      <c r="D1104" s="341"/>
      <c r="E1104" s="342">
        <v>4</v>
      </c>
      <c r="F1104" s="343">
        <v>7516.2396399999998</v>
      </c>
      <c r="G1104" s="344">
        <v>2717.7435</v>
      </c>
      <c r="H1104" s="344">
        <v>10233.98314</v>
      </c>
      <c r="I1104" s="344">
        <v>35321.756270000005</v>
      </c>
      <c r="J1104" s="344">
        <v>4657.2830999999996</v>
      </c>
      <c r="K1104" s="344">
        <v>39979.039369999999</v>
      </c>
      <c r="L1104" s="344">
        <v>8672.6532100000004</v>
      </c>
      <c r="M1104" s="344">
        <v>8471.8185599999997</v>
      </c>
      <c r="N1104" s="344">
        <v>17144.47177</v>
      </c>
      <c r="O1104" s="344">
        <v>67357.494279999999</v>
      </c>
      <c r="P1104" s="344">
        <v>74306.367930000008</v>
      </c>
      <c r="Q1104" s="344">
        <v>3747.2081400000002</v>
      </c>
      <c r="R1104" s="345">
        <v>78053.576069999996</v>
      </c>
    </row>
    <row r="1105" spans="1:18" s="315" customFormat="1">
      <c r="A1105" s="341"/>
      <c r="B1105" s="341"/>
      <c r="C1105" s="341"/>
      <c r="D1105" s="341"/>
      <c r="E1105" s="342">
        <v>230</v>
      </c>
      <c r="F1105" s="343">
        <v>13445.910220000002</v>
      </c>
      <c r="G1105" s="344">
        <v>9200.3910299999989</v>
      </c>
      <c r="H1105" s="344">
        <v>22646.30125</v>
      </c>
      <c r="I1105" s="344">
        <v>30647.535479999999</v>
      </c>
      <c r="J1105" s="344">
        <v>8578.4835399999993</v>
      </c>
      <c r="K1105" s="344">
        <v>39226.01902</v>
      </c>
      <c r="L1105" s="344">
        <v>8695.4936099999995</v>
      </c>
      <c r="M1105" s="344">
        <v>6062.53161</v>
      </c>
      <c r="N1105" s="344">
        <v>14758.025220000001</v>
      </c>
      <c r="O1105" s="344">
        <v>76630.345489999992</v>
      </c>
      <c r="P1105" s="344">
        <v>84548.218229999999</v>
      </c>
      <c r="Q1105" s="344">
        <v>10777.133109999999</v>
      </c>
      <c r="R1105" s="345">
        <v>95325.351340000008</v>
      </c>
    </row>
    <row r="1106" spans="1:18" s="315" customFormat="1">
      <c r="A1106" s="341"/>
      <c r="B1106" s="341"/>
      <c r="C1106" s="341"/>
      <c r="D1106" s="341"/>
      <c r="E1106" s="342">
        <v>353</v>
      </c>
      <c r="F1106" s="343">
        <v>0</v>
      </c>
      <c r="G1106" s="344">
        <v>0</v>
      </c>
      <c r="H1106" s="344">
        <v>0</v>
      </c>
      <c r="I1106" s="344">
        <v>152.08421999999999</v>
      </c>
      <c r="J1106" s="344">
        <v>9.3899699999999999</v>
      </c>
      <c r="K1106" s="344">
        <v>161.47418999999999</v>
      </c>
      <c r="L1106" s="344">
        <v>84.385999999999996</v>
      </c>
      <c r="M1106" s="344">
        <v>19.768189999999997</v>
      </c>
      <c r="N1106" s="344">
        <v>104.15419</v>
      </c>
      <c r="O1106" s="344">
        <v>265.62837999999999</v>
      </c>
      <c r="P1106" s="344">
        <v>4212.1301199999998</v>
      </c>
      <c r="Q1106" s="344">
        <v>186.50226000000001</v>
      </c>
      <c r="R1106" s="345">
        <v>4398.63238</v>
      </c>
    </row>
    <row r="1107" spans="1:18" s="315" customFormat="1">
      <c r="A1107" s="341"/>
      <c r="B1107" s="341"/>
      <c r="C1107" s="341"/>
      <c r="D1107" s="336" t="s">
        <v>207</v>
      </c>
      <c r="E1107" s="337">
        <v>424</v>
      </c>
      <c r="F1107" s="338">
        <v>14853.40107</v>
      </c>
      <c r="G1107" s="339">
        <v>10026.65127</v>
      </c>
      <c r="H1107" s="339">
        <v>24880.052339999998</v>
      </c>
      <c r="I1107" s="339">
        <v>44230.590799999998</v>
      </c>
      <c r="J1107" s="339">
        <v>12160.83656</v>
      </c>
      <c r="K1107" s="339">
        <v>56391.427360000001</v>
      </c>
      <c r="L1107" s="339">
        <v>19180.34922</v>
      </c>
      <c r="M1107" s="339">
        <v>4944.4943499999999</v>
      </c>
      <c r="N1107" s="339">
        <v>24124.843570000001</v>
      </c>
      <c r="O1107" s="339">
        <v>105396.32326999999</v>
      </c>
      <c r="P1107" s="339">
        <v>88905.489189999993</v>
      </c>
      <c r="Q1107" s="339">
        <v>5958.0855700000002</v>
      </c>
      <c r="R1107" s="340">
        <v>94863.574760000003</v>
      </c>
    </row>
    <row r="1108" spans="1:18" s="315" customFormat="1">
      <c r="A1108" s="341"/>
      <c r="B1108" s="341"/>
      <c r="C1108" s="341"/>
      <c r="D1108" s="336" t="s">
        <v>208</v>
      </c>
      <c r="E1108" s="337">
        <v>362</v>
      </c>
      <c r="F1108" s="338">
        <v>6208.1644000000006</v>
      </c>
      <c r="G1108" s="339">
        <v>2099.32924</v>
      </c>
      <c r="H1108" s="339">
        <v>8307.4936399999988</v>
      </c>
      <c r="I1108" s="339">
        <v>52930.452469999997</v>
      </c>
      <c r="J1108" s="339">
        <v>12028.066210000001</v>
      </c>
      <c r="K1108" s="339">
        <v>64958.518680000001</v>
      </c>
      <c r="L1108" s="339">
        <v>15000.595929999999</v>
      </c>
      <c r="M1108" s="339">
        <v>6548.6532500000003</v>
      </c>
      <c r="N1108" s="339">
        <v>21549.249179999999</v>
      </c>
      <c r="O1108" s="339">
        <v>94815.261499999993</v>
      </c>
      <c r="P1108" s="339">
        <v>92834.911059999999</v>
      </c>
      <c r="Q1108" s="339">
        <v>3059.3075899999999</v>
      </c>
      <c r="R1108" s="340">
        <v>95894.21865000001</v>
      </c>
    </row>
    <row r="1109" spans="1:18" s="315" customFormat="1">
      <c r="A1109" s="341"/>
      <c r="B1109" s="341"/>
      <c r="C1109" s="341"/>
      <c r="D1109" s="336" t="s">
        <v>60</v>
      </c>
      <c r="E1109" s="337">
        <v>5</v>
      </c>
      <c r="F1109" s="338">
        <v>11757.36239</v>
      </c>
      <c r="G1109" s="339">
        <v>2569.6738300000002</v>
      </c>
      <c r="H1109" s="339">
        <v>14327.03622</v>
      </c>
      <c r="I1109" s="339">
        <v>50652.600590000002</v>
      </c>
      <c r="J1109" s="339">
        <v>11363.736269999999</v>
      </c>
      <c r="K1109" s="339">
        <v>62016.336859999996</v>
      </c>
      <c r="L1109" s="339">
        <v>14203.967130000001</v>
      </c>
      <c r="M1109" s="339">
        <v>8130.60221</v>
      </c>
      <c r="N1109" s="339">
        <v>22334.569339999998</v>
      </c>
      <c r="O1109" s="339">
        <v>98677.942420000007</v>
      </c>
      <c r="P1109" s="339">
        <v>103228.11489</v>
      </c>
      <c r="Q1109" s="339">
        <v>2511.73425</v>
      </c>
      <c r="R1109" s="340">
        <v>105739.84914000001</v>
      </c>
    </row>
    <row r="1110" spans="1:18" s="315" customFormat="1">
      <c r="A1110" s="341"/>
      <c r="B1110" s="341"/>
      <c r="C1110" s="341"/>
      <c r="D1110" s="336" t="s">
        <v>209</v>
      </c>
      <c r="E1110" s="337">
        <v>361</v>
      </c>
      <c r="F1110" s="338">
        <v>8031.1401799999994</v>
      </c>
      <c r="G1110" s="339">
        <v>11924.17309</v>
      </c>
      <c r="H1110" s="339">
        <v>19955.313269999999</v>
      </c>
      <c r="I1110" s="339">
        <v>39798.083469999998</v>
      </c>
      <c r="J1110" s="339">
        <v>22784.215829999997</v>
      </c>
      <c r="K1110" s="339">
        <v>62582.299299999999</v>
      </c>
      <c r="L1110" s="339">
        <v>18407.502420000001</v>
      </c>
      <c r="M1110" s="339">
        <v>8423.4400100000003</v>
      </c>
      <c r="N1110" s="339">
        <v>26830.942429999999</v>
      </c>
      <c r="O1110" s="339">
        <v>109368.55499999999</v>
      </c>
      <c r="P1110" s="339">
        <v>84101.514260000011</v>
      </c>
      <c r="Q1110" s="339">
        <v>8038.8856999999998</v>
      </c>
      <c r="R1110" s="340">
        <v>92140.399959999995</v>
      </c>
    </row>
    <row r="1111" spans="1:18" s="315" customFormat="1">
      <c r="A1111" s="341"/>
      <c r="B1111" s="341"/>
      <c r="C1111" s="341"/>
      <c r="D1111" s="336" t="s">
        <v>211</v>
      </c>
      <c r="E1111" s="337">
        <v>470</v>
      </c>
      <c r="F1111" s="338">
        <v>2582.54763</v>
      </c>
      <c r="G1111" s="339">
        <v>501.28338000000002</v>
      </c>
      <c r="H1111" s="339">
        <v>3083.8310099999999</v>
      </c>
      <c r="I1111" s="339">
        <v>28004.79837</v>
      </c>
      <c r="J1111" s="339">
        <v>6900.0640899999999</v>
      </c>
      <c r="K1111" s="339">
        <v>34904.862460000004</v>
      </c>
      <c r="L1111" s="339">
        <v>8882.8714499999987</v>
      </c>
      <c r="M1111" s="339">
        <v>3562.70642</v>
      </c>
      <c r="N1111" s="339">
        <v>12445.577869999999</v>
      </c>
      <c r="O1111" s="339">
        <v>50434.271340000007</v>
      </c>
      <c r="P1111" s="339">
        <v>45123.306759999999</v>
      </c>
      <c r="Q1111" s="339">
        <v>1560.0971000000002</v>
      </c>
      <c r="R1111" s="340">
        <v>46683.403859999999</v>
      </c>
    </row>
    <row r="1112" spans="1:18" s="315" customFormat="1">
      <c r="A1112" s="341"/>
      <c r="B1112" s="341"/>
      <c r="C1112" s="341"/>
      <c r="D1112" s="336" t="s">
        <v>212</v>
      </c>
      <c r="E1112" s="337">
        <v>119</v>
      </c>
      <c r="F1112" s="338">
        <v>22383.36807</v>
      </c>
      <c r="G1112" s="339">
        <v>33077.586219999997</v>
      </c>
      <c r="H1112" s="339">
        <v>55460.954290000001</v>
      </c>
      <c r="I1112" s="339">
        <v>114164.55493000001</v>
      </c>
      <c r="J1112" s="339">
        <v>59039.942459999998</v>
      </c>
      <c r="K1112" s="339">
        <v>173204.49738999997</v>
      </c>
      <c r="L1112" s="339">
        <v>60204.494479999994</v>
      </c>
      <c r="M1112" s="339">
        <v>44247.964530000005</v>
      </c>
      <c r="N1112" s="339">
        <v>104452.45901000001</v>
      </c>
      <c r="O1112" s="339">
        <v>333117.91068999999</v>
      </c>
      <c r="P1112" s="339">
        <v>268006.3456</v>
      </c>
      <c r="Q1112" s="339">
        <v>18542.48963</v>
      </c>
      <c r="R1112" s="340">
        <v>286548.83523000003</v>
      </c>
    </row>
    <row r="1113" spans="1:18" s="315" customFormat="1">
      <c r="A1113" s="341"/>
      <c r="B1113" s="341"/>
      <c r="C1113" s="341"/>
      <c r="D1113" s="341"/>
      <c r="E1113" s="342">
        <v>434</v>
      </c>
      <c r="F1113" s="343">
        <v>6444.1884500000006</v>
      </c>
      <c r="G1113" s="344">
        <v>4275.5858600000001</v>
      </c>
      <c r="H1113" s="344">
        <v>10719.774310000001</v>
      </c>
      <c r="I1113" s="344">
        <v>28668.968250000002</v>
      </c>
      <c r="J1113" s="344">
        <v>15295.294250000001</v>
      </c>
      <c r="K1113" s="344">
        <v>43964.262499999997</v>
      </c>
      <c r="L1113" s="344">
        <v>8776.3418599999986</v>
      </c>
      <c r="M1113" s="344">
        <v>8990.6373399999993</v>
      </c>
      <c r="N1113" s="344">
        <v>17766.979199999998</v>
      </c>
      <c r="O1113" s="344">
        <v>72451.016010000007</v>
      </c>
      <c r="P1113" s="344">
        <v>75008.409939999998</v>
      </c>
      <c r="Q1113" s="344">
        <v>3659.06864</v>
      </c>
      <c r="R1113" s="345">
        <v>78667.478579999995</v>
      </c>
    </row>
    <row r="1114" spans="1:18" s="315" customFormat="1">
      <c r="A1114" s="341"/>
      <c r="B1114" s="341"/>
      <c r="C1114" s="336" t="s">
        <v>214</v>
      </c>
      <c r="D1114" s="336" t="s">
        <v>214</v>
      </c>
      <c r="E1114" s="337">
        <v>242</v>
      </c>
      <c r="F1114" s="338">
        <v>6869.9157699999996</v>
      </c>
      <c r="G1114" s="339">
        <v>620.82164</v>
      </c>
      <c r="H1114" s="339">
        <v>7490.7374099999997</v>
      </c>
      <c r="I1114" s="339">
        <v>25822.496170000002</v>
      </c>
      <c r="J1114" s="339">
        <v>8092.2161100000003</v>
      </c>
      <c r="K1114" s="339">
        <v>33914.71228</v>
      </c>
      <c r="L1114" s="339">
        <v>10557.215829999999</v>
      </c>
      <c r="M1114" s="339">
        <v>5812.4778200000001</v>
      </c>
      <c r="N1114" s="339">
        <v>16369.693650000001</v>
      </c>
      <c r="O1114" s="339">
        <v>57775.143340000002</v>
      </c>
      <c r="P1114" s="339">
        <v>61455.063090000003</v>
      </c>
      <c r="Q1114" s="339">
        <v>626.40092000000004</v>
      </c>
      <c r="R1114" s="340">
        <v>62081.464009999996</v>
      </c>
    </row>
    <row r="1115" spans="1:18" s="315" customFormat="1">
      <c r="A1115" s="341"/>
      <c r="B1115" s="341"/>
      <c r="C1115" s="336" t="s">
        <v>215</v>
      </c>
      <c r="D1115" s="336" t="s">
        <v>216</v>
      </c>
      <c r="E1115" s="337">
        <v>370</v>
      </c>
      <c r="F1115" s="338">
        <v>4099.1527599999999</v>
      </c>
      <c r="G1115" s="339">
        <v>1260.42581</v>
      </c>
      <c r="H1115" s="339">
        <v>5359.5785700000006</v>
      </c>
      <c r="I1115" s="339">
        <v>34631.848299999998</v>
      </c>
      <c r="J1115" s="339">
        <v>11390.017699999999</v>
      </c>
      <c r="K1115" s="339">
        <v>46021.866000000002</v>
      </c>
      <c r="L1115" s="339">
        <v>7390.5070199999991</v>
      </c>
      <c r="M1115" s="339">
        <v>1607.0890099999999</v>
      </c>
      <c r="N1115" s="339">
        <v>8997.5960299999988</v>
      </c>
      <c r="O1115" s="339">
        <v>60379.0406</v>
      </c>
      <c r="P1115" s="339">
        <v>46394.131909999996</v>
      </c>
      <c r="Q1115" s="339">
        <v>1667.0725199999999</v>
      </c>
      <c r="R1115" s="340">
        <v>48061.204429999998</v>
      </c>
    </row>
    <row r="1116" spans="1:18" s="315" customFormat="1">
      <c r="A1116" s="341"/>
      <c r="B1116" s="336" t="s">
        <v>6</v>
      </c>
      <c r="C1116" s="336" t="s">
        <v>219</v>
      </c>
      <c r="D1116" s="336" t="s">
        <v>6</v>
      </c>
      <c r="E1116" s="337">
        <v>301</v>
      </c>
      <c r="F1116" s="338">
        <v>38716.701359999999</v>
      </c>
      <c r="G1116" s="339">
        <v>1194.6477600000001</v>
      </c>
      <c r="H1116" s="339">
        <v>39911.349119999999</v>
      </c>
      <c r="I1116" s="339">
        <v>69233.467749999996</v>
      </c>
      <c r="J1116" s="339">
        <v>10161.96076</v>
      </c>
      <c r="K1116" s="339">
        <v>79395.428510000012</v>
      </c>
      <c r="L1116" s="339">
        <v>27781.907360000001</v>
      </c>
      <c r="M1116" s="339">
        <v>5605.96713</v>
      </c>
      <c r="N1116" s="339">
        <v>33387.874490000002</v>
      </c>
      <c r="O1116" s="339">
        <v>152694.65212000001</v>
      </c>
      <c r="P1116" s="339">
        <v>130135.12415</v>
      </c>
      <c r="Q1116" s="339">
        <v>3824.36339</v>
      </c>
      <c r="R1116" s="340">
        <v>133959.48754</v>
      </c>
    </row>
    <row r="1117" spans="1:18" s="315" customFormat="1">
      <c r="A1117" s="341"/>
      <c r="B1117" s="336" t="s">
        <v>7</v>
      </c>
      <c r="C1117" s="336" t="s">
        <v>7</v>
      </c>
      <c r="D1117" s="336" t="s">
        <v>7</v>
      </c>
      <c r="E1117" s="337">
        <v>160</v>
      </c>
      <c r="F1117" s="338">
        <v>26858.886770000001</v>
      </c>
      <c r="G1117" s="339">
        <v>5769.9397800000006</v>
      </c>
      <c r="H1117" s="339">
        <v>32628.826550000002</v>
      </c>
      <c r="I1117" s="339">
        <v>91452.377269999997</v>
      </c>
      <c r="J1117" s="339">
        <v>16791.8442</v>
      </c>
      <c r="K1117" s="339">
        <v>108244.22147</v>
      </c>
      <c r="L1117" s="339">
        <v>54004.480360000001</v>
      </c>
      <c r="M1117" s="339">
        <v>20789.25748</v>
      </c>
      <c r="N1117" s="339">
        <v>74793.737840000002</v>
      </c>
      <c r="O1117" s="339">
        <v>215666.78586</v>
      </c>
      <c r="P1117" s="339">
        <v>246379.75940000001</v>
      </c>
      <c r="Q1117" s="339">
        <v>14599.369630000001</v>
      </c>
      <c r="R1117" s="340">
        <v>260979.12903000001</v>
      </c>
    </row>
    <row r="1118" spans="1:18" s="315" customFormat="1">
      <c r="A1118" s="341"/>
      <c r="B1118" s="341"/>
      <c r="C1118" s="341"/>
      <c r="D1118" s="341"/>
      <c r="E1118" s="342">
        <v>324</v>
      </c>
      <c r="F1118" s="343">
        <v>13914.02699</v>
      </c>
      <c r="G1118" s="344">
        <v>807.65787</v>
      </c>
      <c r="H1118" s="344">
        <v>14721.684859999999</v>
      </c>
      <c r="I1118" s="344">
        <v>38305.376689999997</v>
      </c>
      <c r="J1118" s="344">
        <v>7837.1775700000007</v>
      </c>
      <c r="K1118" s="344">
        <v>46142.554259999997</v>
      </c>
      <c r="L1118" s="344">
        <v>16343.68094</v>
      </c>
      <c r="M1118" s="344">
        <v>2569.7104399999998</v>
      </c>
      <c r="N1118" s="344">
        <v>18913.391379999997</v>
      </c>
      <c r="O1118" s="344">
        <v>79777.630499999999</v>
      </c>
      <c r="P1118" s="344">
        <v>113413.20702</v>
      </c>
      <c r="Q1118" s="344">
        <v>11312.14912</v>
      </c>
      <c r="R1118" s="345">
        <v>124725.35614</v>
      </c>
    </row>
    <row r="1119" spans="1:18" s="315" customFormat="1">
      <c r="A1119" s="341"/>
      <c r="B1119" s="341"/>
      <c r="C1119" s="336" t="s">
        <v>220</v>
      </c>
      <c r="D1119" s="336" t="s">
        <v>220</v>
      </c>
      <c r="E1119" s="337">
        <v>401</v>
      </c>
      <c r="F1119" s="338">
        <v>16274.912050000001</v>
      </c>
      <c r="G1119" s="339">
        <v>148.88359</v>
      </c>
      <c r="H1119" s="339">
        <v>16423.79564</v>
      </c>
      <c r="I1119" s="339">
        <v>27256.243780000001</v>
      </c>
      <c r="J1119" s="339">
        <v>1063.1722400000001</v>
      </c>
      <c r="K1119" s="339">
        <v>28319.416020000001</v>
      </c>
      <c r="L1119" s="339">
        <v>7171.6379200000001</v>
      </c>
      <c r="M1119" s="339">
        <v>456.44817999999998</v>
      </c>
      <c r="N1119" s="339">
        <v>7628.0860999999995</v>
      </c>
      <c r="O1119" s="339">
        <v>52371.297760000001</v>
      </c>
      <c r="P1119" s="339">
        <v>145596.93948</v>
      </c>
      <c r="Q1119" s="339">
        <v>47.699809999999999</v>
      </c>
      <c r="R1119" s="340">
        <v>145644.63928999999</v>
      </c>
    </row>
    <row r="1120" spans="1:18" s="315" customFormat="1">
      <c r="A1120" s="341"/>
      <c r="B1120" s="341"/>
      <c r="C1120" s="336" t="s">
        <v>221</v>
      </c>
      <c r="D1120" s="336" t="s">
        <v>221</v>
      </c>
      <c r="E1120" s="337">
        <v>161</v>
      </c>
      <c r="F1120" s="338">
        <v>30377.92743</v>
      </c>
      <c r="G1120" s="339">
        <v>4286.7468499999995</v>
      </c>
      <c r="H1120" s="339">
        <v>34664.674279999999</v>
      </c>
      <c r="I1120" s="339">
        <v>67728.61559999999</v>
      </c>
      <c r="J1120" s="339">
        <v>4148.10221</v>
      </c>
      <c r="K1120" s="339">
        <v>71876.717810000002</v>
      </c>
      <c r="L1120" s="339">
        <v>20024.847239999999</v>
      </c>
      <c r="M1120" s="339">
        <v>2007.5218600000001</v>
      </c>
      <c r="N1120" s="339">
        <v>22032.3691</v>
      </c>
      <c r="O1120" s="339">
        <v>128573.76119</v>
      </c>
      <c r="P1120" s="339">
        <v>243382.73291999998</v>
      </c>
      <c r="Q1120" s="339">
        <v>1097.4593400000001</v>
      </c>
      <c r="R1120" s="340">
        <v>244480.19225999998</v>
      </c>
    </row>
    <row r="1121" spans="1:18" s="315" customFormat="1">
      <c r="A1121" s="341"/>
      <c r="B1121" s="336" t="s">
        <v>8</v>
      </c>
      <c r="C1121" s="336" t="s">
        <v>222</v>
      </c>
      <c r="D1121" s="336" t="s">
        <v>89</v>
      </c>
      <c r="E1121" s="337">
        <v>12</v>
      </c>
      <c r="F1121" s="338">
        <v>10563.11751</v>
      </c>
      <c r="G1121" s="339">
        <v>3432.7967799999997</v>
      </c>
      <c r="H1121" s="339">
        <v>13995.914289999999</v>
      </c>
      <c r="I1121" s="339">
        <v>28910.650249999999</v>
      </c>
      <c r="J1121" s="339">
        <v>8884.5383899999997</v>
      </c>
      <c r="K1121" s="339">
        <v>37795.18864</v>
      </c>
      <c r="L1121" s="339">
        <v>9636.9704999999994</v>
      </c>
      <c r="M1121" s="339">
        <v>5492.2881900000002</v>
      </c>
      <c r="N1121" s="339">
        <v>15129.258689999999</v>
      </c>
      <c r="O1121" s="339">
        <v>66920.361619999996</v>
      </c>
      <c r="P1121" s="339">
        <v>108422.11092000001</v>
      </c>
      <c r="Q1121" s="339">
        <v>2207.48155</v>
      </c>
      <c r="R1121" s="340">
        <v>110629.59247</v>
      </c>
    </row>
    <row r="1122" spans="1:18" s="315" customFormat="1">
      <c r="A1122" s="341"/>
      <c r="B1122" s="341"/>
      <c r="C1122" s="341"/>
      <c r="D1122" s="341"/>
      <c r="E1122" s="342">
        <v>335</v>
      </c>
      <c r="F1122" s="343">
        <v>5160.1240900000003</v>
      </c>
      <c r="G1122" s="344">
        <v>2221.3113900000003</v>
      </c>
      <c r="H1122" s="344">
        <v>7381.4354800000001</v>
      </c>
      <c r="I1122" s="344">
        <v>32870.217499999999</v>
      </c>
      <c r="J1122" s="344">
        <v>10575.028130000001</v>
      </c>
      <c r="K1122" s="344">
        <v>43445.245630000005</v>
      </c>
      <c r="L1122" s="344">
        <v>12295.72298</v>
      </c>
      <c r="M1122" s="344">
        <v>3919.3513399999997</v>
      </c>
      <c r="N1122" s="344">
        <v>16215.07432</v>
      </c>
      <c r="O1122" s="344">
        <v>67041.755430000005</v>
      </c>
      <c r="P1122" s="344">
        <v>70238.503680000009</v>
      </c>
      <c r="Q1122" s="344">
        <v>1287.43011</v>
      </c>
      <c r="R1122" s="345">
        <v>71525.93379000001</v>
      </c>
    </row>
    <row r="1123" spans="1:18" s="315" customFormat="1">
      <c r="A1123" s="341"/>
      <c r="B1123" s="341"/>
      <c r="C1123" s="341"/>
      <c r="D1123" s="336" t="s">
        <v>8</v>
      </c>
      <c r="E1123" s="337">
        <v>6</v>
      </c>
      <c r="F1123" s="338">
        <v>2464.7086099999997</v>
      </c>
      <c r="G1123" s="339">
        <v>691.15842000000009</v>
      </c>
      <c r="H1123" s="339">
        <v>3155.8670299999999</v>
      </c>
      <c r="I1123" s="339">
        <v>15020.344369999999</v>
      </c>
      <c r="J1123" s="339">
        <v>2017.3177599999999</v>
      </c>
      <c r="K1123" s="339">
        <v>17037.662130000001</v>
      </c>
      <c r="L1123" s="339">
        <v>4360.0262499999999</v>
      </c>
      <c r="M1123" s="339">
        <v>2701.6397599999996</v>
      </c>
      <c r="N1123" s="339">
        <v>7061.6660099999999</v>
      </c>
      <c r="O1123" s="339">
        <v>27255.195170000003</v>
      </c>
      <c r="P1123" s="339">
        <v>218420.57496999999</v>
      </c>
      <c r="Q1123" s="339">
        <v>564.17326000000003</v>
      </c>
      <c r="R1123" s="340">
        <v>218984.74823</v>
      </c>
    </row>
    <row r="1124" spans="1:18" s="315" customFormat="1">
      <c r="A1124" s="341"/>
      <c r="B1124" s="341"/>
      <c r="C1124" s="341"/>
      <c r="D1124" s="341"/>
      <c r="E1124" s="342">
        <v>8</v>
      </c>
      <c r="F1124" s="343">
        <v>11198.375119999999</v>
      </c>
      <c r="G1124" s="344">
        <v>3571.3305599999999</v>
      </c>
      <c r="H1124" s="344">
        <v>14769.705679999999</v>
      </c>
      <c r="I1124" s="344">
        <v>52025.141819999997</v>
      </c>
      <c r="J1124" s="344">
        <v>12164.91876</v>
      </c>
      <c r="K1124" s="344">
        <v>64190.060579999998</v>
      </c>
      <c r="L1124" s="344">
        <v>32887.642550000004</v>
      </c>
      <c r="M1124" s="344">
        <v>11159.502410000001</v>
      </c>
      <c r="N1124" s="344">
        <v>44047.144959999998</v>
      </c>
      <c r="O1124" s="344">
        <v>123006.91121999999</v>
      </c>
      <c r="P1124" s="344">
        <v>146949.31133000003</v>
      </c>
      <c r="Q1124" s="344">
        <v>2440.3380400000001</v>
      </c>
      <c r="R1124" s="345">
        <v>149389.64937</v>
      </c>
    </row>
    <row r="1125" spans="1:18" s="315" customFormat="1">
      <c r="A1125" s="341"/>
      <c r="B1125" s="341"/>
      <c r="C1125" s="341"/>
      <c r="D1125" s="341"/>
      <c r="E1125" s="342">
        <v>9</v>
      </c>
      <c r="F1125" s="343">
        <v>13497.31309</v>
      </c>
      <c r="G1125" s="344">
        <v>16054.69605</v>
      </c>
      <c r="H1125" s="344">
        <v>29552.009140000002</v>
      </c>
      <c r="I1125" s="344">
        <v>80630.47073999999</v>
      </c>
      <c r="J1125" s="344">
        <v>18087.382440000001</v>
      </c>
      <c r="K1125" s="344">
        <v>98717.853180000006</v>
      </c>
      <c r="L1125" s="344">
        <v>15967.094160000001</v>
      </c>
      <c r="M1125" s="344">
        <v>12996.86025</v>
      </c>
      <c r="N1125" s="344">
        <v>28963.954409999998</v>
      </c>
      <c r="O1125" s="344">
        <v>157233.81672999999</v>
      </c>
      <c r="P1125" s="344">
        <v>142893.26333000002</v>
      </c>
      <c r="Q1125" s="344">
        <v>18465.980010000003</v>
      </c>
      <c r="R1125" s="345">
        <v>161359.24334000002</v>
      </c>
    </row>
    <row r="1126" spans="1:18" s="315" customFormat="1">
      <c r="A1126" s="341"/>
      <c r="B1126" s="341"/>
      <c r="C1126" s="341"/>
      <c r="D1126" s="341"/>
      <c r="E1126" s="342">
        <v>11</v>
      </c>
      <c r="F1126" s="343">
        <v>11595.808289999999</v>
      </c>
      <c r="G1126" s="344">
        <v>12857.312669999999</v>
      </c>
      <c r="H1126" s="344">
        <v>24453.12096</v>
      </c>
      <c r="I1126" s="344">
        <v>38147.411599999999</v>
      </c>
      <c r="J1126" s="344">
        <v>10323.39437</v>
      </c>
      <c r="K1126" s="344">
        <v>48470.805970000001</v>
      </c>
      <c r="L1126" s="344">
        <v>12688.26959</v>
      </c>
      <c r="M1126" s="344">
        <v>6627.0112900000004</v>
      </c>
      <c r="N1126" s="344">
        <v>19315.280879999998</v>
      </c>
      <c r="O1126" s="344">
        <v>92239.207810000007</v>
      </c>
      <c r="P1126" s="344">
        <v>83056.936099999992</v>
      </c>
      <c r="Q1126" s="344">
        <v>3685.7082700000001</v>
      </c>
      <c r="R1126" s="345">
        <v>86742.644370000009</v>
      </c>
    </row>
    <row r="1127" spans="1:18" s="315" customFormat="1">
      <c r="A1127" s="341"/>
      <c r="B1127" s="341"/>
      <c r="C1127" s="341"/>
      <c r="D1127" s="341"/>
      <c r="E1127" s="342">
        <v>133</v>
      </c>
      <c r="F1127" s="343">
        <v>13178.24395</v>
      </c>
      <c r="G1127" s="344">
        <v>14447.861939999999</v>
      </c>
      <c r="H1127" s="344">
        <v>27626.105889999999</v>
      </c>
      <c r="I1127" s="344">
        <v>51533.762539999996</v>
      </c>
      <c r="J1127" s="344">
        <v>13486.437840000001</v>
      </c>
      <c r="K1127" s="344">
        <v>65020.200380000002</v>
      </c>
      <c r="L1127" s="344">
        <v>29767.467049999999</v>
      </c>
      <c r="M1127" s="344">
        <v>12572.28347</v>
      </c>
      <c r="N1127" s="344">
        <v>42339.750520000001</v>
      </c>
      <c r="O1127" s="344">
        <v>134986.05679</v>
      </c>
      <c r="P1127" s="344">
        <v>107994.87385999999</v>
      </c>
      <c r="Q1127" s="344">
        <v>5168.1076199999998</v>
      </c>
      <c r="R1127" s="345">
        <v>113162.98148</v>
      </c>
    </row>
    <row r="1128" spans="1:18" s="315" customFormat="1">
      <c r="A1128" s="341"/>
      <c r="B1128" s="341"/>
      <c r="C1128" s="341"/>
      <c r="D1128" s="341"/>
      <c r="E1128" s="342">
        <v>322</v>
      </c>
      <c r="F1128" s="343">
        <v>12111.05142</v>
      </c>
      <c r="G1128" s="344">
        <v>14122.52181</v>
      </c>
      <c r="H1128" s="344">
        <v>26233.573230000002</v>
      </c>
      <c r="I1128" s="344">
        <v>54879.643200000006</v>
      </c>
      <c r="J1128" s="344">
        <v>26333.37083</v>
      </c>
      <c r="K1128" s="344">
        <v>81213.014030000006</v>
      </c>
      <c r="L1128" s="344">
        <v>45275.313369999996</v>
      </c>
      <c r="M1128" s="344">
        <v>26811.185219999999</v>
      </c>
      <c r="N1128" s="344">
        <v>72086.498590000003</v>
      </c>
      <c r="O1128" s="344">
        <v>179533.08585</v>
      </c>
      <c r="P1128" s="344">
        <v>179646.18488999997</v>
      </c>
      <c r="Q1128" s="344">
        <v>35770.45463</v>
      </c>
      <c r="R1128" s="345">
        <v>215416.63952</v>
      </c>
    </row>
    <row r="1129" spans="1:18" s="315" customFormat="1">
      <c r="A1129" s="341"/>
      <c r="B1129" s="341"/>
      <c r="C1129" s="341"/>
      <c r="D1129" s="341"/>
      <c r="E1129" s="342">
        <v>329</v>
      </c>
      <c r="F1129" s="343">
        <v>15853.664220000001</v>
      </c>
      <c r="G1129" s="344">
        <v>6298.1431900000007</v>
      </c>
      <c r="H1129" s="344">
        <v>22151.807410000001</v>
      </c>
      <c r="I1129" s="344">
        <v>54428.130320000004</v>
      </c>
      <c r="J1129" s="344">
        <v>12128.318929999999</v>
      </c>
      <c r="K1129" s="344">
        <v>66556.449250000005</v>
      </c>
      <c r="L1129" s="344">
        <v>34232.395960000002</v>
      </c>
      <c r="M1129" s="344">
        <v>11822.33755</v>
      </c>
      <c r="N1129" s="344">
        <v>46054.733509999998</v>
      </c>
      <c r="O1129" s="344">
        <v>134762.99016999998</v>
      </c>
      <c r="P1129" s="344">
        <v>130523.34423</v>
      </c>
      <c r="Q1129" s="344">
        <v>8613.8185899999989</v>
      </c>
      <c r="R1129" s="345">
        <v>139137.16282</v>
      </c>
    </row>
    <row r="1130" spans="1:18" s="315" customFormat="1">
      <c r="A1130" s="341"/>
      <c r="B1130" s="341"/>
      <c r="C1130" s="341"/>
      <c r="D1130" s="336" t="s">
        <v>93</v>
      </c>
      <c r="E1130" s="337">
        <v>213</v>
      </c>
      <c r="F1130" s="338">
        <v>1660.1083000000001</v>
      </c>
      <c r="G1130" s="339">
        <v>341.91125</v>
      </c>
      <c r="H1130" s="339">
        <v>2002.01955</v>
      </c>
      <c r="I1130" s="339">
        <v>12145.324490000001</v>
      </c>
      <c r="J1130" s="339">
        <v>2121.1465600000001</v>
      </c>
      <c r="K1130" s="339">
        <v>14266.47105</v>
      </c>
      <c r="L1130" s="339">
        <v>12485.729890000001</v>
      </c>
      <c r="M1130" s="339">
        <v>3600.5623300000002</v>
      </c>
      <c r="N1130" s="339">
        <v>16086.292220000001</v>
      </c>
      <c r="O1130" s="339">
        <v>32354.78282</v>
      </c>
      <c r="P1130" s="339">
        <v>24793.592370000002</v>
      </c>
      <c r="Q1130" s="339">
        <v>441.95046000000002</v>
      </c>
      <c r="R1130" s="340">
        <v>25235.542829999999</v>
      </c>
    </row>
    <row r="1131" spans="1:18" s="315" customFormat="1">
      <c r="A1131" s="341"/>
      <c r="B1131" s="341"/>
      <c r="C1131" s="341"/>
      <c r="D1131" s="341"/>
      <c r="E1131" s="342">
        <v>346</v>
      </c>
      <c r="F1131" s="343">
        <v>10941.39387</v>
      </c>
      <c r="G1131" s="344">
        <v>2115.4565699999998</v>
      </c>
      <c r="H1131" s="344">
        <v>13056.85044</v>
      </c>
      <c r="I1131" s="344">
        <v>51022.38581</v>
      </c>
      <c r="J1131" s="344">
        <v>9285.1682300000011</v>
      </c>
      <c r="K1131" s="344">
        <v>60307.554040000003</v>
      </c>
      <c r="L1131" s="344">
        <v>13386.90148</v>
      </c>
      <c r="M1131" s="344">
        <v>6074.1424299999999</v>
      </c>
      <c r="N1131" s="344">
        <v>19461.04391</v>
      </c>
      <c r="O1131" s="344">
        <v>92825.448390000005</v>
      </c>
      <c r="P1131" s="344">
        <v>101991.2928</v>
      </c>
      <c r="Q1131" s="344">
        <v>1096.0896499999999</v>
      </c>
      <c r="R1131" s="345">
        <v>103087.38245</v>
      </c>
    </row>
    <row r="1132" spans="1:18" s="315" customFormat="1">
      <c r="A1132" s="341"/>
      <c r="B1132" s="341"/>
      <c r="C1132" s="341"/>
      <c r="D1132" s="336" t="s">
        <v>91</v>
      </c>
      <c r="E1132" s="337">
        <v>453</v>
      </c>
      <c r="F1132" s="338">
        <v>18355.83397</v>
      </c>
      <c r="G1132" s="339">
        <v>27022.075120000001</v>
      </c>
      <c r="H1132" s="339">
        <v>45377.909090000001</v>
      </c>
      <c r="I1132" s="339">
        <v>76858.756999999998</v>
      </c>
      <c r="J1132" s="339">
        <v>44880.09749</v>
      </c>
      <c r="K1132" s="339">
        <v>121738.85449</v>
      </c>
      <c r="L1132" s="339">
        <v>54679.046289999998</v>
      </c>
      <c r="M1132" s="339">
        <v>36488.968679999998</v>
      </c>
      <c r="N1132" s="339">
        <v>91168.014970000004</v>
      </c>
      <c r="O1132" s="339">
        <v>258284.77855000002</v>
      </c>
      <c r="P1132" s="339">
        <v>318282.31565</v>
      </c>
      <c r="Q1132" s="339">
        <v>59137.442520000004</v>
      </c>
      <c r="R1132" s="340">
        <v>377419.75817000004</v>
      </c>
    </row>
    <row r="1133" spans="1:18" s="315" customFormat="1">
      <c r="A1133" s="341"/>
      <c r="B1133" s="336" t="s">
        <v>9</v>
      </c>
      <c r="C1133" s="336" t="s">
        <v>9</v>
      </c>
      <c r="D1133" s="336" t="s">
        <v>9</v>
      </c>
      <c r="E1133" s="337">
        <v>149</v>
      </c>
      <c r="F1133" s="338">
        <v>121273.82497</v>
      </c>
      <c r="G1133" s="339">
        <v>81544.792920000007</v>
      </c>
      <c r="H1133" s="339">
        <v>202818.61788999999</v>
      </c>
      <c r="I1133" s="339">
        <v>214027.08396000002</v>
      </c>
      <c r="J1133" s="339">
        <v>96682.968389999995</v>
      </c>
      <c r="K1133" s="339">
        <v>310710.05235000001</v>
      </c>
      <c r="L1133" s="339">
        <v>87623.776200000008</v>
      </c>
      <c r="M1133" s="339">
        <v>86324.587200000009</v>
      </c>
      <c r="N1133" s="339">
        <v>173948.3634</v>
      </c>
      <c r="O1133" s="339">
        <v>687477.03364000004</v>
      </c>
      <c r="P1133" s="339">
        <v>496865.04781000002</v>
      </c>
      <c r="Q1133" s="339">
        <v>56818.617140000002</v>
      </c>
      <c r="R1133" s="340">
        <v>553683.66495000001</v>
      </c>
    </row>
    <row r="1134" spans="1:18" s="315" customFormat="1">
      <c r="A1134" s="341"/>
      <c r="B1134" s="341"/>
      <c r="C1134" s="341"/>
      <c r="D1134" s="341"/>
      <c r="E1134" s="342">
        <v>471</v>
      </c>
      <c r="F1134" s="343">
        <v>1495.8325199999999</v>
      </c>
      <c r="G1134" s="344">
        <v>52.807470000000002</v>
      </c>
      <c r="H1134" s="344">
        <v>1548.6399899999999</v>
      </c>
      <c r="I1134" s="344">
        <v>25292.18462</v>
      </c>
      <c r="J1134" s="344">
        <v>7224.7356100000006</v>
      </c>
      <c r="K1134" s="344">
        <v>32516.92023</v>
      </c>
      <c r="L1134" s="344">
        <v>5390.8708299999998</v>
      </c>
      <c r="M1134" s="344">
        <v>3148.1513799999998</v>
      </c>
      <c r="N1134" s="344">
        <v>8539.022210000001</v>
      </c>
      <c r="O1134" s="344">
        <v>42604.582430000002</v>
      </c>
      <c r="P1134" s="344">
        <v>32538.38507</v>
      </c>
      <c r="Q1134" s="344">
        <v>866.60682999999995</v>
      </c>
      <c r="R1134" s="345">
        <v>33404.991900000001</v>
      </c>
    </row>
    <row r="1135" spans="1:18" s="315" customFormat="1">
      <c r="A1135" s="341"/>
      <c r="B1135" s="341"/>
      <c r="C1135" s="341"/>
      <c r="D1135" s="341"/>
      <c r="E1135" s="342">
        <v>439</v>
      </c>
      <c r="F1135" s="343">
        <v>12149.72789</v>
      </c>
      <c r="G1135" s="344">
        <v>3208.0598999999997</v>
      </c>
      <c r="H1135" s="344">
        <v>15357.787789999998</v>
      </c>
      <c r="I1135" s="344">
        <v>40726.964829999997</v>
      </c>
      <c r="J1135" s="344">
        <v>20740.149890000001</v>
      </c>
      <c r="K1135" s="344">
        <v>61467.114719999998</v>
      </c>
      <c r="L1135" s="344">
        <v>12079.00596</v>
      </c>
      <c r="M1135" s="344">
        <v>4014.0424900000003</v>
      </c>
      <c r="N1135" s="344">
        <v>16093.048449999998</v>
      </c>
      <c r="O1135" s="344">
        <v>92917.950959999987</v>
      </c>
      <c r="P1135" s="344">
        <v>62457.218959999998</v>
      </c>
      <c r="Q1135" s="344">
        <v>5752.7432500000004</v>
      </c>
      <c r="R1135" s="345">
        <v>68209.962209999998</v>
      </c>
    </row>
    <row r="1136" spans="1:18" s="315" customFormat="1">
      <c r="A1136" s="341"/>
      <c r="B1136" s="341"/>
      <c r="C1136" s="341"/>
      <c r="D1136" s="341"/>
      <c r="E1136" s="342">
        <v>467</v>
      </c>
      <c r="F1136" s="343">
        <v>565.56101999999998</v>
      </c>
      <c r="G1136" s="344">
        <v>141.34179</v>
      </c>
      <c r="H1136" s="344">
        <v>706.90281000000004</v>
      </c>
      <c r="I1136" s="344">
        <v>299.89949000000001</v>
      </c>
      <c r="J1136" s="344">
        <v>91.990369999999999</v>
      </c>
      <c r="K1136" s="344">
        <v>391.88986</v>
      </c>
      <c r="L1136" s="344">
        <v>79.049289999999999</v>
      </c>
      <c r="M1136" s="344">
        <v>0</v>
      </c>
      <c r="N1136" s="344">
        <v>79.049289999999999</v>
      </c>
      <c r="O1136" s="344">
        <v>1177.84196</v>
      </c>
      <c r="P1136" s="344">
        <v>65.863990000000001</v>
      </c>
      <c r="Q1136" s="344">
        <v>11.28252</v>
      </c>
      <c r="R1136" s="345">
        <v>77.146509999999992</v>
      </c>
    </row>
    <row r="1137" spans="1:18" s="315" customFormat="1">
      <c r="A1137" s="341"/>
      <c r="B1137" s="341"/>
      <c r="C1137" s="341"/>
      <c r="D1137" s="336" t="s">
        <v>369</v>
      </c>
      <c r="E1137" s="337">
        <v>345</v>
      </c>
      <c r="F1137" s="338">
        <v>20870.40207</v>
      </c>
      <c r="G1137" s="339">
        <v>4638.1119400000007</v>
      </c>
      <c r="H1137" s="339">
        <v>25508.514010000003</v>
      </c>
      <c r="I1137" s="339">
        <v>42301.769909999995</v>
      </c>
      <c r="J1137" s="339">
        <v>10246.60651</v>
      </c>
      <c r="K1137" s="339">
        <v>52548.376420000001</v>
      </c>
      <c r="L1137" s="339">
        <v>10558.6445</v>
      </c>
      <c r="M1137" s="339">
        <v>3116.2816800000001</v>
      </c>
      <c r="N1137" s="339">
        <v>13674.92618</v>
      </c>
      <c r="O1137" s="339">
        <v>91731.816609999994</v>
      </c>
      <c r="P1137" s="339">
        <v>54819.08324</v>
      </c>
      <c r="Q1137" s="339">
        <v>2145.2804100000003</v>
      </c>
      <c r="R1137" s="340">
        <v>56964.363649999999</v>
      </c>
    </row>
    <row r="1138" spans="1:18" s="315" customFormat="1">
      <c r="A1138" s="341"/>
      <c r="B1138" s="341"/>
      <c r="C1138" s="341"/>
      <c r="D1138" s="336" t="s">
        <v>226</v>
      </c>
      <c r="E1138" s="337">
        <v>150</v>
      </c>
      <c r="F1138" s="338">
        <v>14263.83325</v>
      </c>
      <c r="G1138" s="339">
        <v>3714.3879999999999</v>
      </c>
      <c r="H1138" s="339">
        <v>17978.221249999999</v>
      </c>
      <c r="I1138" s="339">
        <v>88806.902569999991</v>
      </c>
      <c r="J1138" s="339">
        <v>14454.287779999999</v>
      </c>
      <c r="K1138" s="339">
        <v>103261.19034999999</v>
      </c>
      <c r="L1138" s="339">
        <v>12581.98409</v>
      </c>
      <c r="M1138" s="339">
        <v>5456.0729199999996</v>
      </c>
      <c r="N1138" s="339">
        <v>18038.05701</v>
      </c>
      <c r="O1138" s="339">
        <v>139277.46861000001</v>
      </c>
      <c r="P1138" s="339">
        <v>72574.965970000005</v>
      </c>
      <c r="Q1138" s="339">
        <v>5344.1800499999999</v>
      </c>
      <c r="R1138" s="340">
        <v>77919.14602</v>
      </c>
    </row>
    <row r="1139" spans="1:18" s="315" customFormat="1">
      <c r="A1139" s="341"/>
      <c r="B1139" s="341"/>
      <c r="C1139" s="341"/>
      <c r="D1139" s="341"/>
      <c r="E1139" s="342">
        <v>472</v>
      </c>
      <c r="F1139" s="343">
        <v>2466.1512499999999</v>
      </c>
      <c r="G1139" s="344">
        <v>50.484569999999998</v>
      </c>
      <c r="H1139" s="344">
        <v>2516.63582</v>
      </c>
      <c r="I1139" s="344">
        <v>6331.5898499999994</v>
      </c>
      <c r="J1139" s="344">
        <v>3109.2187100000001</v>
      </c>
      <c r="K1139" s="344">
        <v>9440.8085600000013</v>
      </c>
      <c r="L1139" s="344">
        <v>3959.7650199999998</v>
      </c>
      <c r="M1139" s="344">
        <v>910.98885999999993</v>
      </c>
      <c r="N1139" s="344">
        <v>4870.7538800000002</v>
      </c>
      <c r="O1139" s="344">
        <v>16828.198260000001</v>
      </c>
      <c r="P1139" s="344">
        <v>25306.514039999998</v>
      </c>
      <c r="Q1139" s="344">
        <v>775.98293000000001</v>
      </c>
      <c r="R1139" s="345">
        <v>26082.49697</v>
      </c>
    </row>
    <row r="1140" spans="1:18" s="315" customFormat="1">
      <c r="A1140" s="341"/>
      <c r="B1140" s="341"/>
      <c r="C1140" s="336" t="s">
        <v>371</v>
      </c>
      <c r="D1140" s="336" t="s">
        <v>371</v>
      </c>
      <c r="E1140" s="337">
        <v>188</v>
      </c>
      <c r="F1140" s="338">
        <v>9483.4920099999999</v>
      </c>
      <c r="G1140" s="339">
        <v>5259.7084599999998</v>
      </c>
      <c r="H1140" s="339">
        <v>14743.20047</v>
      </c>
      <c r="I1140" s="339">
        <v>69245.653720000002</v>
      </c>
      <c r="J1140" s="339">
        <v>18750.325100000002</v>
      </c>
      <c r="K1140" s="339">
        <v>87995.978819999989</v>
      </c>
      <c r="L1140" s="339">
        <v>37744.691579999999</v>
      </c>
      <c r="M1140" s="339">
        <v>20089.043010000001</v>
      </c>
      <c r="N1140" s="339">
        <v>57833.73459</v>
      </c>
      <c r="O1140" s="339">
        <v>160572.91388000001</v>
      </c>
      <c r="P1140" s="339">
        <v>53751.778729999998</v>
      </c>
      <c r="Q1140" s="339">
        <v>638.85391000000004</v>
      </c>
      <c r="R1140" s="340">
        <v>54390.632640000003</v>
      </c>
    </row>
    <row r="1141" spans="1:18" s="315" customFormat="1">
      <c r="A1141" s="341"/>
      <c r="B1141" s="341"/>
      <c r="C1141" s="336" t="s">
        <v>227</v>
      </c>
      <c r="D1141" s="336" t="s">
        <v>228</v>
      </c>
      <c r="E1141" s="337">
        <v>153</v>
      </c>
      <c r="F1141" s="338">
        <v>37339.511259999999</v>
      </c>
      <c r="G1141" s="339">
        <v>101.69410000000001</v>
      </c>
      <c r="H1141" s="339">
        <v>37441.20536</v>
      </c>
      <c r="I1141" s="339">
        <v>49020.574030000003</v>
      </c>
      <c r="J1141" s="339">
        <v>6436.7314500000002</v>
      </c>
      <c r="K1141" s="339">
        <v>55457.305479999995</v>
      </c>
      <c r="L1141" s="339">
        <v>10796.64307</v>
      </c>
      <c r="M1141" s="339">
        <v>1258.16508</v>
      </c>
      <c r="N1141" s="339">
        <v>12054.808150000001</v>
      </c>
      <c r="O1141" s="339">
        <v>104953.31899</v>
      </c>
      <c r="P1141" s="339">
        <v>77239.892389999994</v>
      </c>
      <c r="Q1141" s="339">
        <v>418.22624000000002</v>
      </c>
      <c r="R1141" s="340">
        <v>77658.118629999997</v>
      </c>
    </row>
    <row r="1142" spans="1:18" s="315" customFormat="1">
      <c r="A1142" s="341"/>
      <c r="B1142" s="336" t="s">
        <v>231</v>
      </c>
      <c r="C1142" s="336" t="s">
        <v>231</v>
      </c>
      <c r="D1142" s="336" t="s">
        <v>231</v>
      </c>
      <c r="E1142" s="337">
        <v>146</v>
      </c>
      <c r="F1142" s="338">
        <v>36377.231630000002</v>
      </c>
      <c r="G1142" s="339">
        <v>2478.0546400000003</v>
      </c>
      <c r="H1142" s="339">
        <v>38855.286270000004</v>
      </c>
      <c r="I1142" s="339">
        <v>84652.792749999993</v>
      </c>
      <c r="J1142" s="339">
        <v>13818.424070000001</v>
      </c>
      <c r="K1142" s="339">
        <v>98471.216819999987</v>
      </c>
      <c r="L1142" s="339">
        <v>43119.063869999998</v>
      </c>
      <c r="M1142" s="339">
        <v>24701.343920000003</v>
      </c>
      <c r="N1142" s="339">
        <v>67820.407790000012</v>
      </c>
      <c r="O1142" s="339">
        <v>205146.91087999998</v>
      </c>
      <c r="P1142" s="339">
        <v>200068.40557</v>
      </c>
      <c r="Q1142" s="339">
        <v>1409.5701200000001</v>
      </c>
      <c r="R1142" s="340">
        <v>201477.97568999999</v>
      </c>
    </row>
    <row r="1143" spans="1:18" s="315" customFormat="1">
      <c r="A1143" s="341"/>
      <c r="B1143" s="341"/>
      <c r="C1143" s="341"/>
      <c r="D1143" s="341"/>
      <c r="E1143" s="342">
        <v>425</v>
      </c>
      <c r="F1143" s="343">
        <v>13978.243980000001</v>
      </c>
      <c r="G1143" s="344">
        <v>1442.4104399999999</v>
      </c>
      <c r="H1143" s="344">
        <v>15420.654420000001</v>
      </c>
      <c r="I1143" s="344">
        <v>92458.11305</v>
      </c>
      <c r="J1143" s="344">
        <v>8276.9132300000001</v>
      </c>
      <c r="K1143" s="344">
        <v>100735.02628000001</v>
      </c>
      <c r="L1143" s="344">
        <v>23409.137420000003</v>
      </c>
      <c r="M1143" s="344">
        <v>4794.7880700000005</v>
      </c>
      <c r="N1143" s="344">
        <v>28203.925489999998</v>
      </c>
      <c r="O1143" s="344">
        <v>144359.60618999999</v>
      </c>
      <c r="P1143" s="344">
        <v>112007.12656999999</v>
      </c>
      <c r="Q1143" s="344">
        <v>977.97771999999998</v>
      </c>
      <c r="R1143" s="345">
        <v>112985.10429</v>
      </c>
    </row>
    <row r="1144" spans="1:18" s="315" customFormat="1">
      <c r="A1144" s="341"/>
      <c r="B1144" s="341"/>
      <c r="C1144" s="336" t="s">
        <v>232</v>
      </c>
      <c r="D1144" s="336" t="s">
        <v>233</v>
      </c>
      <c r="E1144" s="337">
        <v>135</v>
      </c>
      <c r="F1144" s="338">
        <v>11811.679550000001</v>
      </c>
      <c r="G1144" s="339">
        <v>2328.8851</v>
      </c>
      <c r="H1144" s="339">
        <v>14140.56465</v>
      </c>
      <c r="I1144" s="339">
        <v>56802.377649999995</v>
      </c>
      <c r="J1144" s="339">
        <v>8483.996720000001</v>
      </c>
      <c r="K1144" s="339">
        <v>65286.374369999998</v>
      </c>
      <c r="L1144" s="339">
        <v>15598.810960000001</v>
      </c>
      <c r="M1144" s="339">
        <v>11720.260420000001</v>
      </c>
      <c r="N1144" s="339">
        <v>27319.071379999998</v>
      </c>
      <c r="O1144" s="339">
        <v>106746.0104</v>
      </c>
      <c r="P1144" s="339">
        <v>84374.657829999996</v>
      </c>
      <c r="Q1144" s="339">
        <v>393.99900000000002</v>
      </c>
      <c r="R1144" s="340">
        <v>84768.656829999993</v>
      </c>
    </row>
    <row r="1145" spans="1:18" s="315" customFormat="1">
      <c r="A1145" s="341"/>
      <c r="B1145" s="336" t="s">
        <v>12</v>
      </c>
      <c r="C1145" s="336" t="s">
        <v>234</v>
      </c>
      <c r="D1145" s="336" t="s">
        <v>235</v>
      </c>
      <c r="E1145" s="337">
        <v>129</v>
      </c>
      <c r="F1145" s="338">
        <v>48867.861020000004</v>
      </c>
      <c r="G1145" s="339">
        <v>56527.284479999995</v>
      </c>
      <c r="H1145" s="339">
        <v>105395.1455</v>
      </c>
      <c r="I1145" s="339">
        <v>60469.455670000003</v>
      </c>
      <c r="J1145" s="339">
        <v>10439.002899999999</v>
      </c>
      <c r="K1145" s="339">
        <v>70908.458569999988</v>
      </c>
      <c r="L1145" s="339">
        <v>39704.556570000001</v>
      </c>
      <c r="M1145" s="339">
        <v>19366.121789999997</v>
      </c>
      <c r="N1145" s="339">
        <v>59070.678359999998</v>
      </c>
      <c r="O1145" s="339">
        <v>235374.28243000002</v>
      </c>
      <c r="P1145" s="339">
        <v>224515.31703999999</v>
      </c>
      <c r="Q1145" s="339">
        <v>187566.51973</v>
      </c>
      <c r="R1145" s="340">
        <v>412081.83676999999</v>
      </c>
    </row>
    <row r="1146" spans="1:18" s="315" customFormat="1">
      <c r="A1146" s="341"/>
      <c r="B1146" s="341"/>
      <c r="C1146" s="336" t="s">
        <v>12</v>
      </c>
      <c r="D1146" s="336" t="s">
        <v>12</v>
      </c>
      <c r="E1146" s="337">
        <v>2</v>
      </c>
      <c r="F1146" s="338">
        <v>61445.02693</v>
      </c>
      <c r="G1146" s="339">
        <v>11376.622220000001</v>
      </c>
      <c r="H1146" s="339">
        <v>72821.649150000012</v>
      </c>
      <c r="I1146" s="339">
        <v>111861.00085</v>
      </c>
      <c r="J1146" s="339">
        <v>19982.141640000002</v>
      </c>
      <c r="K1146" s="339">
        <v>131843.14249</v>
      </c>
      <c r="L1146" s="339">
        <v>38600.772229999995</v>
      </c>
      <c r="M1146" s="339">
        <v>30276.184579999997</v>
      </c>
      <c r="N1146" s="339">
        <v>68876.956810000003</v>
      </c>
      <c r="O1146" s="339">
        <v>273541.74845000001</v>
      </c>
      <c r="P1146" s="339">
        <v>290259.53266000003</v>
      </c>
      <c r="Q1146" s="339">
        <v>5398.4490999999998</v>
      </c>
      <c r="R1146" s="340">
        <v>295657.98176</v>
      </c>
    </row>
    <row r="1147" spans="1:18" s="315" customFormat="1">
      <c r="A1147" s="341"/>
      <c r="B1147" s="341"/>
      <c r="C1147" s="341"/>
      <c r="D1147" s="341"/>
      <c r="E1147" s="342">
        <v>333</v>
      </c>
      <c r="F1147" s="343">
        <v>26629.274989999998</v>
      </c>
      <c r="G1147" s="344">
        <v>4222.8010300000005</v>
      </c>
      <c r="H1147" s="344">
        <v>30852.07602</v>
      </c>
      <c r="I1147" s="344">
        <v>67616.374980000008</v>
      </c>
      <c r="J1147" s="344">
        <v>19435.732329999999</v>
      </c>
      <c r="K1147" s="344">
        <v>87052.107310000007</v>
      </c>
      <c r="L1147" s="344">
        <v>49548.780310000002</v>
      </c>
      <c r="M1147" s="344">
        <v>25866.092969999998</v>
      </c>
      <c r="N1147" s="344">
        <v>75414.87328</v>
      </c>
      <c r="O1147" s="344">
        <v>193319.05661000003</v>
      </c>
      <c r="P1147" s="344">
        <v>148431.08694000001</v>
      </c>
      <c r="Q1147" s="344">
        <v>4264.66554</v>
      </c>
      <c r="R1147" s="345">
        <v>152695.75248</v>
      </c>
    </row>
    <row r="1148" spans="1:18" s="315" customFormat="1">
      <c r="A1148" s="341"/>
      <c r="B1148" s="341"/>
      <c r="C1148" s="336" t="s">
        <v>238</v>
      </c>
      <c r="D1148" s="336" t="s">
        <v>238</v>
      </c>
      <c r="E1148" s="337">
        <v>200</v>
      </c>
      <c r="F1148" s="338">
        <v>17792.74207</v>
      </c>
      <c r="G1148" s="339">
        <v>2252.11823</v>
      </c>
      <c r="H1148" s="339">
        <v>20044.8603</v>
      </c>
      <c r="I1148" s="339">
        <v>55188.221570000002</v>
      </c>
      <c r="J1148" s="339">
        <v>11542.098189999999</v>
      </c>
      <c r="K1148" s="339">
        <v>66730.319759999998</v>
      </c>
      <c r="L1148" s="339">
        <v>22503.426339999998</v>
      </c>
      <c r="M1148" s="339">
        <v>10690.7282</v>
      </c>
      <c r="N1148" s="339">
        <v>33194.154539999996</v>
      </c>
      <c r="O1148" s="339">
        <v>119969.33459999999</v>
      </c>
      <c r="P1148" s="339">
        <v>100879.80723999999</v>
      </c>
      <c r="Q1148" s="339">
        <v>7177.2230300000001</v>
      </c>
      <c r="R1148" s="340">
        <v>108057.03027</v>
      </c>
    </row>
    <row r="1149" spans="1:18" s="315" customFormat="1">
      <c r="A1149" s="341"/>
      <c r="B1149" s="336" t="s">
        <v>239</v>
      </c>
      <c r="C1149" s="336" t="s">
        <v>240</v>
      </c>
      <c r="D1149" s="336" t="s">
        <v>240</v>
      </c>
      <c r="E1149" s="337">
        <v>342</v>
      </c>
      <c r="F1149" s="338">
        <v>9445.8201699999991</v>
      </c>
      <c r="G1149" s="339">
        <v>616.92886999999996</v>
      </c>
      <c r="H1149" s="339">
        <v>10062.749039999999</v>
      </c>
      <c r="I1149" s="339">
        <v>47209.042439999997</v>
      </c>
      <c r="J1149" s="339">
        <v>5391.7900399999999</v>
      </c>
      <c r="K1149" s="339">
        <v>52600.832479999997</v>
      </c>
      <c r="L1149" s="339">
        <v>10857.33454</v>
      </c>
      <c r="M1149" s="339">
        <v>8459.5159600000006</v>
      </c>
      <c r="N1149" s="339">
        <v>19316.8505</v>
      </c>
      <c r="O1149" s="339">
        <v>81980.432019999993</v>
      </c>
      <c r="P1149" s="339">
        <v>120425.82363</v>
      </c>
      <c r="Q1149" s="339">
        <v>820.21549000000005</v>
      </c>
      <c r="R1149" s="340">
        <v>121246.03912</v>
      </c>
    </row>
    <row r="1150" spans="1:18" s="315" customFormat="1">
      <c r="A1150" s="341"/>
      <c r="B1150" s="341"/>
      <c r="C1150" s="341"/>
      <c r="D1150" s="336" t="s">
        <v>241</v>
      </c>
      <c r="E1150" s="337">
        <v>388</v>
      </c>
      <c r="F1150" s="338">
        <v>6734.3226599999998</v>
      </c>
      <c r="G1150" s="339">
        <v>2399.2176600000003</v>
      </c>
      <c r="H1150" s="339">
        <v>9133.5403200000001</v>
      </c>
      <c r="I1150" s="339">
        <v>27055.279170000002</v>
      </c>
      <c r="J1150" s="339">
        <v>1581.87871</v>
      </c>
      <c r="K1150" s="339">
        <v>28637.157879999999</v>
      </c>
      <c r="L1150" s="339">
        <v>7875.2907999999998</v>
      </c>
      <c r="M1150" s="339">
        <v>1106.5762099999999</v>
      </c>
      <c r="N1150" s="339">
        <v>8981.8670099999999</v>
      </c>
      <c r="O1150" s="339">
        <v>46752.565210000001</v>
      </c>
      <c r="P1150" s="339">
        <v>70843.207159999991</v>
      </c>
      <c r="Q1150" s="339">
        <v>4666.2871299999997</v>
      </c>
      <c r="R1150" s="340">
        <v>75509.494290000002</v>
      </c>
    </row>
    <row r="1151" spans="1:18" s="315" customFormat="1">
      <c r="A1151" s="341"/>
      <c r="B1151" s="341"/>
      <c r="C1151" s="336" t="s">
        <v>242</v>
      </c>
      <c r="D1151" s="336" t="s">
        <v>392</v>
      </c>
      <c r="E1151" s="337">
        <v>417</v>
      </c>
      <c r="F1151" s="338">
        <v>11243.62558</v>
      </c>
      <c r="G1151" s="339">
        <v>3681.9360099999999</v>
      </c>
      <c r="H1151" s="339">
        <v>14925.561589999999</v>
      </c>
      <c r="I1151" s="339">
        <v>33168.766499999998</v>
      </c>
      <c r="J1151" s="339">
        <v>3453.3924400000001</v>
      </c>
      <c r="K1151" s="339">
        <v>36622.158940000001</v>
      </c>
      <c r="L1151" s="339">
        <v>9840.0078400000002</v>
      </c>
      <c r="M1151" s="339">
        <v>1034.55683</v>
      </c>
      <c r="N1151" s="339">
        <v>10874.56467</v>
      </c>
      <c r="O1151" s="339">
        <v>62422.285200000006</v>
      </c>
      <c r="P1151" s="339">
        <v>64500.024140000001</v>
      </c>
      <c r="Q1151" s="339">
        <v>707.99355000000003</v>
      </c>
      <c r="R1151" s="340">
        <v>65208.017690000001</v>
      </c>
    </row>
    <row r="1152" spans="1:18" s="315" customFormat="1">
      <c r="A1152" s="341"/>
      <c r="B1152" s="341"/>
      <c r="C1152" s="341"/>
      <c r="D1152" s="336" t="s">
        <v>243</v>
      </c>
      <c r="E1152" s="337">
        <v>297</v>
      </c>
      <c r="F1152" s="338">
        <v>20522.588530000001</v>
      </c>
      <c r="G1152" s="339">
        <v>2178.8331600000001</v>
      </c>
      <c r="H1152" s="339">
        <v>22701.421690000003</v>
      </c>
      <c r="I1152" s="339">
        <v>79845.430730000007</v>
      </c>
      <c r="J1152" s="339">
        <v>10149.98244</v>
      </c>
      <c r="K1152" s="339">
        <v>89995.41317</v>
      </c>
      <c r="L1152" s="339">
        <v>19840.6813</v>
      </c>
      <c r="M1152" s="339">
        <v>4374.10826</v>
      </c>
      <c r="N1152" s="339">
        <v>24214.789559999997</v>
      </c>
      <c r="O1152" s="339">
        <v>136911.62441999998</v>
      </c>
      <c r="P1152" s="339">
        <v>138340.36884000001</v>
      </c>
      <c r="Q1152" s="339">
        <v>3492.2775000000001</v>
      </c>
      <c r="R1152" s="340">
        <v>141832.64634000001</v>
      </c>
    </row>
    <row r="1153" spans="1:18" s="315" customFormat="1">
      <c r="A1153" s="341"/>
      <c r="B1153" s="341"/>
      <c r="C1153" s="341"/>
      <c r="D1153" s="336" t="s">
        <v>242</v>
      </c>
      <c r="E1153" s="337">
        <v>147</v>
      </c>
      <c r="F1153" s="338">
        <v>99464.808480000007</v>
      </c>
      <c r="G1153" s="339">
        <v>50741.429770000002</v>
      </c>
      <c r="H1153" s="339">
        <v>150206.23824999999</v>
      </c>
      <c r="I1153" s="339">
        <v>203106.83345999999</v>
      </c>
      <c r="J1153" s="339">
        <v>42913.0677</v>
      </c>
      <c r="K1153" s="339">
        <v>246019.90116000001</v>
      </c>
      <c r="L1153" s="339">
        <v>104545.95534</v>
      </c>
      <c r="M1153" s="339">
        <v>57849.874600000003</v>
      </c>
      <c r="N1153" s="339">
        <v>162395.82994</v>
      </c>
      <c r="O1153" s="339">
        <v>558621.96935000003</v>
      </c>
      <c r="P1153" s="339">
        <v>478926.86791000003</v>
      </c>
      <c r="Q1153" s="339">
        <v>45987.562600000005</v>
      </c>
      <c r="R1153" s="340">
        <v>524914.43050999998</v>
      </c>
    </row>
    <row r="1154" spans="1:18" s="315" customFormat="1">
      <c r="A1154" s="341"/>
      <c r="B1154" s="341"/>
      <c r="C1154" s="341"/>
      <c r="D1154" s="341"/>
      <c r="E1154" s="342">
        <v>327</v>
      </c>
      <c r="F1154" s="343">
        <v>4415.6312199999993</v>
      </c>
      <c r="G1154" s="344">
        <v>616.66824999999994</v>
      </c>
      <c r="H1154" s="344">
        <v>5032.2994699999999</v>
      </c>
      <c r="I1154" s="344">
        <v>42706.535530000001</v>
      </c>
      <c r="J1154" s="344">
        <v>3301.4026899999999</v>
      </c>
      <c r="K1154" s="344">
        <v>46007.938219999996</v>
      </c>
      <c r="L1154" s="344">
        <v>11867.563830000001</v>
      </c>
      <c r="M1154" s="344">
        <v>3655.3603800000001</v>
      </c>
      <c r="N1154" s="344">
        <v>15522.924210000001</v>
      </c>
      <c r="O1154" s="344">
        <v>66563.161899999992</v>
      </c>
      <c r="P1154" s="344">
        <v>115290.21618</v>
      </c>
      <c r="Q1154" s="344">
        <v>654.65906999999993</v>
      </c>
      <c r="R1154" s="345">
        <v>115944.87525</v>
      </c>
    </row>
    <row r="1155" spans="1:18" s="315" customFormat="1">
      <c r="A1155" s="341"/>
      <c r="B1155" s="341"/>
      <c r="C1155" s="336" t="s">
        <v>245</v>
      </c>
      <c r="D1155" s="336" t="s">
        <v>245</v>
      </c>
      <c r="E1155" s="337">
        <v>428</v>
      </c>
      <c r="F1155" s="338">
        <v>6277.1454899999999</v>
      </c>
      <c r="G1155" s="339">
        <v>251.20892000000001</v>
      </c>
      <c r="H1155" s="339">
        <v>6528.3544099999999</v>
      </c>
      <c r="I1155" s="339">
        <v>32997.423360000001</v>
      </c>
      <c r="J1155" s="339">
        <v>2282.9484199999997</v>
      </c>
      <c r="K1155" s="339">
        <v>35280.371780000001</v>
      </c>
      <c r="L1155" s="339">
        <v>7139.3053099999997</v>
      </c>
      <c r="M1155" s="339">
        <v>838.4905500000001</v>
      </c>
      <c r="N1155" s="339">
        <v>7977.7958600000002</v>
      </c>
      <c r="O1155" s="339">
        <v>49786.52205</v>
      </c>
      <c r="P1155" s="339">
        <v>96074.654049999997</v>
      </c>
      <c r="Q1155" s="339">
        <v>61.21678</v>
      </c>
      <c r="R1155" s="340">
        <v>96135.87083</v>
      </c>
    </row>
    <row r="1156" spans="1:18" s="315" customFormat="1">
      <c r="A1156" s="341"/>
      <c r="B1156" s="341"/>
      <c r="C1156" s="336" t="s">
        <v>247</v>
      </c>
      <c r="D1156" s="336" t="s">
        <v>247</v>
      </c>
      <c r="E1156" s="337">
        <v>391</v>
      </c>
      <c r="F1156" s="338">
        <v>4612.2002400000001</v>
      </c>
      <c r="G1156" s="339">
        <v>1212.2659699999999</v>
      </c>
      <c r="H1156" s="339">
        <v>5824.4662099999996</v>
      </c>
      <c r="I1156" s="339">
        <v>33486.075770000003</v>
      </c>
      <c r="J1156" s="339">
        <v>3780.5762799999998</v>
      </c>
      <c r="K1156" s="339">
        <v>37266.652049999997</v>
      </c>
      <c r="L1156" s="339">
        <v>16240.02259</v>
      </c>
      <c r="M1156" s="339">
        <v>2781.3510099999999</v>
      </c>
      <c r="N1156" s="339">
        <v>19021.373600000003</v>
      </c>
      <c r="O1156" s="339">
        <v>62112.491860000002</v>
      </c>
      <c r="P1156" s="339">
        <v>57437.546630000004</v>
      </c>
      <c r="Q1156" s="339">
        <v>70.120899999999992</v>
      </c>
      <c r="R1156" s="340">
        <v>57507.667529999999</v>
      </c>
    </row>
    <row r="1157" spans="1:18" s="315" customFormat="1">
      <c r="A1157" s="341"/>
      <c r="B1157" s="341"/>
      <c r="C1157" s="336" t="s">
        <v>248</v>
      </c>
      <c r="D1157" s="336" t="s">
        <v>249</v>
      </c>
      <c r="E1157" s="337">
        <v>148</v>
      </c>
      <c r="F1157" s="338">
        <v>20993.298640000001</v>
      </c>
      <c r="G1157" s="339">
        <v>14965.43915</v>
      </c>
      <c r="H1157" s="339">
        <v>35958.737789999999</v>
      </c>
      <c r="I1157" s="339">
        <v>43182.082139999999</v>
      </c>
      <c r="J1157" s="339">
        <v>9413.0347899999997</v>
      </c>
      <c r="K1157" s="339">
        <v>52595.116929999997</v>
      </c>
      <c r="L1157" s="339">
        <v>16961.12169</v>
      </c>
      <c r="M1157" s="339">
        <v>6937.80494</v>
      </c>
      <c r="N1157" s="339">
        <v>23898.926629999998</v>
      </c>
      <c r="O1157" s="339">
        <v>112452.78134999999</v>
      </c>
      <c r="P1157" s="339">
        <v>54276.956729999998</v>
      </c>
      <c r="Q1157" s="339">
        <v>6629.5937300000005</v>
      </c>
      <c r="R1157" s="340">
        <v>60906.550459999999</v>
      </c>
    </row>
    <row r="1158" spans="1:18" s="315" customFormat="1">
      <c r="A1158" s="341"/>
      <c r="B1158" s="336" t="s">
        <v>14</v>
      </c>
      <c r="C1158" s="336" t="s">
        <v>250</v>
      </c>
      <c r="D1158" s="336" t="s">
        <v>250</v>
      </c>
      <c r="E1158" s="337">
        <v>234</v>
      </c>
      <c r="F1158" s="338">
        <v>9071.6696400000001</v>
      </c>
      <c r="G1158" s="339">
        <v>278.56808000000001</v>
      </c>
      <c r="H1158" s="339">
        <v>9350.237720000001</v>
      </c>
      <c r="I1158" s="339">
        <v>73302.090629999992</v>
      </c>
      <c r="J1158" s="339">
        <v>6111.8605299999999</v>
      </c>
      <c r="K1158" s="339">
        <v>79413.951159999997</v>
      </c>
      <c r="L1158" s="339">
        <v>23027.275839999998</v>
      </c>
      <c r="M1158" s="339">
        <v>1931.66751</v>
      </c>
      <c r="N1158" s="339">
        <v>24958.943350000001</v>
      </c>
      <c r="O1158" s="339">
        <v>113723.13223</v>
      </c>
      <c r="P1158" s="339">
        <v>75634.635479999997</v>
      </c>
      <c r="Q1158" s="339">
        <v>618.56731000000002</v>
      </c>
      <c r="R1158" s="340">
        <v>76253.20279000001</v>
      </c>
    </row>
    <row r="1159" spans="1:18" s="315" customFormat="1">
      <c r="A1159" s="341"/>
      <c r="B1159" s="341"/>
      <c r="C1159" s="336" t="s">
        <v>253</v>
      </c>
      <c r="D1159" s="336" t="s">
        <v>253</v>
      </c>
      <c r="E1159" s="337">
        <v>168</v>
      </c>
      <c r="F1159" s="338">
        <v>409991.45789999998</v>
      </c>
      <c r="G1159" s="339">
        <v>77514.094930000007</v>
      </c>
      <c r="H1159" s="339">
        <v>487505.55283</v>
      </c>
      <c r="I1159" s="339">
        <v>223450.64968</v>
      </c>
      <c r="J1159" s="339">
        <v>95991.290489999999</v>
      </c>
      <c r="K1159" s="339">
        <v>319441.94017000002</v>
      </c>
      <c r="L1159" s="339">
        <v>156633.52249</v>
      </c>
      <c r="M1159" s="339">
        <v>95057.40612</v>
      </c>
      <c r="N1159" s="339">
        <v>251690.92861</v>
      </c>
      <c r="O1159" s="339">
        <v>1058638.4216100001</v>
      </c>
      <c r="P1159" s="339">
        <v>795579.59616999992</v>
      </c>
      <c r="Q1159" s="339">
        <v>413980.94752999995</v>
      </c>
      <c r="R1159" s="340">
        <v>1209560.5437</v>
      </c>
    </row>
    <row r="1160" spans="1:18" s="315" customFormat="1">
      <c r="A1160" s="341"/>
      <c r="B1160" s="341"/>
      <c r="C1160" s="341"/>
      <c r="D1160" s="341"/>
      <c r="E1160" s="342">
        <v>169</v>
      </c>
      <c r="F1160" s="343">
        <v>23654.189260000003</v>
      </c>
      <c r="G1160" s="344">
        <v>4425.2799100000002</v>
      </c>
      <c r="H1160" s="344">
        <v>28079.46917</v>
      </c>
      <c r="I1160" s="344">
        <v>43284.786950000002</v>
      </c>
      <c r="J1160" s="344">
        <v>7554.8444500000005</v>
      </c>
      <c r="K1160" s="344">
        <v>50839.631399999998</v>
      </c>
      <c r="L1160" s="344">
        <v>14550.0483</v>
      </c>
      <c r="M1160" s="344">
        <v>2552.5342500000002</v>
      </c>
      <c r="N1160" s="344">
        <v>17102.582549999999</v>
      </c>
      <c r="O1160" s="344">
        <v>96021.683120000002</v>
      </c>
      <c r="P1160" s="344">
        <v>143485.40041999999</v>
      </c>
      <c r="Q1160" s="344">
        <v>2296.31115</v>
      </c>
      <c r="R1160" s="345">
        <v>145781.71156999998</v>
      </c>
    </row>
    <row r="1161" spans="1:18" s="315" customFormat="1">
      <c r="A1161" s="341"/>
      <c r="B1161" s="341"/>
      <c r="C1161" s="341"/>
      <c r="D1161" s="341"/>
      <c r="E1161" s="342">
        <v>170</v>
      </c>
      <c r="F1161" s="343">
        <v>5879.9678899999999</v>
      </c>
      <c r="G1161" s="344">
        <v>2763.43894</v>
      </c>
      <c r="H1161" s="344">
        <v>8643.4068299999999</v>
      </c>
      <c r="I1161" s="344">
        <v>30935.741420000002</v>
      </c>
      <c r="J1161" s="344">
        <v>6634.0980999999992</v>
      </c>
      <c r="K1161" s="344">
        <v>37569.839520000001</v>
      </c>
      <c r="L1161" s="344">
        <v>7051.3799300000001</v>
      </c>
      <c r="M1161" s="344">
        <v>1436.26584</v>
      </c>
      <c r="N1161" s="344">
        <v>8487.6457699999992</v>
      </c>
      <c r="O1161" s="344">
        <v>54700.892119999997</v>
      </c>
      <c r="P1161" s="344">
        <v>85323.314440000002</v>
      </c>
      <c r="Q1161" s="344">
        <v>5336.6562599999997</v>
      </c>
      <c r="R1161" s="345">
        <v>90659.970700000005</v>
      </c>
    </row>
    <row r="1162" spans="1:18" s="315" customFormat="1">
      <c r="A1162" s="341"/>
      <c r="B1162" s="341"/>
      <c r="C1162" s="341"/>
      <c r="D1162" s="341"/>
      <c r="E1162" s="342">
        <v>173</v>
      </c>
      <c r="F1162" s="343">
        <v>13392.92094</v>
      </c>
      <c r="G1162" s="344">
        <v>4732.6900400000004</v>
      </c>
      <c r="H1162" s="344">
        <v>18125.610980000001</v>
      </c>
      <c r="I1162" s="344">
        <v>36673.385829999999</v>
      </c>
      <c r="J1162" s="344">
        <v>15460.261349999999</v>
      </c>
      <c r="K1162" s="344">
        <v>52133.64718</v>
      </c>
      <c r="L1162" s="344">
        <v>9761.4546799999989</v>
      </c>
      <c r="M1162" s="344">
        <v>4411.5927699999993</v>
      </c>
      <c r="N1162" s="344">
        <v>14173.04745</v>
      </c>
      <c r="O1162" s="344">
        <v>84432.305609999996</v>
      </c>
      <c r="P1162" s="344">
        <v>119498.19258</v>
      </c>
      <c r="Q1162" s="344">
        <v>1720.87564</v>
      </c>
      <c r="R1162" s="345">
        <v>121219.06822</v>
      </c>
    </row>
    <row r="1163" spans="1:18" s="315" customFormat="1">
      <c r="A1163" s="341"/>
      <c r="B1163" s="341"/>
      <c r="C1163" s="341"/>
      <c r="D1163" s="341"/>
      <c r="E1163" s="342">
        <v>243</v>
      </c>
      <c r="F1163" s="343">
        <v>24578.121440000003</v>
      </c>
      <c r="G1163" s="344">
        <v>7529.4072500000002</v>
      </c>
      <c r="H1163" s="344">
        <v>32107.528690000003</v>
      </c>
      <c r="I1163" s="344">
        <v>80923.261559999999</v>
      </c>
      <c r="J1163" s="344">
        <v>44239.571990000004</v>
      </c>
      <c r="K1163" s="344">
        <v>125162.83355</v>
      </c>
      <c r="L1163" s="344">
        <v>51847.304700000001</v>
      </c>
      <c r="M1163" s="344">
        <v>27697.99222</v>
      </c>
      <c r="N1163" s="344">
        <v>79545.296920000008</v>
      </c>
      <c r="O1163" s="344">
        <v>236815.65916000001</v>
      </c>
      <c r="P1163" s="344">
        <v>285707.56070999999</v>
      </c>
      <c r="Q1163" s="344">
        <v>10186.79549</v>
      </c>
      <c r="R1163" s="345">
        <v>295894.35619999998</v>
      </c>
    </row>
    <row r="1164" spans="1:18" s="315" customFormat="1">
      <c r="A1164" s="341"/>
      <c r="B1164" s="341"/>
      <c r="C1164" s="341"/>
      <c r="D1164" s="341"/>
      <c r="E1164" s="342">
        <v>378</v>
      </c>
      <c r="F1164" s="343">
        <v>10318.76118</v>
      </c>
      <c r="G1164" s="344">
        <v>800.8879300000001</v>
      </c>
      <c r="H1164" s="344">
        <v>11119.64911</v>
      </c>
      <c r="I1164" s="344">
        <v>60490.293789999996</v>
      </c>
      <c r="J1164" s="344">
        <v>11246.425039999998</v>
      </c>
      <c r="K1164" s="344">
        <v>71736.718829999998</v>
      </c>
      <c r="L1164" s="344">
        <v>14336.47673</v>
      </c>
      <c r="M1164" s="344">
        <v>3064.3479600000001</v>
      </c>
      <c r="N1164" s="344">
        <v>17400.824690000001</v>
      </c>
      <c r="O1164" s="344">
        <v>100257.19262999999</v>
      </c>
      <c r="P1164" s="344">
        <v>80336.235560000001</v>
      </c>
      <c r="Q1164" s="344">
        <v>1124.1649299999999</v>
      </c>
      <c r="R1164" s="345">
        <v>81460.40049</v>
      </c>
    </row>
    <row r="1165" spans="1:18" s="315" customFormat="1">
      <c r="A1165" s="341"/>
      <c r="B1165" s="341"/>
      <c r="C1165" s="341"/>
      <c r="D1165" s="341"/>
      <c r="E1165" s="342">
        <v>316</v>
      </c>
      <c r="F1165" s="343">
        <v>15389.21711</v>
      </c>
      <c r="G1165" s="344">
        <v>462.37890999999996</v>
      </c>
      <c r="H1165" s="344">
        <v>15851.596019999999</v>
      </c>
      <c r="I1165" s="344">
        <v>56184.005520000006</v>
      </c>
      <c r="J1165" s="344">
        <v>10863.35492</v>
      </c>
      <c r="K1165" s="344">
        <v>67047.360440000004</v>
      </c>
      <c r="L1165" s="344">
        <v>16495.594799999999</v>
      </c>
      <c r="M1165" s="344">
        <v>3211.4533900000001</v>
      </c>
      <c r="N1165" s="344">
        <v>19707.048190000001</v>
      </c>
      <c r="O1165" s="344">
        <v>102606.00465</v>
      </c>
      <c r="P1165" s="344">
        <v>127624.67443000001</v>
      </c>
      <c r="Q1165" s="344">
        <v>1345.53277</v>
      </c>
      <c r="R1165" s="345">
        <v>128970.2072</v>
      </c>
    </row>
    <row r="1166" spans="1:18" s="315" customFormat="1">
      <c r="A1166" s="341"/>
      <c r="B1166" s="341"/>
      <c r="C1166" s="341"/>
      <c r="D1166" s="341"/>
      <c r="E1166" s="342">
        <v>314</v>
      </c>
      <c r="F1166" s="343">
        <v>17515.508379999999</v>
      </c>
      <c r="G1166" s="344">
        <v>13782.77209</v>
      </c>
      <c r="H1166" s="344">
        <v>31298.280469999998</v>
      </c>
      <c r="I1166" s="344">
        <v>36884.271729999993</v>
      </c>
      <c r="J1166" s="344">
        <v>22175.462090000001</v>
      </c>
      <c r="K1166" s="344">
        <v>59059.733820000001</v>
      </c>
      <c r="L1166" s="344">
        <v>13964.912050000001</v>
      </c>
      <c r="M1166" s="344">
        <v>4257.8729699999994</v>
      </c>
      <c r="N1166" s="344">
        <v>18222.785019999999</v>
      </c>
      <c r="O1166" s="344">
        <v>108580.79931</v>
      </c>
      <c r="P1166" s="344">
        <v>65499.260679999999</v>
      </c>
      <c r="Q1166" s="344">
        <v>3062.51235</v>
      </c>
      <c r="R1166" s="345">
        <v>68561.773029999997</v>
      </c>
    </row>
    <row r="1167" spans="1:18" s="315" customFormat="1">
      <c r="A1167" s="341"/>
      <c r="B1167" s="341"/>
      <c r="C1167" s="341"/>
      <c r="D1167" s="341"/>
      <c r="E1167" s="342">
        <v>437</v>
      </c>
      <c r="F1167" s="343">
        <v>7755.2825499999999</v>
      </c>
      <c r="G1167" s="344">
        <v>1764.4233899999999</v>
      </c>
      <c r="H1167" s="344">
        <v>9519.7059399999998</v>
      </c>
      <c r="I1167" s="344">
        <v>26185.99264</v>
      </c>
      <c r="J1167" s="344">
        <v>5834.3149899999999</v>
      </c>
      <c r="K1167" s="344">
        <v>32020.307629999999</v>
      </c>
      <c r="L1167" s="344">
        <v>10952.012000000001</v>
      </c>
      <c r="M1167" s="344">
        <v>3176.2903999999999</v>
      </c>
      <c r="N1167" s="344">
        <v>14128.3024</v>
      </c>
      <c r="O1167" s="344">
        <v>55668.315969999996</v>
      </c>
      <c r="P1167" s="344">
        <v>89311.152260000003</v>
      </c>
      <c r="Q1167" s="344">
        <v>662.26490999999999</v>
      </c>
      <c r="R1167" s="345">
        <v>89973.417170000001</v>
      </c>
    </row>
    <row r="1168" spans="1:18" s="315" customFormat="1">
      <c r="A1168" s="341"/>
      <c r="B1168" s="341"/>
      <c r="C1168" s="336" t="s">
        <v>255</v>
      </c>
      <c r="D1168" s="336" t="s">
        <v>255</v>
      </c>
      <c r="E1168" s="337">
        <v>176</v>
      </c>
      <c r="F1168" s="338">
        <v>5727.4294</v>
      </c>
      <c r="G1168" s="339">
        <v>745.35842000000002</v>
      </c>
      <c r="H1168" s="339">
        <v>6472.7878200000005</v>
      </c>
      <c r="I1168" s="339">
        <v>46799.591529999998</v>
      </c>
      <c r="J1168" s="339">
        <v>7233.8093600000002</v>
      </c>
      <c r="K1168" s="339">
        <v>54033.400889999997</v>
      </c>
      <c r="L1168" s="339">
        <v>27338.780019999998</v>
      </c>
      <c r="M1168" s="339">
        <v>8131.6701199999998</v>
      </c>
      <c r="N1168" s="339">
        <v>35470.450140000001</v>
      </c>
      <c r="O1168" s="339">
        <v>95976.638849999988</v>
      </c>
      <c r="P1168" s="339">
        <v>41094.542380000006</v>
      </c>
      <c r="Q1168" s="339">
        <v>590.73248999999998</v>
      </c>
      <c r="R1168" s="340">
        <v>41685.274869999994</v>
      </c>
    </row>
    <row r="1169" spans="1:18" s="315" customFormat="1">
      <c r="A1169" s="341"/>
      <c r="B1169" s="336" t="s">
        <v>15</v>
      </c>
      <c r="C1169" s="336" t="s">
        <v>256</v>
      </c>
      <c r="D1169" s="336" t="s">
        <v>256</v>
      </c>
      <c r="E1169" s="337">
        <v>162</v>
      </c>
      <c r="F1169" s="338">
        <v>171530.15661999999</v>
      </c>
      <c r="G1169" s="339">
        <v>102568.80263999999</v>
      </c>
      <c r="H1169" s="339">
        <v>274098.95925999997</v>
      </c>
      <c r="I1169" s="339">
        <v>176059.11434999999</v>
      </c>
      <c r="J1169" s="339">
        <v>63486.208380000004</v>
      </c>
      <c r="K1169" s="339">
        <v>239545.32272999999</v>
      </c>
      <c r="L1169" s="339">
        <v>115362.60107999999</v>
      </c>
      <c r="M1169" s="339">
        <v>90414.140040000013</v>
      </c>
      <c r="N1169" s="339">
        <v>205776.74111999999</v>
      </c>
      <c r="O1169" s="339">
        <v>719421.02311000007</v>
      </c>
      <c r="P1169" s="339">
        <v>663832.0366900001</v>
      </c>
      <c r="Q1169" s="339">
        <v>159979.54757</v>
      </c>
      <c r="R1169" s="340">
        <v>823811.58426000003</v>
      </c>
    </row>
    <row r="1170" spans="1:18" s="315" customFormat="1">
      <c r="A1170" s="341"/>
      <c r="B1170" s="341"/>
      <c r="C1170" s="341"/>
      <c r="D1170" s="341"/>
      <c r="E1170" s="342">
        <v>197</v>
      </c>
      <c r="F1170" s="343">
        <v>6036.1003300000002</v>
      </c>
      <c r="G1170" s="344">
        <v>4943.1405400000003</v>
      </c>
      <c r="H1170" s="344">
        <v>10979.24087</v>
      </c>
      <c r="I1170" s="344">
        <v>26501.642070000002</v>
      </c>
      <c r="J1170" s="344">
        <v>4138.2961100000002</v>
      </c>
      <c r="K1170" s="344">
        <v>30639.938180000001</v>
      </c>
      <c r="L1170" s="344">
        <v>5926.7133700000004</v>
      </c>
      <c r="M1170" s="344">
        <v>2413.8860099999997</v>
      </c>
      <c r="N1170" s="344">
        <v>8340.5993799999997</v>
      </c>
      <c r="O1170" s="344">
        <v>49959.778429999998</v>
      </c>
      <c r="P1170" s="344">
        <v>100625.32176000001</v>
      </c>
      <c r="Q1170" s="344">
        <v>224.98038</v>
      </c>
      <c r="R1170" s="345">
        <v>100850.30214</v>
      </c>
    </row>
    <row r="1171" spans="1:18" s="315" customFormat="1">
      <c r="A1171" s="341"/>
      <c r="B1171" s="341"/>
      <c r="C1171" s="341"/>
      <c r="D1171" s="341"/>
      <c r="E1171" s="342">
        <v>365</v>
      </c>
      <c r="F1171" s="343">
        <v>6995.5736699999998</v>
      </c>
      <c r="G1171" s="344">
        <v>991.67385999999999</v>
      </c>
      <c r="H1171" s="344">
        <v>7987.2475300000006</v>
      </c>
      <c r="I1171" s="344">
        <v>40268.373149999999</v>
      </c>
      <c r="J1171" s="344">
        <v>4388.4799199999998</v>
      </c>
      <c r="K1171" s="344">
        <v>44656.853069999997</v>
      </c>
      <c r="L1171" s="344">
        <v>8386.2942000000003</v>
      </c>
      <c r="M1171" s="344">
        <v>1603.8556999999998</v>
      </c>
      <c r="N1171" s="344">
        <v>9990.1499000000003</v>
      </c>
      <c r="O1171" s="344">
        <v>62634.250500000002</v>
      </c>
      <c r="P1171" s="344">
        <v>108321.45438</v>
      </c>
      <c r="Q1171" s="344">
        <v>518.70932000000005</v>
      </c>
      <c r="R1171" s="345">
        <v>108840.1637</v>
      </c>
    </row>
    <row r="1172" spans="1:18" s="315" customFormat="1">
      <c r="A1172" s="341"/>
      <c r="B1172" s="341"/>
      <c r="C1172" s="341"/>
      <c r="D1172" s="341"/>
      <c r="E1172" s="342">
        <v>311</v>
      </c>
      <c r="F1172" s="343">
        <v>26523.782609999998</v>
      </c>
      <c r="G1172" s="344">
        <v>1457.6648600000001</v>
      </c>
      <c r="H1172" s="344">
        <v>27981.447469999999</v>
      </c>
      <c r="I1172" s="344">
        <v>64123.969100000002</v>
      </c>
      <c r="J1172" s="344">
        <v>9014.7173199999997</v>
      </c>
      <c r="K1172" s="344">
        <v>73138.686419999998</v>
      </c>
      <c r="L1172" s="344">
        <v>11933.039000000001</v>
      </c>
      <c r="M1172" s="344">
        <v>6315.8093099999996</v>
      </c>
      <c r="N1172" s="344">
        <v>18248.848309999998</v>
      </c>
      <c r="O1172" s="344">
        <v>119368.9822</v>
      </c>
      <c r="P1172" s="344">
        <v>151240.88827000002</v>
      </c>
      <c r="Q1172" s="344">
        <v>1397.4833799999999</v>
      </c>
      <c r="R1172" s="345">
        <v>152638.37165000002</v>
      </c>
    </row>
    <row r="1173" spans="1:18" s="315" customFormat="1">
      <c r="A1173" s="341"/>
      <c r="B1173" s="341"/>
      <c r="C1173" s="341"/>
      <c r="D1173" s="341"/>
      <c r="E1173" s="342">
        <v>438</v>
      </c>
      <c r="F1173" s="343">
        <v>4561.0996999999998</v>
      </c>
      <c r="G1173" s="344">
        <v>179.90186</v>
      </c>
      <c r="H1173" s="344">
        <v>4741.0015599999997</v>
      </c>
      <c r="I1173" s="344">
        <v>21878.383320000001</v>
      </c>
      <c r="J1173" s="344">
        <v>1493.6977199999999</v>
      </c>
      <c r="K1173" s="344">
        <v>23372.081039999997</v>
      </c>
      <c r="L1173" s="344">
        <v>4440.3398999999999</v>
      </c>
      <c r="M1173" s="344">
        <v>862.66588000000002</v>
      </c>
      <c r="N1173" s="344">
        <v>5303.0057800000004</v>
      </c>
      <c r="O1173" s="344">
        <v>33416.088380000001</v>
      </c>
      <c r="P1173" s="344">
        <v>49029.568200000002</v>
      </c>
      <c r="Q1173" s="344">
        <v>176.20818</v>
      </c>
      <c r="R1173" s="345">
        <v>49205.776380000003</v>
      </c>
    </row>
    <row r="1174" spans="1:18" s="315" customFormat="1">
      <c r="A1174" s="341"/>
      <c r="B1174" s="341"/>
      <c r="C1174" s="341"/>
      <c r="D1174" s="336" t="s">
        <v>257</v>
      </c>
      <c r="E1174" s="337">
        <v>192</v>
      </c>
      <c r="F1174" s="338">
        <v>15203.50023</v>
      </c>
      <c r="G1174" s="339">
        <v>3290.4078300000001</v>
      </c>
      <c r="H1174" s="339">
        <v>18493.908059999998</v>
      </c>
      <c r="I1174" s="339">
        <v>20183.041209999999</v>
      </c>
      <c r="J1174" s="339">
        <v>3179.4336699999999</v>
      </c>
      <c r="K1174" s="339">
        <v>23362.474879999998</v>
      </c>
      <c r="L1174" s="339">
        <v>3977.12293</v>
      </c>
      <c r="M1174" s="339">
        <v>541.18532999999991</v>
      </c>
      <c r="N1174" s="339">
        <v>4518.3082599999998</v>
      </c>
      <c r="O1174" s="339">
        <v>46374.691200000001</v>
      </c>
      <c r="P1174" s="339">
        <v>53627.566340000005</v>
      </c>
      <c r="Q1174" s="339">
        <v>4111.6673099999998</v>
      </c>
      <c r="R1174" s="340">
        <v>57739.233650000002</v>
      </c>
    </row>
    <row r="1175" spans="1:18" s="315" customFormat="1">
      <c r="A1175" s="341"/>
      <c r="B1175" s="341"/>
      <c r="C1175" s="336" t="s">
        <v>15</v>
      </c>
      <c r="D1175" s="336" t="s">
        <v>15</v>
      </c>
      <c r="E1175" s="337">
        <v>426</v>
      </c>
      <c r="F1175" s="338">
        <v>12070.008390000001</v>
      </c>
      <c r="G1175" s="339">
        <v>8227.2677100000001</v>
      </c>
      <c r="H1175" s="339">
        <v>20297.276100000003</v>
      </c>
      <c r="I1175" s="339">
        <v>32079.011059999997</v>
      </c>
      <c r="J1175" s="339">
        <v>2253.31718</v>
      </c>
      <c r="K1175" s="339">
        <v>34332.328240000003</v>
      </c>
      <c r="L1175" s="339">
        <v>8847.1338400000004</v>
      </c>
      <c r="M1175" s="339">
        <v>1989.9231200000002</v>
      </c>
      <c r="N1175" s="339">
        <v>10837.056960000002</v>
      </c>
      <c r="O1175" s="339">
        <v>65466.6613</v>
      </c>
      <c r="P1175" s="339">
        <v>86782.223849999995</v>
      </c>
      <c r="Q1175" s="339">
        <v>522.14940000000001</v>
      </c>
      <c r="R1175" s="340">
        <v>87304.373250000004</v>
      </c>
    </row>
    <row r="1176" spans="1:18" s="315" customFormat="1">
      <c r="A1176" s="341"/>
      <c r="B1176" s="336" t="s">
        <v>16</v>
      </c>
      <c r="C1176" s="336" t="s">
        <v>258</v>
      </c>
      <c r="D1176" s="336" t="s">
        <v>258</v>
      </c>
      <c r="E1176" s="337">
        <v>209</v>
      </c>
      <c r="F1176" s="338">
        <v>19104.665440000001</v>
      </c>
      <c r="G1176" s="339">
        <v>2530.1372500000002</v>
      </c>
      <c r="H1176" s="339">
        <v>21634.80269</v>
      </c>
      <c r="I1176" s="339">
        <v>50974.468340000007</v>
      </c>
      <c r="J1176" s="339">
        <v>9411.7280500000015</v>
      </c>
      <c r="K1176" s="339">
        <v>60386.196389999997</v>
      </c>
      <c r="L1176" s="339">
        <v>24661.814979999999</v>
      </c>
      <c r="M1176" s="339">
        <v>13318.406060000001</v>
      </c>
      <c r="N1176" s="339">
        <v>37980.221039999997</v>
      </c>
      <c r="O1176" s="339">
        <v>120001.22012</v>
      </c>
      <c r="P1176" s="339">
        <v>115767.58937999999</v>
      </c>
      <c r="Q1176" s="339">
        <v>6867.7330499999998</v>
      </c>
      <c r="R1176" s="340">
        <v>122635.32243</v>
      </c>
    </row>
    <row r="1177" spans="1:18" s="315" customFormat="1">
      <c r="A1177" s="341"/>
      <c r="B1177" s="341"/>
      <c r="C1177" s="336" t="s">
        <v>259</v>
      </c>
      <c r="D1177" s="336" t="s">
        <v>261</v>
      </c>
      <c r="E1177" s="337">
        <v>400</v>
      </c>
      <c r="F1177" s="338">
        <v>3167.9293199999997</v>
      </c>
      <c r="G1177" s="339">
        <v>45.731679999999997</v>
      </c>
      <c r="H1177" s="339">
        <v>3213.6610000000001</v>
      </c>
      <c r="I1177" s="339">
        <v>21402.138010000002</v>
      </c>
      <c r="J1177" s="339">
        <v>2869.6112899999998</v>
      </c>
      <c r="K1177" s="339">
        <v>24271.749299999999</v>
      </c>
      <c r="L1177" s="339">
        <v>14441.89149</v>
      </c>
      <c r="M1177" s="339">
        <v>1648.5348600000002</v>
      </c>
      <c r="N1177" s="339">
        <v>16090.42635</v>
      </c>
      <c r="O1177" s="339">
        <v>43575.836649999997</v>
      </c>
      <c r="P1177" s="339">
        <v>81704.360379999998</v>
      </c>
      <c r="Q1177" s="339">
        <v>79.956729999999993</v>
      </c>
      <c r="R1177" s="340">
        <v>81784.317110000004</v>
      </c>
    </row>
    <row r="1178" spans="1:18" s="315" customFormat="1">
      <c r="A1178" s="341"/>
      <c r="B1178" s="341"/>
      <c r="C1178" s="341"/>
      <c r="D1178" s="336" t="s">
        <v>262</v>
      </c>
      <c r="E1178" s="337">
        <v>250</v>
      </c>
      <c r="F1178" s="338">
        <v>13041.11637</v>
      </c>
      <c r="G1178" s="339">
        <v>3144.4735299999998</v>
      </c>
      <c r="H1178" s="339">
        <v>16185.589900000001</v>
      </c>
      <c r="I1178" s="339">
        <v>49409.844600000004</v>
      </c>
      <c r="J1178" s="339">
        <v>12480.977080000001</v>
      </c>
      <c r="K1178" s="339">
        <v>61890.821680000001</v>
      </c>
      <c r="L1178" s="339">
        <v>13290.626029999999</v>
      </c>
      <c r="M1178" s="339">
        <v>6367.5153099999998</v>
      </c>
      <c r="N1178" s="339">
        <v>19658.141339999998</v>
      </c>
      <c r="O1178" s="339">
        <v>97734.552920000002</v>
      </c>
      <c r="P1178" s="339">
        <v>92682.107790000009</v>
      </c>
      <c r="Q1178" s="339">
        <v>3571.0418399999999</v>
      </c>
      <c r="R1178" s="340">
        <v>96253.14963</v>
      </c>
    </row>
    <row r="1179" spans="1:18" s="315" customFormat="1">
      <c r="A1179" s="341"/>
      <c r="B1179" s="341"/>
      <c r="C1179" s="336" t="s">
        <v>264</v>
      </c>
      <c r="D1179" s="336" t="s">
        <v>264</v>
      </c>
      <c r="E1179" s="337">
        <v>239</v>
      </c>
      <c r="F1179" s="338">
        <v>6182.70363</v>
      </c>
      <c r="G1179" s="339">
        <v>3798.02252</v>
      </c>
      <c r="H1179" s="339">
        <v>9980.7261500000004</v>
      </c>
      <c r="I1179" s="339">
        <v>39493.175350000005</v>
      </c>
      <c r="J1179" s="339">
        <v>14502.919689999999</v>
      </c>
      <c r="K1179" s="339">
        <v>53996.09504</v>
      </c>
      <c r="L1179" s="339">
        <v>22032.914829999998</v>
      </c>
      <c r="M1179" s="339">
        <v>8218.11895</v>
      </c>
      <c r="N1179" s="339">
        <v>30251.033780000002</v>
      </c>
      <c r="O1179" s="339">
        <v>94227.85497</v>
      </c>
      <c r="P1179" s="339">
        <v>70322.946459999992</v>
      </c>
      <c r="Q1179" s="339">
        <v>5076.3452200000002</v>
      </c>
      <c r="R1179" s="340">
        <v>75399.291680000009</v>
      </c>
    </row>
    <row r="1180" spans="1:18" s="315" customFormat="1">
      <c r="A1180" s="341"/>
      <c r="B1180" s="341"/>
      <c r="C1180" s="341"/>
      <c r="D1180" s="336" t="s">
        <v>265</v>
      </c>
      <c r="E1180" s="337">
        <v>349</v>
      </c>
      <c r="F1180" s="338">
        <v>7353.5249400000002</v>
      </c>
      <c r="G1180" s="339">
        <v>332.86260999999996</v>
      </c>
      <c r="H1180" s="339">
        <v>7686.3875499999995</v>
      </c>
      <c r="I1180" s="339">
        <v>28075.324079999999</v>
      </c>
      <c r="J1180" s="339">
        <v>6035.5029999999997</v>
      </c>
      <c r="K1180" s="339">
        <v>34110.827079999995</v>
      </c>
      <c r="L1180" s="339">
        <v>10455.533439999999</v>
      </c>
      <c r="M1180" s="339">
        <v>1859.4787799999999</v>
      </c>
      <c r="N1180" s="339">
        <v>12315.012220000001</v>
      </c>
      <c r="O1180" s="339">
        <v>54112.226849999999</v>
      </c>
      <c r="P1180" s="339">
        <v>34990.653789999997</v>
      </c>
      <c r="Q1180" s="339">
        <v>162.20604999999998</v>
      </c>
      <c r="R1180" s="340">
        <v>35152.859840000005</v>
      </c>
    </row>
    <row r="1181" spans="1:18" s="315" customFormat="1">
      <c r="A1181" s="341"/>
      <c r="B1181" s="341"/>
      <c r="C1181" s="336" t="s">
        <v>266</v>
      </c>
      <c r="D1181" s="336" t="s">
        <v>267</v>
      </c>
      <c r="E1181" s="337">
        <v>191</v>
      </c>
      <c r="F1181" s="338">
        <v>18848.922670000004</v>
      </c>
      <c r="G1181" s="339">
        <v>4552.5406800000001</v>
      </c>
      <c r="H1181" s="339">
        <v>23401.463350000002</v>
      </c>
      <c r="I1181" s="339">
        <v>93831.707009999998</v>
      </c>
      <c r="J1181" s="339">
        <v>17183.71917</v>
      </c>
      <c r="K1181" s="339">
        <v>111015.42618000001</v>
      </c>
      <c r="L1181" s="339">
        <v>44075.758500000004</v>
      </c>
      <c r="M1181" s="339">
        <v>15854.141320000001</v>
      </c>
      <c r="N1181" s="339">
        <v>59929.899819999999</v>
      </c>
      <c r="O1181" s="339">
        <v>194346.78935000001</v>
      </c>
      <c r="P1181" s="339">
        <v>151236.07246</v>
      </c>
      <c r="Q1181" s="339">
        <v>1133.7764099999999</v>
      </c>
      <c r="R1181" s="340">
        <v>152369.84887000002</v>
      </c>
    </row>
    <row r="1182" spans="1:18" s="315" customFormat="1">
      <c r="A1182" s="341"/>
      <c r="B1182" s="341"/>
      <c r="C1182" s="341"/>
      <c r="D1182" s="341"/>
      <c r="E1182" s="342">
        <v>376</v>
      </c>
      <c r="F1182" s="343">
        <v>11746.851119999999</v>
      </c>
      <c r="G1182" s="344">
        <v>4024.8732200000004</v>
      </c>
      <c r="H1182" s="344">
        <v>15771.724340000001</v>
      </c>
      <c r="I1182" s="344">
        <v>21749.897440000001</v>
      </c>
      <c r="J1182" s="344">
        <v>2900.0528799999997</v>
      </c>
      <c r="K1182" s="344">
        <v>24649.95032</v>
      </c>
      <c r="L1182" s="344">
        <v>12246.276019999999</v>
      </c>
      <c r="M1182" s="344">
        <v>8173.9772000000003</v>
      </c>
      <c r="N1182" s="344">
        <v>20420.253219999999</v>
      </c>
      <c r="O1182" s="344">
        <v>60841.927880000003</v>
      </c>
      <c r="P1182" s="344">
        <v>51869.774060000003</v>
      </c>
      <c r="Q1182" s="344">
        <v>1261.3318700000002</v>
      </c>
      <c r="R1182" s="345">
        <v>53131.105929999998</v>
      </c>
    </row>
    <row r="1183" spans="1:18" s="315" customFormat="1">
      <c r="A1183" s="341"/>
      <c r="B1183" s="341"/>
      <c r="C1183" s="336" t="s">
        <v>16</v>
      </c>
      <c r="D1183" s="336" t="s">
        <v>268</v>
      </c>
      <c r="E1183" s="337">
        <v>29</v>
      </c>
      <c r="F1183" s="338">
        <v>11708.50325</v>
      </c>
      <c r="G1183" s="339">
        <v>2847.88832</v>
      </c>
      <c r="H1183" s="339">
        <v>14556.39157</v>
      </c>
      <c r="I1183" s="339">
        <v>18777.78916</v>
      </c>
      <c r="J1183" s="339">
        <v>2475.4725400000002</v>
      </c>
      <c r="K1183" s="339">
        <v>21253.261699999999</v>
      </c>
      <c r="L1183" s="339">
        <v>5840.6386399999992</v>
      </c>
      <c r="M1183" s="339">
        <v>1576.5417399999999</v>
      </c>
      <c r="N1183" s="339">
        <v>7417.1803799999998</v>
      </c>
      <c r="O1183" s="339">
        <v>43226.83365</v>
      </c>
      <c r="P1183" s="339">
        <v>41656.359499999999</v>
      </c>
      <c r="Q1183" s="339">
        <v>4196.7176200000004</v>
      </c>
      <c r="R1183" s="340">
        <v>45853.077119999994</v>
      </c>
    </row>
    <row r="1184" spans="1:18" s="315" customFormat="1">
      <c r="A1184" s="341"/>
      <c r="B1184" s="341"/>
      <c r="C1184" s="341"/>
      <c r="D1184" s="341"/>
      <c r="E1184" s="342">
        <v>30</v>
      </c>
      <c r="F1184" s="343">
        <v>13308.580300000001</v>
      </c>
      <c r="G1184" s="344">
        <v>10894.005949999999</v>
      </c>
      <c r="H1184" s="344">
        <v>24202.58625</v>
      </c>
      <c r="I1184" s="344">
        <v>59286.463299999996</v>
      </c>
      <c r="J1184" s="344">
        <v>11566.942060000001</v>
      </c>
      <c r="K1184" s="344">
        <v>70853.405360000004</v>
      </c>
      <c r="L1184" s="344">
        <v>17524.016219999998</v>
      </c>
      <c r="M1184" s="344">
        <v>5366.5699299999997</v>
      </c>
      <c r="N1184" s="344">
        <v>22890.586149999999</v>
      </c>
      <c r="O1184" s="344">
        <v>117946.57776</v>
      </c>
      <c r="P1184" s="344">
        <v>68916.474499999997</v>
      </c>
      <c r="Q1184" s="344">
        <v>2329.3327300000001</v>
      </c>
      <c r="R1184" s="345">
        <v>71245.807230000006</v>
      </c>
    </row>
    <row r="1185" spans="1:18" s="315" customFormat="1">
      <c r="A1185" s="341"/>
      <c r="B1185" s="341"/>
      <c r="C1185" s="341"/>
      <c r="D1185" s="341"/>
      <c r="E1185" s="342">
        <v>33</v>
      </c>
      <c r="F1185" s="343">
        <v>15173.877710000001</v>
      </c>
      <c r="G1185" s="344">
        <v>7677.50864</v>
      </c>
      <c r="H1185" s="344">
        <v>22851.386350000001</v>
      </c>
      <c r="I1185" s="344">
        <v>37731.80646</v>
      </c>
      <c r="J1185" s="344">
        <v>16567.047760000001</v>
      </c>
      <c r="K1185" s="344">
        <v>54298.854220000001</v>
      </c>
      <c r="L1185" s="344">
        <v>12517.021779999999</v>
      </c>
      <c r="M1185" s="344">
        <v>6839.70705</v>
      </c>
      <c r="N1185" s="344">
        <v>19356.72883</v>
      </c>
      <c r="O1185" s="344">
        <v>96506.969400000002</v>
      </c>
      <c r="P1185" s="344">
        <v>102039.05624999999</v>
      </c>
      <c r="Q1185" s="344">
        <v>3179.4992299999999</v>
      </c>
      <c r="R1185" s="345">
        <v>105218.55548000001</v>
      </c>
    </row>
    <row r="1186" spans="1:18" s="315" customFormat="1">
      <c r="A1186" s="341"/>
      <c r="B1186" s="341"/>
      <c r="C1186" s="341"/>
      <c r="D1186" s="341"/>
      <c r="E1186" s="342">
        <v>355</v>
      </c>
      <c r="F1186" s="343">
        <v>17137.915290000001</v>
      </c>
      <c r="G1186" s="344">
        <v>3592.7807200000002</v>
      </c>
      <c r="H1186" s="344">
        <v>20730.696010000003</v>
      </c>
      <c r="I1186" s="344">
        <v>44424.880259999998</v>
      </c>
      <c r="J1186" s="344">
        <v>7102.65942</v>
      </c>
      <c r="K1186" s="344">
        <v>51527.539680000002</v>
      </c>
      <c r="L1186" s="344">
        <v>15824.394789999998</v>
      </c>
      <c r="M1186" s="344">
        <v>3835.2214700000004</v>
      </c>
      <c r="N1186" s="344">
        <v>19659.616260000003</v>
      </c>
      <c r="O1186" s="344">
        <v>91917.851949999997</v>
      </c>
      <c r="P1186" s="344">
        <v>79718.347640000007</v>
      </c>
      <c r="Q1186" s="344">
        <v>3590.4178099999999</v>
      </c>
      <c r="R1186" s="345">
        <v>83308.765450000006</v>
      </c>
    </row>
    <row r="1187" spans="1:18" s="315" customFormat="1">
      <c r="A1187" s="341"/>
      <c r="B1187" s="341"/>
      <c r="C1187" s="341"/>
      <c r="D1187" s="341"/>
      <c r="E1187" s="342">
        <v>279</v>
      </c>
      <c r="F1187" s="343">
        <v>9204.8494100000007</v>
      </c>
      <c r="G1187" s="344">
        <v>2919.4301</v>
      </c>
      <c r="H1187" s="344">
        <v>12124.27951</v>
      </c>
      <c r="I1187" s="344">
        <v>32218.63737</v>
      </c>
      <c r="J1187" s="344">
        <v>5339.3832899999998</v>
      </c>
      <c r="K1187" s="344">
        <v>37558.020659999995</v>
      </c>
      <c r="L1187" s="344">
        <v>12428.260779999999</v>
      </c>
      <c r="M1187" s="344">
        <v>3822.0926899999999</v>
      </c>
      <c r="N1187" s="344">
        <v>16250.35347</v>
      </c>
      <c r="O1187" s="344">
        <v>65932.653640000004</v>
      </c>
      <c r="P1187" s="344">
        <v>67406.663659999991</v>
      </c>
      <c r="Q1187" s="344">
        <v>2479.5338999999999</v>
      </c>
      <c r="R1187" s="345">
        <v>69886.197560000001</v>
      </c>
    </row>
    <row r="1188" spans="1:18" s="315" customFormat="1">
      <c r="A1188" s="341"/>
      <c r="B1188" s="341"/>
      <c r="C1188" s="341"/>
      <c r="D1188" s="341"/>
      <c r="E1188" s="342">
        <v>307</v>
      </c>
      <c r="F1188" s="343">
        <v>8100.1159600000001</v>
      </c>
      <c r="G1188" s="344">
        <v>899.32431000000008</v>
      </c>
      <c r="H1188" s="344">
        <v>8999.4402699999991</v>
      </c>
      <c r="I1188" s="344">
        <v>18110.514809999997</v>
      </c>
      <c r="J1188" s="344">
        <v>10157.926869999999</v>
      </c>
      <c r="K1188" s="344">
        <v>28268.44168</v>
      </c>
      <c r="L1188" s="344">
        <v>11397.31675</v>
      </c>
      <c r="M1188" s="344">
        <v>5014.9925800000001</v>
      </c>
      <c r="N1188" s="344">
        <v>16412.30933</v>
      </c>
      <c r="O1188" s="344">
        <v>53680.191279999999</v>
      </c>
      <c r="P1188" s="344">
        <v>142023.48702999999</v>
      </c>
      <c r="Q1188" s="344">
        <v>5822.5410400000001</v>
      </c>
      <c r="R1188" s="345">
        <v>147846.02807</v>
      </c>
    </row>
    <row r="1189" spans="1:18" s="315" customFormat="1">
      <c r="A1189" s="341"/>
      <c r="B1189" s="341"/>
      <c r="C1189" s="341"/>
      <c r="D1189" s="341"/>
      <c r="E1189" s="342">
        <v>313</v>
      </c>
      <c r="F1189" s="343">
        <v>12943.73371</v>
      </c>
      <c r="G1189" s="344">
        <v>2763.3026299999997</v>
      </c>
      <c r="H1189" s="344">
        <v>15707.036340000001</v>
      </c>
      <c r="I1189" s="344">
        <v>41105.124409999997</v>
      </c>
      <c r="J1189" s="344">
        <v>4078.0146600000003</v>
      </c>
      <c r="K1189" s="344">
        <v>45183.139069999997</v>
      </c>
      <c r="L1189" s="344">
        <v>13768.73461</v>
      </c>
      <c r="M1189" s="344">
        <v>4249.1158800000003</v>
      </c>
      <c r="N1189" s="344">
        <v>18017.850489999997</v>
      </c>
      <c r="O1189" s="344">
        <v>78908.025900000008</v>
      </c>
      <c r="P1189" s="344">
        <v>110894.68624</v>
      </c>
      <c r="Q1189" s="344">
        <v>5869.2459600000002</v>
      </c>
      <c r="R1189" s="345">
        <v>116763.93220000001</v>
      </c>
    </row>
    <row r="1190" spans="1:18" s="315" customFormat="1">
      <c r="A1190" s="341"/>
      <c r="B1190" s="341"/>
      <c r="C1190" s="341"/>
      <c r="D1190" s="336" t="s">
        <v>74</v>
      </c>
      <c r="E1190" s="337">
        <v>387</v>
      </c>
      <c r="F1190" s="338">
        <v>11207.697179999999</v>
      </c>
      <c r="G1190" s="339">
        <v>2305.4451899999999</v>
      </c>
      <c r="H1190" s="339">
        <v>13513.14237</v>
      </c>
      <c r="I1190" s="339">
        <v>32209.924510000001</v>
      </c>
      <c r="J1190" s="339">
        <v>5660.8250199999993</v>
      </c>
      <c r="K1190" s="339">
        <v>37870.749530000001</v>
      </c>
      <c r="L1190" s="339">
        <v>9841.8320000000003</v>
      </c>
      <c r="M1190" s="339">
        <v>1498.33664</v>
      </c>
      <c r="N1190" s="339">
        <v>11340.16864</v>
      </c>
      <c r="O1190" s="339">
        <v>62724.060539999999</v>
      </c>
      <c r="P1190" s="339">
        <v>85406.476379999993</v>
      </c>
      <c r="Q1190" s="339">
        <v>691.50807999999995</v>
      </c>
      <c r="R1190" s="340">
        <v>86097.984459999992</v>
      </c>
    </row>
    <row r="1191" spans="1:18" s="315" customFormat="1">
      <c r="A1191" s="341"/>
      <c r="B1191" s="341"/>
      <c r="C1191" s="341"/>
      <c r="D1191" s="336" t="s">
        <v>73</v>
      </c>
      <c r="E1191" s="337">
        <v>219</v>
      </c>
      <c r="F1191" s="338">
        <v>12630.339779999998</v>
      </c>
      <c r="G1191" s="339">
        <v>3552.7219700000001</v>
      </c>
      <c r="H1191" s="339">
        <v>16183.061750000001</v>
      </c>
      <c r="I1191" s="339">
        <v>50075.677009999999</v>
      </c>
      <c r="J1191" s="339">
        <v>10242.442640000001</v>
      </c>
      <c r="K1191" s="339">
        <v>60318.119650000001</v>
      </c>
      <c r="L1191" s="339">
        <v>18671.073079999998</v>
      </c>
      <c r="M1191" s="339">
        <v>4905.1439299999993</v>
      </c>
      <c r="N1191" s="339">
        <v>23576.21701</v>
      </c>
      <c r="O1191" s="339">
        <v>100077.39840999999</v>
      </c>
      <c r="P1191" s="339">
        <v>98756.726370000004</v>
      </c>
      <c r="Q1191" s="339">
        <v>8978.8399499999996</v>
      </c>
      <c r="R1191" s="340">
        <v>107735.56632</v>
      </c>
    </row>
    <row r="1192" spans="1:18" s="315" customFormat="1">
      <c r="A1192" s="341"/>
      <c r="B1192" s="341"/>
      <c r="C1192" s="341"/>
      <c r="D1192" s="341"/>
      <c r="E1192" s="342">
        <v>323</v>
      </c>
      <c r="F1192" s="343">
        <v>7244.2424199999996</v>
      </c>
      <c r="G1192" s="344">
        <v>1881.32077</v>
      </c>
      <c r="H1192" s="344">
        <v>9125.5631899999989</v>
      </c>
      <c r="I1192" s="344">
        <v>43013.535600000003</v>
      </c>
      <c r="J1192" s="344">
        <v>7068.4202100000002</v>
      </c>
      <c r="K1192" s="344">
        <v>50081.955809999999</v>
      </c>
      <c r="L1192" s="344">
        <v>14752.023570000001</v>
      </c>
      <c r="M1192" s="344">
        <v>2447.3877000000002</v>
      </c>
      <c r="N1192" s="344">
        <v>17199.411270000001</v>
      </c>
      <c r="O1192" s="344">
        <v>76406.930269999997</v>
      </c>
      <c r="P1192" s="344">
        <v>70919.076809999999</v>
      </c>
      <c r="Q1192" s="344">
        <v>9805.8202799999999</v>
      </c>
      <c r="R1192" s="345">
        <v>80724.897089999999</v>
      </c>
    </row>
    <row r="1193" spans="1:18" s="315" customFormat="1">
      <c r="A1193" s="341"/>
      <c r="B1193" s="341"/>
      <c r="C1193" s="341"/>
      <c r="D1193" s="341"/>
      <c r="E1193" s="342">
        <v>383</v>
      </c>
      <c r="F1193" s="343">
        <v>13365.291090000001</v>
      </c>
      <c r="G1193" s="344">
        <v>7833.18354</v>
      </c>
      <c r="H1193" s="344">
        <v>21198.474630000001</v>
      </c>
      <c r="I1193" s="344">
        <v>48152.053700000004</v>
      </c>
      <c r="J1193" s="344">
        <v>7568.6228300000002</v>
      </c>
      <c r="K1193" s="344">
        <v>55720.676530000004</v>
      </c>
      <c r="L1193" s="344">
        <v>26160.88078</v>
      </c>
      <c r="M1193" s="344">
        <v>7039.9133400000001</v>
      </c>
      <c r="N1193" s="344">
        <v>33200.794119999999</v>
      </c>
      <c r="O1193" s="344">
        <v>110119.94528</v>
      </c>
      <c r="P1193" s="344">
        <v>134945.44500000001</v>
      </c>
      <c r="Q1193" s="344">
        <v>2691.8571699999998</v>
      </c>
      <c r="R1193" s="345">
        <v>137637.30216999998</v>
      </c>
    </row>
    <row r="1194" spans="1:18" s="315" customFormat="1">
      <c r="A1194" s="341"/>
      <c r="B1194" s="341"/>
      <c r="C1194" s="341"/>
      <c r="D1194" s="341"/>
      <c r="E1194" s="342">
        <v>396</v>
      </c>
      <c r="F1194" s="343">
        <v>8110.4735000000001</v>
      </c>
      <c r="G1194" s="344">
        <v>2561.9124400000001</v>
      </c>
      <c r="H1194" s="344">
        <v>10672.38594</v>
      </c>
      <c r="I1194" s="344">
        <v>47306.083749999998</v>
      </c>
      <c r="J1194" s="344">
        <v>9751.1728199999998</v>
      </c>
      <c r="K1194" s="344">
        <v>57057.256569999998</v>
      </c>
      <c r="L1194" s="344">
        <v>15834.779140000001</v>
      </c>
      <c r="M1194" s="344">
        <v>6025.9962999999998</v>
      </c>
      <c r="N1194" s="344">
        <v>21860.775440000001</v>
      </c>
      <c r="O1194" s="344">
        <v>89590.417950000003</v>
      </c>
      <c r="P1194" s="344">
        <v>271142.11272999999</v>
      </c>
      <c r="Q1194" s="344">
        <v>3260.2494500000003</v>
      </c>
      <c r="R1194" s="345">
        <v>274402.36218</v>
      </c>
    </row>
    <row r="1195" spans="1:18" s="315" customFormat="1">
      <c r="A1195" s="341"/>
      <c r="B1195" s="341"/>
      <c r="C1195" s="341"/>
      <c r="D1195" s="341"/>
      <c r="E1195" s="342">
        <v>277</v>
      </c>
      <c r="F1195" s="343">
        <v>6141.0116699999999</v>
      </c>
      <c r="G1195" s="344">
        <v>3111.1806000000001</v>
      </c>
      <c r="H1195" s="344">
        <v>9252.1922699999996</v>
      </c>
      <c r="I1195" s="344">
        <v>34125.594280000005</v>
      </c>
      <c r="J1195" s="344">
        <v>5105.3672300000007</v>
      </c>
      <c r="K1195" s="344">
        <v>39230.961510000001</v>
      </c>
      <c r="L1195" s="344">
        <v>12732.955970000001</v>
      </c>
      <c r="M1195" s="344">
        <v>4609.3817499999996</v>
      </c>
      <c r="N1195" s="344">
        <v>17342.33772</v>
      </c>
      <c r="O1195" s="344">
        <v>65825.491500000004</v>
      </c>
      <c r="P1195" s="344">
        <v>82540.293790000011</v>
      </c>
      <c r="Q1195" s="344">
        <v>4449.9428600000001</v>
      </c>
      <c r="R1195" s="345">
        <v>86990.236650000006</v>
      </c>
    </row>
    <row r="1196" spans="1:18" s="315" customFormat="1">
      <c r="A1196" s="341"/>
      <c r="B1196" s="341"/>
      <c r="C1196" s="341"/>
      <c r="D1196" s="336" t="s">
        <v>269</v>
      </c>
      <c r="E1196" s="337">
        <v>98</v>
      </c>
      <c r="F1196" s="338">
        <v>14543.31459</v>
      </c>
      <c r="G1196" s="339">
        <v>7810.09069</v>
      </c>
      <c r="H1196" s="339">
        <v>22353.405280000003</v>
      </c>
      <c r="I1196" s="339">
        <v>63008.539130000005</v>
      </c>
      <c r="J1196" s="339">
        <v>27268.011039999998</v>
      </c>
      <c r="K1196" s="339">
        <v>90276.550170000002</v>
      </c>
      <c r="L1196" s="339">
        <v>24984.91577</v>
      </c>
      <c r="M1196" s="339">
        <v>12376.674789999999</v>
      </c>
      <c r="N1196" s="339">
        <v>37361.590560000004</v>
      </c>
      <c r="O1196" s="339">
        <v>149991.54600999999</v>
      </c>
      <c r="P1196" s="339">
        <v>156202.59158000001</v>
      </c>
      <c r="Q1196" s="339">
        <v>7798.9714800000002</v>
      </c>
      <c r="R1196" s="340">
        <v>164001.56306000001</v>
      </c>
    </row>
    <row r="1197" spans="1:18" s="315" customFormat="1">
      <c r="A1197" s="341"/>
      <c r="B1197" s="341"/>
      <c r="C1197" s="341"/>
      <c r="D1197" s="341"/>
      <c r="E1197" s="342">
        <v>97</v>
      </c>
      <c r="F1197" s="343">
        <v>25656.555539999998</v>
      </c>
      <c r="G1197" s="344">
        <v>14444.87883</v>
      </c>
      <c r="H1197" s="344">
        <v>40101.434369999995</v>
      </c>
      <c r="I1197" s="344">
        <v>73979.728569999992</v>
      </c>
      <c r="J1197" s="344">
        <v>40337.452990000005</v>
      </c>
      <c r="K1197" s="344">
        <v>114317.18156</v>
      </c>
      <c r="L1197" s="344">
        <v>38806.757020000005</v>
      </c>
      <c r="M1197" s="344">
        <v>31487.351269999999</v>
      </c>
      <c r="N1197" s="344">
        <v>70294.108290000004</v>
      </c>
      <c r="O1197" s="344">
        <v>224712.72422</v>
      </c>
      <c r="P1197" s="344">
        <v>157920.21587000001</v>
      </c>
      <c r="Q1197" s="344">
        <v>8855.8495500000008</v>
      </c>
      <c r="R1197" s="345">
        <v>166776.06542</v>
      </c>
    </row>
    <row r="1198" spans="1:18" s="315" customFormat="1">
      <c r="A1198" s="341"/>
      <c r="B1198" s="341"/>
      <c r="C1198" s="341"/>
      <c r="D1198" s="341"/>
      <c r="E1198" s="342">
        <v>99</v>
      </c>
      <c r="F1198" s="343">
        <v>31857.214530000001</v>
      </c>
      <c r="G1198" s="344">
        <v>13061.885689999999</v>
      </c>
      <c r="H1198" s="344">
        <v>44919.10022</v>
      </c>
      <c r="I1198" s="344">
        <v>117639.82429</v>
      </c>
      <c r="J1198" s="344">
        <v>41507.430630000003</v>
      </c>
      <c r="K1198" s="344">
        <v>159147.25491999998</v>
      </c>
      <c r="L1198" s="344">
        <v>61209.199619999999</v>
      </c>
      <c r="M1198" s="344">
        <v>40896.23962</v>
      </c>
      <c r="N1198" s="344">
        <v>102105.43923999999</v>
      </c>
      <c r="O1198" s="344">
        <v>306171.79437999998</v>
      </c>
      <c r="P1198" s="344">
        <v>427918.18929000001</v>
      </c>
      <c r="Q1198" s="344">
        <v>26380.143499999998</v>
      </c>
      <c r="R1198" s="345">
        <v>454298.33279000001</v>
      </c>
    </row>
    <row r="1199" spans="1:18" s="315" customFormat="1">
      <c r="A1199" s="341"/>
      <c r="B1199" s="341"/>
      <c r="C1199" s="341"/>
      <c r="D1199" s="341"/>
      <c r="E1199" s="342">
        <v>291</v>
      </c>
      <c r="F1199" s="343">
        <v>12699.029849999999</v>
      </c>
      <c r="G1199" s="344">
        <v>1800.5453600000001</v>
      </c>
      <c r="H1199" s="344">
        <v>14499.575210000001</v>
      </c>
      <c r="I1199" s="344">
        <v>227774.73252000002</v>
      </c>
      <c r="J1199" s="344">
        <v>47846.106599999999</v>
      </c>
      <c r="K1199" s="344">
        <v>275620.83912000002</v>
      </c>
      <c r="L1199" s="344">
        <v>146104.92556999999</v>
      </c>
      <c r="M1199" s="344">
        <v>84271.608010000011</v>
      </c>
      <c r="N1199" s="344">
        <v>230376.53358000002</v>
      </c>
      <c r="O1199" s="344">
        <v>520496.94791000005</v>
      </c>
      <c r="P1199" s="344">
        <v>263350.36999000004</v>
      </c>
      <c r="Q1199" s="344">
        <v>9192.2181199999995</v>
      </c>
      <c r="R1199" s="345">
        <v>272542.58811000001</v>
      </c>
    </row>
    <row r="1200" spans="1:18" s="315" customFormat="1">
      <c r="A1200" s="341"/>
      <c r="B1200" s="341"/>
      <c r="C1200" s="341"/>
      <c r="D1200" s="341"/>
      <c r="E1200" s="342">
        <v>420</v>
      </c>
      <c r="F1200" s="343">
        <v>13604.6767</v>
      </c>
      <c r="G1200" s="344">
        <v>1884.5928999999999</v>
      </c>
      <c r="H1200" s="344">
        <v>15489.2696</v>
      </c>
      <c r="I1200" s="344">
        <v>36154.913329999996</v>
      </c>
      <c r="J1200" s="344">
        <v>13069.27447</v>
      </c>
      <c r="K1200" s="344">
        <v>49224.1878</v>
      </c>
      <c r="L1200" s="344">
        <v>14886.05733</v>
      </c>
      <c r="M1200" s="344">
        <v>6507.9889800000001</v>
      </c>
      <c r="N1200" s="344">
        <v>21394.046309999998</v>
      </c>
      <c r="O1200" s="344">
        <v>86107.50370999999</v>
      </c>
      <c r="P1200" s="344">
        <v>87969.171140000006</v>
      </c>
      <c r="Q1200" s="344">
        <v>2108.55251</v>
      </c>
      <c r="R1200" s="345">
        <v>90077.72365</v>
      </c>
    </row>
    <row r="1201" spans="1:18" s="315" customFormat="1">
      <c r="A1201" s="341"/>
      <c r="B1201" s="341"/>
      <c r="C1201" s="341"/>
      <c r="D1201" s="341"/>
      <c r="E1201" s="342">
        <v>448</v>
      </c>
      <c r="F1201" s="343">
        <v>7326.9358899999997</v>
      </c>
      <c r="G1201" s="344">
        <v>6586.5747799999999</v>
      </c>
      <c r="H1201" s="344">
        <v>13913.51067</v>
      </c>
      <c r="I1201" s="344">
        <v>34848.645960000002</v>
      </c>
      <c r="J1201" s="344">
        <v>13378.524230000001</v>
      </c>
      <c r="K1201" s="344">
        <v>48227.170189999997</v>
      </c>
      <c r="L1201" s="344">
        <v>11696.600039999999</v>
      </c>
      <c r="M1201" s="344">
        <v>7715.4100799999997</v>
      </c>
      <c r="N1201" s="344">
        <v>19412.010120000003</v>
      </c>
      <c r="O1201" s="344">
        <v>81552.690979999999</v>
      </c>
      <c r="P1201" s="344">
        <v>91045.88175</v>
      </c>
      <c r="Q1201" s="344">
        <v>2432.0605599999999</v>
      </c>
      <c r="R1201" s="345">
        <v>93477.942309999999</v>
      </c>
    </row>
    <row r="1202" spans="1:18" s="315" customFormat="1">
      <c r="A1202" s="341"/>
      <c r="B1202" s="341"/>
      <c r="C1202" s="341"/>
      <c r="D1202" s="336" t="s">
        <v>78</v>
      </c>
      <c r="E1202" s="337">
        <v>32</v>
      </c>
      <c r="F1202" s="338">
        <v>388938.52859</v>
      </c>
      <c r="G1202" s="339">
        <v>251524.58975000001</v>
      </c>
      <c r="H1202" s="339">
        <v>640463.11834000004</v>
      </c>
      <c r="I1202" s="339">
        <v>63624.67555</v>
      </c>
      <c r="J1202" s="339">
        <v>65264.01973</v>
      </c>
      <c r="K1202" s="339">
        <v>128888.69528</v>
      </c>
      <c r="L1202" s="339">
        <v>44145.609270000001</v>
      </c>
      <c r="M1202" s="339">
        <v>54615.095200000003</v>
      </c>
      <c r="N1202" s="339">
        <v>98760.704469999997</v>
      </c>
      <c r="O1202" s="339">
        <v>868112.51809000003</v>
      </c>
      <c r="P1202" s="339">
        <v>594856.51203999994</v>
      </c>
      <c r="Q1202" s="339">
        <v>445109.28051999997</v>
      </c>
      <c r="R1202" s="340">
        <v>1039965.79256</v>
      </c>
    </row>
    <row r="1203" spans="1:18" s="315" customFormat="1">
      <c r="A1203" s="341"/>
      <c r="B1203" s="341"/>
      <c r="C1203" s="341"/>
      <c r="D1203" s="341"/>
      <c r="E1203" s="342">
        <v>95</v>
      </c>
      <c r="F1203" s="343">
        <v>29758.152149999998</v>
      </c>
      <c r="G1203" s="344">
        <v>20620.764520000001</v>
      </c>
      <c r="H1203" s="344">
        <v>50378.916669999999</v>
      </c>
      <c r="I1203" s="344">
        <v>61468.463799999998</v>
      </c>
      <c r="J1203" s="344">
        <v>27258.994039999998</v>
      </c>
      <c r="K1203" s="344">
        <v>88727.457840000003</v>
      </c>
      <c r="L1203" s="344">
        <v>26280.46976</v>
      </c>
      <c r="M1203" s="344">
        <v>17566.066139999999</v>
      </c>
      <c r="N1203" s="344">
        <v>43846.535899999995</v>
      </c>
      <c r="O1203" s="344">
        <v>182952.91040999998</v>
      </c>
      <c r="P1203" s="344">
        <v>147410.09046000001</v>
      </c>
      <c r="Q1203" s="344">
        <v>11474.28832</v>
      </c>
      <c r="R1203" s="345">
        <v>158884.37878</v>
      </c>
    </row>
    <row r="1204" spans="1:18" s="315" customFormat="1">
      <c r="A1204" s="341"/>
      <c r="B1204" s="341"/>
      <c r="C1204" s="341"/>
      <c r="D1204" s="341"/>
      <c r="E1204" s="342">
        <v>96</v>
      </c>
      <c r="F1204" s="343">
        <v>12536.89631</v>
      </c>
      <c r="G1204" s="344">
        <v>11448.514800000001</v>
      </c>
      <c r="H1204" s="344">
        <v>23985.411110000001</v>
      </c>
      <c r="I1204" s="344">
        <v>29148.72435</v>
      </c>
      <c r="J1204" s="344">
        <v>12977.2145</v>
      </c>
      <c r="K1204" s="344">
        <v>42125.938849999999</v>
      </c>
      <c r="L1204" s="344">
        <v>8509.6119600000002</v>
      </c>
      <c r="M1204" s="344">
        <v>5672.2991300000003</v>
      </c>
      <c r="N1204" s="344">
        <v>14181.91109</v>
      </c>
      <c r="O1204" s="344">
        <v>80293.261050000001</v>
      </c>
      <c r="P1204" s="344">
        <v>72632.812459999986</v>
      </c>
      <c r="Q1204" s="344">
        <v>7737.3940700000003</v>
      </c>
      <c r="R1204" s="345">
        <v>80370.206529999996</v>
      </c>
    </row>
    <row r="1205" spans="1:18" s="315" customFormat="1">
      <c r="A1205" s="341"/>
      <c r="B1205" s="341"/>
      <c r="C1205" s="341"/>
      <c r="D1205" s="341"/>
      <c r="E1205" s="342">
        <v>350</v>
      </c>
      <c r="F1205" s="343">
        <v>18514.23602</v>
      </c>
      <c r="G1205" s="344">
        <v>7418.8589199999997</v>
      </c>
      <c r="H1205" s="344">
        <v>25933.094940000003</v>
      </c>
      <c r="I1205" s="344">
        <v>42122.401189999997</v>
      </c>
      <c r="J1205" s="344">
        <v>47621.569040000002</v>
      </c>
      <c r="K1205" s="344">
        <v>89743.970230000006</v>
      </c>
      <c r="L1205" s="344">
        <v>26357.281340000001</v>
      </c>
      <c r="M1205" s="344">
        <v>30702.413230000002</v>
      </c>
      <c r="N1205" s="344">
        <v>57059.69457</v>
      </c>
      <c r="O1205" s="344">
        <v>172736.75974000001</v>
      </c>
      <c r="P1205" s="344">
        <v>135828.65198</v>
      </c>
      <c r="Q1205" s="344">
        <v>26803.46601</v>
      </c>
      <c r="R1205" s="345">
        <v>162632.11799</v>
      </c>
    </row>
    <row r="1206" spans="1:18" s="315" customFormat="1">
      <c r="A1206" s="341"/>
      <c r="B1206" s="341"/>
      <c r="C1206" s="341"/>
      <c r="D1206" s="341"/>
      <c r="E1206" s="342">
        <v>399</v>
      </c>
      <c r="F1206" s="343">
        <v>23420.354329999998</v>
      </c>
      <c r="G1206" s="344">
        <v>19896.846280000002</v>
      </c>
      <c r="H1206" s="344">
        <v>43317.20061</v>
      </c>
      <c r="I1206" s="344">
        <v>36607.759030000001</v>
      </c>
      <c r="J1206" s="344">
        <v>28907.974289999998</v>
      </c>
      <c r="K1206" s="344">
        <v>65515.733319999999</v>
      </c>
      <c r="L1206" s="344">
        <v>10199.828019999999</v>
      </c>
      <c r="M1206" s="344">
        <v>7928.5006800000001</v>
      </c>
      <c r="N1206" s="344">
        <v>18128.328699999998</v>
      </c>
      <c r="O1206" s="344">
        <v>126961.26263</v>
      </c>
      <c r="P1206" s="344">
        <v>105146.36614</v>
      </c>
      <c r="Q1206" s="344">
        <v>6289.0346799999998</v>
      </c>
      <c r="R1206" s="345">
        <v>111435.40082</v>
      </c>
    </row>
    <row r="1207" spans="1:18" s="315" customFormat="1">
      <c r="A1207" s="341"/>
      <c r="B1207" s="341"/>
      <c r="C1207" s="341"/>
      <c r="D1207" s="341"/>
      <c r="E1207" s="342">
        <v>411</v>
      </c>
      <c r="F1207" s="343">
        <v>25543.44586</v>
      </c>
      <c r="G1207" s="344">
        <v>10078.96434</v>
      </c>
      <c r="H1207" s="344">
        <v>35622.410200000006</v>
      </c>
      <c r="I1207" s="344">
        <v>56502.954429999998</v>
      </c>
      <c r="J1207" s="344">
        <v>33516.943619999998</v>
      </c>
      <c r="K1207" s="344">
        <v>90019.898050000003</v>
      </c>
      <c r="L1207" s="344">
        <v>40787.066960000004</v>
      </c>
      <c r="M1207" s="344">
        <v>26285.159090000001</v>
      </c>
      <c r="N1207" s="344">
        <v>67072.226049999997</v>
      </c>
      <c r="O1207" s="344">
        <v>192714.5343</v>
      </c>
      <c r="P1207" s="344">
        <v>203497.20569999999</v>
      </c>
      <c r="Q1207" s="344">
        <v>33793.624600000003</v>
      </c>
      <c r="R1207" s="345">
        <v>237290.8303</v>
      </c>
    </row>
    <row r="1208" spans="1:18" s="315" customFormat="1">
      <c r="A1208" s="341"/>
      <c r="B1208" s="341"/>
      <c r="C1208" s="341"/>
      <c r="D1208" s="341"/>
      <c r="E1208" s="342">
        <v>281</v>
      </c>
      <c r="F1208" s="343">
        <v>19152.026280000002</v>
      </c>
      <c r="G1208" s="344">
        <v>29422.200049999999</v>
      </c>
      <c r="H1208" s="344">
        <v>48574.226329999998</v>
      </c>
      <c r="I1208" s="344">
        <v>69557.527950000003</v>
      </c>
      <c r="J1208" s="344">
        <v>63844.620060000001</v>
      </c>
      <c r="K1208" s="344">
        <v>133402.14801</v>
      </c>
      <c r="L1208" s="344">
        <v>46088.125140000004</v>
      </c>
      <c r="M1208" s="344">
        <v>33922.210659999997</v>
      </c>
      <c r="N1208" s="344">
        <v>80010.335800000001</v>
      </c>
      <c r="O1208" s="344">
        <v>261986.71013999998</v>
      </c>
      <c r="P1208" s="344">
        <v>296554.50712999998</v>
      </c>
      <c r="Q1208" s="344">
        <v>68796.262159999998</v>
      </c>
      <c r="R1208" s="345">
        <v>365350.76929000003</v>
      </c>
    </row>
    <row r="1209" spans="1:18" s="315" customFormat="1">
      <c r="A1209" s="341"/>
      <c r="B1209" s="341"/>
      <c r="C1209" s="341"/>
      <c r="D1209" s="336" t="s">
        <v>56</v>
      </c>
      <c r="E1209" s="337">
        <v>40</v>
      </c>
      <c r="F1209" s="338">
        <v>14843.69881</v>
      </c>
      <c r="G1209" s="339">
        <v>4190.2644799999998</v>
      </c>
      <c r="H1209" s="339">
        <v>19033.96329</v>
      </c>
      <c r="I1209" s="339">
        <v>29193.464390000001</v>
      </c>
      <c r="J1209" s="339">
        <v>8865.1450100000002</v>
      </c>
      <c r="K1209" s="339">
        <v>38058.609400000001</v>
      </c>
      <c r="L1209" s="339">
        <v>11228.463109999999</v>
      </c>
      <c r="M1209" s="339">
        <v>5687.0313399999995</v>
      </c>
      <c r="N1209" s="339">
        <v>16915.494449999998</v>
      </c>
      <c r="O1209" s="339">
        <v>74008.067139999999</v>
      </c>
      <c r="P1209" s="339">
        <v>107431.80731999999</v>
      </c>
      <c r="Q1209" s="339">
        <v>12199.551099999999</v>
      </c>
      <c r="R1209" s="340">
        <v>119631.35842</v>
      </c>
    </row>
    <row r="1210" spans="1:18" s="315" customFormat="1">
      <c r="A1210" s="341"/>
      <c r="B1210" s="341"/>
      <c r="C1210" s="341"/>
      <c r="D1210" s="341"/>
      <c r="E1210" s="342">
        <v>41</v>
      </c>
      <c r="F1210" s="343">
        <v>18749.267219999998</v>
      </c>
      <c r="G1210" s="344">
        <v>14065.733470000001</v>
      </c>
      <c r="H1210" s="344">
        <v>32815.000690000001</v>
      </c>
      <c r="I1210" s="344">
        <v>47156.152580000002</v>
      </c>
      <c r="J1210" s="344">
        <v>15893.906640000001</v>
      </c>
      <c r="K1210" s="344">
        <v>63050.059219999996</v>
      </c>
      <c r="L1210" s="344">
        <v>12271.91906</v>
      </c>
      <c r="M1210" s="344">
        <v>8094.4717199999996</v>
      </c>
      <c r="N1210" s="344">
        <v>20366.390780000002</v>
      </c>
      <c r="O1210" s="344">
        <v>116231.45069</v>
      </c>
      <c r="P1210" s="344">
        <v>136732.9633</v>
      </c>
      <c r="Q1210" s="344">
        <v>12406.55624</v>
      </c>
      <c r="R1210" s="345">
        <v>149139.51953999998</v>
      </c>
    </row>
    <row r="1211" spans="1:18" s="315" customFormat="1">
      <c r="A1211" s="341"/>
      <c r="B1211" s="341"/>
      <c r="C1211" s="341"/>
      <c r="D1211" s="341"/>
      <c r="E1211" s="342">
        <v>42</v>
      </c>
      <c r="F1211" s="343">
        <v>21115.854899999998</v>
      </c>
      <c r="G1211" s="344">
        <v>6239.1708399999998</v>
      </c>
      <c r="H1211" s="344">
        <v>27355.025739999997</v>
      </c>
      <c r="I1211" s="344">
        <v>81779.083109999992</v>
      </c>
      <c r="J1211" s="344">
        <v>15018.695539999999</v>
      </c>
      <c r="K1211" s="344">
        <v>96797.778650000007</v>
      </c>
      <c r="L1211" s="344">
        <v>13089.97422</v>
      </c>
      <c r="M1211" s="344">
        <v>8642.3601899999994</v>
      </c>
      <c r="N1211" s="344">
        <v>21732.334409999999</v>
      </c>
      <c r="O1211" s="344">
        <v>145885.13880000002</v>
      </c>
      <c r="P1211" s="344">
        <v>151747.71728000001</v>
      </c>
      <c r="Q1211" s="344">
        <v>16672.54348</v>
      </c>
      <c r="R1211" s="345">
        <v>168420.26076</v>
      </c>
    </row>
    <row r="1212" spans="1:18" s="315" customFormat="1">
      <c r="A1212" s="341"/>
      <c r="B1212" s="341"/>
      <c r="C1212" s="341"/>
      <c r="D1212" s="341"/>
      <c r="E1212" s="342">
        <v>43</v>
      </c>
      <c r="F1212" s="343">
        <v>12739.37305</v>
      </c>
      <c r="G1212" s="344">
        <v>16156.89875</v>
      </c>
      <c r="H1212" s="344">
        <v>28896.271800000002</v>
      </c>
      <c r="I1212" s="344">
        <v>28071.971850000002</v>
      </c>
      <c r="J1212" s="344">
        <v>10479.51057</v>
      </c>
      <c r="K1212" s="344">
        <v>38551.48242</v>
      </c>
      <c r="L1212" s="344">
        <v>9037.4498100000001</v>
      </c>
      <c r="M1212" s="344">
        <v>8244.7662199999995</v>
      </c>
      <c r="N1212" s="344">
        <v>17282.21603</v>
      </c>
      <c r="O1212" s="344">
        <v>84729.970249999998</v>
      </c>
      <c r="P1212" s="344">
        <v>85544.479980000004</v>
      </c>
      <c r="Q1212" s="344">
        <v>4942.0802699999995</v>
      </c>
      <c r="R1212" s="345">
        <v>90486.560249999995</v>
      </c>
    </row>
    <row r="1213" spans="1:18" s="315" customFormat="1">
      <c r="A1213" s="341"/>
      <c r="B1213" s="341"/>
      <c r="C1213" s="341"/>
      <c r="D1213" s="341"/>
      <c r="E1213" s="342">
        <v>45</v>
      </c>
      <c r="F1213" s="343">
        <v>14355.355509999999</v>
      </c>
      <c r="G1213" s="344">
        <v>4676.8000099999999</v>
      </c>
      <c r="H1213" s="344">
        <v>19032.15552</v>
      </c>
      <c r="I1213" s="344">
        <v>25581.83599</v>
      </c>
      <c r="J1213" s="344">
        <v>5652.8911799999996</v>
      </c>
      <c r="K1213" s="344">
        <v>31234.727170000002</v>
      </c>
      <c r="L1213" s="344">
        <v>7243.3628499999995</v>
      </c>
      <c r="M1213" s="344">
        <v>2103.1764700000003</v>
      </c>
      <c r="N1213" s="344">
        <v>9346.5393199999999</v>
      </c>
      <c r="O1213" s="344">
        <v>59613.422009999995</v>
      </c>
      <c r="P1213" s="344">
        <v>83428.049379999997</v>
      </c>
      <c r="Q1213" s="344">
        <v>8138.72588</v>
      </c>
      <c r="R1213" s="345">
        <v>91566.775260000009</v>
      </c>
    </row>
    <row r="1214" spans="1:18" s="315" customFormat="1">
      <c r="A1214" s="341"/>
      <c r="B1214" s="341"/>
      <c r="C1214" s="341"/>
      <c r="D1214" s="341"/>
      <c r="E1214" s="342">
        <v>111</v>
      </c>
      <c r="F1214" s="343">
        <v>15125.701140000001</v>
      </c>
      <c r="G1214" s="344">
        <v>5058.37104</v>
      </c>
      <c r="H1214" s="344">
        <v>20184.072179999999</v>
      </c>
      <c r="I1214" s="344">
        <v>18342.963899999999</v>
      </c>
      <c r="J1214" s="344">
        <v>5910.1867599999996</v>
      </c>
      <c r="K1214" s="344">
        <v>24253.150659999999</v>
      </c>
      <c r="L1214" s="344">
        <v>9340.435300000001</v>
      </c>
      <c r="M1214" s="344">
        <v>3083.1844999999998</v>
      </c>
      <c r="N1214" s="344">
        <v>12423.6198</v>
      </c>
      <c r="O1214" s="344">
        <v>56860.842640000003</v>
      </c>
      <c r="P1214" s="344">
        <v>86198.768819999998</v>
      </c>
      <c r="Q1214" s="344">
        <v>4525.2392099999997</v>
      </c>
      <c r="R1214" s="345">
        <v>90724.008029999997</v>
      </c>
    </row>
    <row r="1215" spans="1:18" s="315" customFormat="1">
      <c r="A1215" s="341"/>
      <c r="B1215" s="341"/>
      <c r="C1215" s="341"/>
      <c r="D1215" s="341"/>
      <c r="E1215" s="342">
        <v>326</v>
      </c>
      <c r="F1215" s="343">
        <v>6493.0880099999995</v>
      </c>
      <c r="G1215" s="344">
        <v>1469.7061699999999</v>
      </c>
      <c r="H1215" s="344">
        <v>7962.7941799999999</v>
      </c>
      <c r="I1215" s="344">
        <v>16073.84467</v>
      </c>
      <c r="J1215" s="344">
        <v>2554.0599700000002</v>
      </c>
      <c r="K1215" s="344">
        <v>18627.904640000001</v>
      </c>
      <c r="L1215" s="344">
        <v>9225.0665800000006</v>
      </c>
      <c r="M1215" s="344">
        <v>2555.2060799999999</v>
      </c>
      <c r="N1215" s="344">
        <v>11780.272660000001</v>
      </c>
      <c r="O1215" s="344">
        <v>38370.97148</v>
      </c>
      <c r="P1215" s="344">
        <v>75695.609730000011</v>
      </c>
      <c r="Q1215" s="344">
        <v>3796.3956499999999</v>
      </c>
      <c r="R1215" s="345">
        <v>79492.005380000002</v>
      </c>
    </row>
    <row r="1216" spans="1:18" s="315" customFormat="1">
      <c r="A1216" s="341"/>
      <c r="B1216" s="341"/>
      <c r="C1216" s="341"/>
      <c r="D1216" s="341"/>
      <c r="E1216" s="342">
        <v>328</v>
      </c>
      <c r="F1216" s="343">
        <v>12817.553019999999</v>
      </c>
      <c r="G1216" s="344">
        <v>6312.9072699999997</v>
      </c>
      <c r="H1216" s="344">
        <v>19130.460289999999</v>
      </c>
      <c r="I1216" s="344">
        <v>32826.193050000002</v>
      </c>
      <c r="J1216" s="344">
        <v>8211.7903299999998</v>
      </c>
      <c r="K1216" s="344">
        <v>41037.983380000005</v>
      </c>
      <c r="L1216" s="344">
        <v>9192.9592599999996</v>
      </c>
      <c r="M1216" s="344">
        <v>3258.3737799999999</v>
      </c>
      <c r="N1216" s="344">
        <v>12451.33304</v>
      </c>
      <c r="O1216" s="344">
        <v>72619.776709999991</v>
      </c>
      <c r="P1216" s="344">
        <v>113801.11259999999</v>
      </c>
      <c r="Q1216" s="344">
        <v>11573.265089999999</v>
      </c>
      <c r="R1216" s="345">
        <v>125374.37768999999</v>
      </c>
    </row>
    <row r="1217" spans="1:18" s="315" customFormat="1">
      <c r="A1217" s="341"/>
      <c r="B1217" s="341"/>
      <c r="C1217" s="341"/>
      <c r="D1217" s="341"/>
      <c r="E1217" s="342">
        <v>419</v>
      </c>
      <c r="F1217" s="343">
        <v>10186.662980000001</v>
      </c>
      <c r="G1217" s="344">
        <v>8647.9038699999983</v>
      </c>
      <c r="H1217" s="344">
        <v>18834.566850000003</v>
      </c>
      <c r="I1217" s="344">
        <v>62522.912490000002</v>
      </c>
      <c r="J1217" s="344">
        <v>38553.873390000001</v>
      </c>
      <c r="K1217" s="344">
        <v>101076.78588</v>
      </c>
      <c r="L1217" s="344">
        <v>43263.158450000003</v>
      </c>
      <c r="M1217" s="344">
        <v>31416.911629999999</v>
      </c>
      <c r="N1217" s="344">
        <v>74680.070080000005</v>
      </c>
      <c r="O1217" s="344">
        <v>194591.42280999999</v>
      </c>
      <c r="P1217" s="344">
        <v>239912.73293</v>
      </c>
      <c r="Q1217" s="344">
        <v>19740.61464</v>
      </c>
      <c r="R1217" s="345">
        <v>259653.34756999998</v>
      </c>
    </row>
    <row r="1218" spans="1:18" s="315" customFormat="1">
      <c r="A1218" s="341"/>
      <c r="B1218" s="341"/>
      <c r="C1218" s="341"/>
      <c r="D1218" s="341"/>
      <c r="E1218" s="342">
        <v>298</v>
      </c>
      <c r="F1218" s="343">
        <v>5.9000000000000007E-3</v>
      </c>
      <c r="G1218" s="344">
        <v>0</v>
      </c>
      <c r="H1218" s="344">
        <v>5.9000000000000007E-3</v>
      </c>
      <c r="I1218" s="344">
        <v>1603.1751499999998</v>
      </c>
      <c r="J1218" s="344">
        <v>607.42872999999997</v>
      </c>
      <c r="K1218" s="344">
        <v>2210.6038799999997</v>
      </c>
      <c r="L1218" s="344">
        <v>2187.05053</v>
      </c>
      <c r="M1218" s="344">
        <v>682.72264000000007</v>
      </c>
      <c r="N1218" s="344">
        <v>2869.7731699999999</v>
      </c>
      <c r="O1218" s="344">
        <v>5080.3829500000002</v>
      </c>
      <c r="P1218" s="344">
        <v>13390.29876</v>
      </c>
      <c r="Q1218" s="344">
        <v>152.72140999999999</v>
      </c>
      <c r="R1218" s="345">
        <v>13543.02017</v>
      </c>
    </row>
    <row r="1219" spans="1:18" s="315" customFormat="1">
      <c r="A1219" s="341"/>
      <c r="B1219" s="341"/>
      <c r="C1219" s="341"/>
      <c r="D1219" s="336" t="s">
        <v>16</v>
      </c>
      <c r="E1219" s="337">
        <v>13</v>
      </c>
      <c r="F1219" s="338">
        <v>165655.86452999999</v>
      </c>
      <c r="G1219" s="339">
        <v>95980.361640000003</v>
      </c>
      <c r="H1219" s="339">
        <v>261636.22616999998</v>
      </c>
      <c r="I1219" s="339">
        <v>63683.576649999995</v>
      </c>
      <c r="J1219" s="339">
        <v>29432.234250000001</v>
      </c>
      <c r="K1219" s="339">
        <v>93115.810900000011</v>
      </c>
      <c r="L1219" s="339">
        <v>26687.821660000001</v>
      </c>
      <c r="M1219" s="339">
        <v>40406.704170000005</v>
      </c>
      <c r="N1219" s="339">
        <v>67094.525829999999</v>
      </c>
      <c r="O1219" s="339">
        <v>421846.56289999996</v>
      </c>
      <c r="P1219" s="339">
        <v>508616.91888000001</v>
      </c>
      <c r="Q1219" s="339">
        <v>540923.49442</v>
      </c>
      <c r="R1219" s="340">
        <v>1049540.4132999999</v>
      </c>
    </row>
    <row r="1220" spans="1:18" s="315" customFormat="1">
      <c r="A1220" s="341"/>
      <c r="B1220" s="341"/>
      <c r="C1220" s="341"/>
      <c r="D1220" s="341"/>
      <c r="E1220" s="342">
        <v>19</v>
      </c>
      <c r="F1220" s="343">
        <v>38016.649869999994</v>
      </c>
      <c r="G1220" s="344">
        <v>34333.118590000005</v>
      </c>
      <c r="H1220" s="344">
        <v>72349.768459999992</v>
      </c>
      <c r="I1220" s="344">
        <v>77793.485109999994</v>
      </c>
      <c r="J1220" s="344">
        <v>24335.08079</v>
      </c>
      <c r="K1220" s="344">
        <v>102128.5659</v>
      </c>
      <c r="L1220" s="344">
        <v>21270.941409999999</v>
      </c>
      <c r="M1220" s="344">
        <v>5804.5268699999997</v>
      </c>
      <c r="N1220" s="344">
        <v>27075.468280000001</v>
      </c>
      <c r="O1220" s="344">
        <v>201553.80263999998</v>
      </c>
      <c r="P1220" s="344">
        <v>188203.18437</v>
      </c>
      <c r="Q1220" s="344">
        <v>86161.246169999999</v>
      </c>
      <c r="R1220" s="345">
        <v>274364.43054000003</v>
      </c>
    </row>
    <row r="1221" spans="1:18" s="315" customFormat="1">
      <c r="A1221" s="341"/>
      <c r="B1221" s="341"/>
      <c r="C1221" s="341"/>
      <c r="D1221" s="341"/>
      <c r="E1221" s="342">
        <v>21</v>
      </c>
      <c r="F1221" s="343">
        <v>11988.04463</v>
      </c>
      <c r="G1221" s="344">
        <v>3524.9171499999998</v>
      </c>
      <c r="H1221" s="344">
        <v>15512.96178</v>
      </c>
      <c r="I1221" s="344">
        <v>31320.881350000003</v>
      </c>
      <c r="J1221" s="344">
        <v>9844.9608900000003</v>
      </c>
      <c r="K1221" s="344">
        <v>41165.842240000005</v>
      </c>
      <c r="L1221" s="344">
        <v>8077.4893600000005</v>
      </c>
      <c r="M1221" s="344">
        <v>2986.66183</v>
      </c>
      <c r="N1221" s="344">
        <v>11064.151189999999</v>
      </c>
      <c r="O1221" s="344">
        <v>67742.95521</v>
      </c>
      <c r="P1221" s="344">
        <v>107162.22859</v>
      </c>
      <c r="Q1221" s="344">
        <v>5166.6538899999996</v>
      </c>
      <c r="R1221" s="345">
        <v>112328.88248</v>
      </c>
    </row>
    <row r="1222" spans="1:18" s="315" customFormat="1">
      <c r="A1222" s="341"/>
      <c r="B1222" s="341"/>
      <c r="C1222" s="341"/>
      <c r="D1222" s="341"/>
      <c r="E1222" s="342">
        <v>22</v>
      </c>
      <c r="F1222" s="343">
        <v>18136.819940000001</v>
      </c>
      <c r="G1222" s="344">
        <v>6275.9786100000001</v>
      </c>
      <c r="H1222" s="344">
        <v>24412.79855</v>
      </c>
      <c r="I1222" s="344">
        <v>68256.33073999999</v>
      </c>
      <c r="J1222" s="344">
        <v>16107.35636</v>
      </c>
      <c r="K1222" s="344">
        <v>84363.687099999996</v>
      </c>
      <c r="L1222" s="344">
        <v>18159.089010000003</v>
      </c>
      <c r="M1222" s="344">
        <v>8304.0094000000008</v>
      </c>
      <c r="N1222" s="344">
        <v>26463.098409999999</v>
      </c>
      <c r="O1222" s="344">
        <v>135239.58405999999</v>
      </c>
      <c r="P1222" s="344">
        <v>120279.82171999999</v>
      </c>
      <c r="Q1222" s="344">
        <v>5354.4352500000005</v>
      </c>
      <c r="R1222" s="345">
        <v>125634.25697</v>
      </c>
    </row>
    <row r="1223" spans="1:18" s="315" customFormat="1">
      <c r="A1223" s="341"/>
      <c r="B1223" s="341"/>
      <c r="C1223" s="341"/>
      <c r="D1223" s="341"/>
      <c r="E1223" s="342">
        <v>25</v>
      </c>
      <c r="F1223" s="343">
        <v>28117.307809999998</v>
      </c>
      <c r="G1223" s="344">
        <v>15324.697460000001</v>
      </c>
      <c r="H1223" s="344">
        <v>43442.005270000001</v>
      </c>
      <c r="I1223" s="344">
        <v>158518.79833000002</v>
      </c>
      <c r="J1223" s="344">
        <v>78587.694829999993</v>
      </c>
      <c r="K1223" s="344">
        <v>237106.49315999998</v>
      </c>
      <c r="L1223" s="344">
        <v>94321.410709999996</v>
      </c>
      <c r="M1223" s="344">
        <v>61288.34405</v>
      </c>
      <c r="N1223" s="344">
        <v>155609.75475999998</v>
      </c>
      <c r="O1223" s="344">
        <v>436158.25319000002</v>
      </c>
      <c r="P1223" s="344">
        <v>364196.04810000001</v>
      </c>
      <c r="Q1223" s="344">
        <v>61919.302670000005</v>
      </c>
      <c r="R1223" s="345">
        <v>426115.35076999996</v>
      </c>
    </row>
    <row r="1224" spans="1:18" s="315" customFormat="1">
      <c r="A1224" s="341"/>
      <c r="B1224" s="341"/>
      <c r="C1224" s="341"/>
      <c r="D1224" s="341"/>
      <c r="E1224" s="342">
        <v>27</v>
      </c>
      <c r="F1224" s="343">
        <v>5417.7739700000002</v>
      </c>
      <c r="G1224" s="344">
        <v>2646.2485499999998</v>
      </c>
      <c r="H1224" s="344">
        <v>8064.0225199999995</v>
      </c>
      <c r="I1224" s="344">
        <v>27360.32548</v>
      </c>
      <c r="J1224" s="344">
        <v>6527.0619200000001</v>
      </c>
      <c r="K1224" s="344">
        <v>33887.3874</v>
      </c>
      <c r="L1224" s="344">
        <v>14344.761769999999</v>
      </c>
      <c r="M1224" s="344">
        <v>3192.3355899999997</v>
      </c>
      <c r="N1224" s="344">
        <v>17537.09736</v>
      </c>
      <c r="O1224" s="344">
        <v>59488.507279999998</v>
      </c>
      <c r="P1224" s="344">
        <v>77716.445569999996</v>
      </c>
      <c r="Q1224" s="344">
        <v>7515.5160500000002</v>
      </c>
      <c r="R1224" s="345">
        <v>85231.961620000002</v>
      </c>
    </row>
    <row r="1225" spans="1:18" s="315" customFormat="1">
      <c r="A1225" s="341"/>
      <c r="B1225" s="341"/>
      <c r="C1225" s="341"/>
      <c r="D1225" s="341"/>
      <c r="E1225" s="342">
        <v>28</v>
      </c>
      <c r="F1225" s="343">
        <v>10996.62513</v>
      </c>
      <c r="G1225" s="344">
        <v>7135.07474</v>
      </c>
      <c r="H1225" s="344">
        <v>18131.69987</v>
      </c>
      <c r="I1225" s="344">
        <v>27424.430359999998</v>
      </c>
      <c r="J1225" s="344">
        <v>6894.4647100000002</v>
      </c>
      <c r="K1225" s="344">
        <v>34318.895069999999</v>
      </c>
      <c r="L1225" s="344">
        <v>5940.0964800000002</v>
      </c>
      <c r="M1225" s="344">
        <v>4478.5033099999991</v>
      </c>
      <c r="N1225" s="344">
        <v>10418.599789999998</v>
      </c>
      <c r="O1225" s="344">
        <v>62869.194729999996</v>
      </c>
      <c r="P1225" s="344">
        <v>85643.118170000002</v>
      </c>
      <c r="Q1225" s="344">
        <v>7059.6874100000005</v>
      </c>
      <c r="R1225" s="345">
        <v>92702.80558</v>
      </c>
    </row>
    <row r="1226" spans="1:18" s="315" customFormat="1">
      <c r="A1226" s="341"/>
      <c r="B1226" s="341"/>
      <c r="C1226" s="341"/>
      <c r="D1226" s="341"/>
      <c r="E1226" s="342">
        <v>245</v>
      </c>
      <c r="F1226" s="343">
        <v>25397.370019999998</v>
      </c>
      <c r="G1226" s="344">
        <v>5706.2028200000004</v>
      </c>
      <c r="H1226" s="344">
        <v>31103.572840000001</v>
      </c>
      <c r="I1226" s="344">
        <v>34867.166539999998</v>
      </c>
      <c r="J1226" s="344">
        <v>7344.7227199999998</v>
      </c>
      <c r="K1226" s="344">
        <v>42211.889259999996</v>
      </c>
      <c r="L1226" s="344">
        <v>9009.7911899999999</v>
      </c>
      <c r="M1226" s="344">
        <v>4944.7028099999998</v>
      </c>
      <c r="N1226" s="344">
        <v>13954.494000000001</v>
      </c>
      <c r="O1226" s="344">
        <v>87269.956099999996</v>
      </c>
      <c r="P1226" s="344">
        <v>74577.297510000004</v>
      </c>
      <c r="Q1226" s="344">
        <v>6410.0781900000002</v>
      </c>
      <c r="R1226" s="345">
        <v>80987.375700000004</v>
      </c>
    </row>
    <row r="1227" spans="1:18" s="315" customFormat="1">
      <c r="A1227" s="341"/>
      <c r="B1227" s="341"/>
      <c r="C1227" s="341"/>
      <c r="D1227" s="341"/>
      <c r="E1227" s="342">
        <v>290</v>
      </c>
      <c r="F1227" s="343">
        <v>5.1000000000000004E-4</v>
      </c>
      <c r="G1227" s="344">
        <v>0</v>
      </c>
      <c r="H1227" s="344">
        <v>5.1000000000000004E-4</v>
      </c>
      <c r="I1227" s="344">
        <v>990.97564</v>
      </c>
      <c r="J1227" s="344">
        <v>94.40625</v>
      </c>
      <c r="K1227" s="344">
        <v>1085.3818899999999</v>
      </c>
      <c r="L1227" s="344">
        <v>189.3655</v>
      </c>
      <c r="M1227" s="344">
        <v>2.7599999999999999E-3</v>
      </c>
      <c r="N1227" s="344">
        <v>189.36826000000002</v>
      </c>
      <c r="O1227" s="344">
        <v>1274.7506599999999</v>
      </c>
      <c r="P1227" s="344">
        <v>1576.0792099999999</v>
      </c>
      <c r="Q1227" s="344">
        <v>161.12748999999999</v>
      </c>
      <c r="R1227" s="345">
        <v>1737.2067</v>
      </c>
    </row>
    <row r="1228" spans="1:18" s="315" customFormat="1">
      <c r="A1228" s="341"/>
      <c r="B1228" s="341"/>
      <c r="C1228" s="341"/>
      <c r="D1228" s="341"/>
      <c r="E1228" s="342">
        <v>381</v>
      </c>
      <c r="F1228" s="343">
        <v>20167.223140000002</v>
      </c>
      <c r="G1228" s="344">
        <v>2706.4003900000002</v>
      </c>
      <c r="H1228" s="344">
        <v>22873.623530000001</v>
      </c>
      <c r="I1228" s="344">
        <v>48108.327659999995</v>
      </c>
      <c r="J1228" s="344">
        <v>6154.6758200000004</v>
      </c>
      <c r="K1228" s="344">
        <v>54263.003479999999</v>
      </c>
      <c r="L1228" s="344">
        <v>7984.1668</v>
      </c>
      <c r="M1228" s="344">
        <v>1305.69957</v>
      </c>
      <c r="N1228" s="344">
        <v>9289.8663699999997</v>
      </c>
      <c r="O1228" s="344">
        <v>86426.49338</v>
      </c>
      <c r="P1228" s="344">
        <v>105950.44428</v>
      </c>
      <c r="Q1228" s="344">
        <v>10518.747939999999</v>
      </c>
      <c r="R1228" s="345">
        <v>116469.19222</v>
      </c>
    </row>
    <row r="1229" spans="1:18" s="315" customFormat="1">
      <c r="A1229" s="341"/>
      <c r="B1229" s="341"/>
      <c r="C1229" s="341"/>
      <c r="D1229" s="341"/>
      <c r="E1229" s="342">
        <v>415</v>
      </c>
      <c r="F1229" s="343">
        <v>11982.309009999999</v>
      </c>
      <c r="G1229" s="344">
        <v>3754.9191299999998</v>
      </c>
      <c r="H1229" s="344">
        <v>15737.228140000001</v>
      </c>
      <c r="I1229" s="344">
        <v>29272.338469999999</v>
      </c>
      <c r="J1229" s="344">
        <v>5158.4375099999997</v>
      </c>
      <c r="K1229" s="344">
        <v>34430.775979999999</v>
      </c>
      <c r="L1229" s="344">
        <v>8436.0272299999997</v>
      </c>
      <c r="M1229" s="344">
        <v>5707.5798500000001</v>
      </c>
      <c r="N1229" s="344">
        <v>14143.60708</v>
      </c>
      <c r="O1229" s="344">
        <v>64311.611199999999</v>
      </c>
      <c r="P1229" s="344">
        <v>62669.812819999999</v>
      </c>
      <c r="Q1229" s="344">
        <v>4501.75144</v>
      </c>
      <c r="R1229" s="345">
        <v>67171.564259999999</v>
      </c>
    </row>
    <row r="1230" spans="1:18" s="315" customFormat="1">
      <c r="A1230" s="341"/>
      <c r="B1230" s="341"/>
      <c r="C1230" s="341"/>
      <c r="D1230" s="341"/>
      <c r="E1230" s="342">
        <v>321</v>
      </c>
      <c r="F1230" s="343">
        <v>12260.83173</v>
      </c>
      <c r="G1230" s="344">
        <v>5869.3798499999994</v>
      </c>
      <c r="H1230" s="344">
        <v>18130.211579999999</v>
      </c>
      <c r="I1230" s="344">
        <v>22061.285050000002</v>
      </c>
      <c r="J1230" s="344">
        <v>8862.9615999999987</v>
      </c>
      <c r="K1230" s="344">
        <v>30924.246649999997</v>
      </c>
      <c r="L1230" s="344">
        <v>5534.2655500000001</v>
      </c>
      <c r="M1230" s="344">
        <v>3509.8169700000003</v>
      </c>
      <c r="N1230" s="344">
        <v>9044.0825199999999</v>
      </c>
      <c r="O1230" s="344">
        <v>58098.54075</v>
      </c>
      <c r="P1230" s="344">
        <v>94102.878590000008</v>
      </c>
      <c r="Q1230" s="344">
        <v>27195.156159999999</v>
      </c>
      <c r="R1230" s="345">
        <v>121298.03475000001</v>
      </c>
    </row>
    <row r="1231" spans="1:18" s="315" customFormat="1">
      <c r="A1231" s="341"/>
      <c r="B1231" s="341"/>
      <c r="C1231" s="341"/>
      <c r="D1231" s="336" t="s">
        <v>57</v>
      </c>
      <c r="E1231" s="337">
        <v>48</v>
      </c>
      <c r="F1231" s="338">
        <v>20410.341120000001</v>
      </c>
      <c r="G1231" s="339">
        <v>9920.4715199999991</v>
      </c>
      <c r="H1231" s="339">
        <v>30330.81264</v>
      </c>
      <c r="I1231" s="339">
        <v>60627.980649999998</v>
      </c>
      <c r="J1231" s="339">
        <v>24332.13523</v>
      </c>
      <c r="K1231" s="339">
        <v>84960.115879999998</v>
      </c>
      <c r="L1231" s="339">
        <v>17292.20319</v>
      </c>
      <c r="M1231" s="339">
        <v>9662.9594800000013</v>
      </c>
      <c r="N1231" s="339">
        <v>26955.162670000002</v>
      </c>
      <c r="O1231" s="339">
        <v>142246.09119000001</v>
      </c>
      <c r="P1231" s="339">
        <v>167165.83612999998</v>
      </c>
      <c r="Q1231" s="339">
        <v>27984.549709999999</v>
      </c>
      <c r="R1231" s="340">
        <v>195150.38584</v>
      </c>
    </row>
    <row r="1232" spans="1:18" s="315" customFormat="1">
      <c r="A1232" s="341"/>
      <c r="B1232" s="341"/>
      <c r="C1232" s="341"/>
      <c r="D1232" s="341"/>
      <c r="E1232" s="342">
        <v>50</v>
      </c>
      <c r="F1232" s="343">
        <v>11366.500410000001</v>
      </c>
      <c r="G1232" s="344">
        <v>9726.5167300000012</v>
      </c>
      <c r="H1232" s="344">
        <v>21093.01714</v>
      </c>
      <c r="I1232" s="344">
        <v>24107.296440000002</v>
      </c>
      <c r="J1232" s="344">
        <v>6785.00576</v>
      </c>
      <c r="K1232" s="344">
        <v>30892.302199999998</v>
      </c>
      <c r="L1232" s="344">
        <v>7987.9335700000001</v>
      </c>
      <c r="M1232" s="344">
        <v>3127.9290599999999</v>
      </c>
      <c r="N1232" s="344">
        <v>11115.862630000001</v>
      </c>
      <c r="O1232" s="344">
        <v>63101.181969999998</v>
      </c>
      <c r="P1232" s="344">
        <v>67353.198409999997</v>
      </c>
      <c r="Q1232" s="344">
        <v>2020.5718300000001</v>
      </c>
      <c r="R1232" s="345">
        <v>69373.770239999998</v>
      </c>
    </row>
    <row r="1233" spans="1:18" s="315" customFormat="1">
      <c r="A1233" s="341"/>
      <c r="B1233" s="341"/>
      <c r="C1233" s="341"/>
      <c r="D1233" s="341"/>
      <c r="E1233" s="342">
        <v>217</v>
      </c>
      <c r="F1233" s="343">
        <v>12723.185800000001</v>
      </c>
      <c r="G1233" s="344">
        <v>8259.4942200000005</v>
      </c>
      <c r="H1233" s="344">
        <v>20982.68002</v>
      </c>
      <c r="I1233" s="344">
        <v>34098.812819999999</v>
      </c>
      <c r="J1233" s="344">
        <v>11317.975910000001</v>
      </c>
      <c r="K1233" s="344">
        <v>45416.78873</v>
      </c>
      <c r="L1233" s="344">
        <v>14545.80416</v>
      </c>
      <c r="M1233" s="344">
        <v>10311.37192</v>
      </c>
      <c r="N1233" s="344">
        <v>24857.176079999997</v>
      </c>
      <c r="O1233" s="344">
        <v>91256.644830000005</v>
      </c>
      <c r="P1233" s="344">
        <v>84390.043319999997</v>
      </c>
      <c r="Q1233" s="344">
        <v>3955.4780299999998</v>
      </c>
      <c r="R1233" s="345">
        <v>88345.521349999995</v>
      </c>
    </row>
    <row r="1234" spans="1:18" s="315" customFormat="1">
      <c r="A1234" s="341"/>
      <c r="B1234" s="341"/>
      <c r="C1234" s="341"/>
      <c r="D1234" s="336" t="s">
        <v>58</v>
      </c>
      <c r="E1234" s="337">
        <v>90</v>
      </c>
      <c r="F1234" s="338">
        <v>11368.913359999999</v>
      </c>
      <c r="G1234" s="339">
        <v>7885.2717899999998</v>
      </c>
      <c r="H1234" s="339">
        <v>19254.185149999998</v>
      </c>
      <c r="I1234" s="339">
        <v>31265.512269999999</v>
      </c>
      <c r="J1234" s="339">
        <v>7700.2462300000007</v>
      </c>
      <c r="K1234" s="339">
        <v>38965.758500000004</v>
      </c>
      <c r="L1234" s="339">
        <v>23798.361489999999</v>
      </c>
      <c r="M1234" s="339">
        <v>8491.0651999999991</v>
      </c>
      <c r="N1234" s="339">
        <v>32289.42669</v>
      </c>
      <c r="O1234" s="339">
        <v>90509.370340000009</v>
      </c>
      <c r="P1234" s="339">
        <v>86823.07951000001</v>
      </c>
      <c r="Q1234" s="339">
        <v>3732.75954</v>
      </c>
      <c r="R1234" s="340">
        <v>90555.839049999995</v>
      </c>
    </row>
    <row r="1235" spans="1:18" s="315" customFormat="1">
      <c r="A1235" s="341"/>
      <c r="B1235" s="341"/>
      <c r="C1235" s="341"/>
      <c r="D1235" s="341"/>
      <c r="E1235" s="342">
        <v>223</v>
      </c>
      <c r="F1235" s="343">
        <v>23629.848710000002</v>
      </c>
      <c r="G1235" s="344">
        <v>14861.59835</v>
      </c>
      <c r="H1235" s="344">
        <v>38491.447060000006</v>
      </c>
      <c r="I1235" s="344">
        <v>43772.510840000003</v>
      </c>
      <c r="J1235" s="344">
        <v>22452.668519999999</v>
      </c>
      <c r="K1235" s="344">
        <v>66225.179359999995</v>
      </c>
      <c r="L1235" s="344">
        <v>23974.537920000002</v>
      </c>
      <c r="M1235" s="344">
        <v>12652.90185</v>
      </c>
      <c r="N1235" s="344">
        <v>36627.439770000005</v>
      </c>
      <c r="O1235" s="344">
        <v>141344.06618999998</v>
      </c>
      <c r="P1235" s="344">
        <v>118812.67056999999</v>
      </c>
      <c r="Q1235" s="344">
        <v>12841.386199999999</v>
      </c>
      <c r="R1235" s="345">
        <v>131654.05677</v>
      </c>
    </row>
    <row r="1236" spans="1:18" s="315" customFormat="1">
      <c r="A1236" s="341"/>
      <c r="B1236" s="341"/>
      <c r="C1236" s="341"/>
      <c r="D1236" s="341"/>
      <c r="E1236" s="342">
        <v>421</v>
      </c>
      <c r="F1236" s="343">
        <v>10902.709580000001</v>
      </c>
      <c r="G1236" s="344">
        <v>5462.5038099999992</v>
      </c>
      <c r="H1236" s="344">
        <v>16365.213390000001</v>
      </c>
      <c r="I1236" s="344">
        <v>20183.087480000002</v>
      </c>
      <c r="J1236" s="344">
        <v>5371.3051699999996</v>
      </c>
      <c r="K1236" s="344">
        <v>25554.392649999998</v>
      </c>
      <c r="L1236" s="344">
        <v>10483.84215</v>
      </c>
      <c r="M1236" s="344">
        <v>4566.4768199999999</v>
      </c>
      <c r="N1236" s="344">
        <v>15050.31897</v>
      </c>
      <c r="O1236" s="344">
        <v>56969.925009999999</v>
      </c>
      <c r="P1236" s="344">
        <v>49573.530100000004</v>
      </c>
      <c r="Q1236" s="344">
        <v>1640.77268</v>
      </c>
      <c r="R1236" s="345">
        <v>51214.302779999998</v>
      </c>
    </row>
    <row r="1237" spans="1:18" s="315" customFormat="1">
      <c r="A1237" s="341"/>
      <c r="B1237" s="341"/>
      <c r="C1237" s="341"/>
      <c r="D1237" s="341"/>
      <c r="E1237" s="342">
        <v>303</v>
      </c>
      <c r="F1237" s="343">
        <v>17432.747299999999</v>
      </c>
      <c r="G1237" s="344">
        <v>4152.05008</v>
      </c>
      <c r="H1237" s="344">
        <v>21584.79738</v>
      </c>
      <c r="I1237" s="344">
        <v>38662.936799999996</v>
      </c>
      <c r="J1237" s="344">
        <v>13029.326800000001</v>
      </c>
      <c r="K1237" s="344">
        <v>51692.263599999998</v>
      </c>
      <c r="L1237" s="344">
        <v>28475.746609999998</v>
      </c>
      <c r="M1237" s="344">
        <v>11930.87141</v>
      </c>
      <c r="N1237" s="344">
        <v>40406.618020000002</v>
      </c>
      <c r="O1237" s="344">
        <v>113683.679</v>
      </c>
      <c r="P1237" s="344">
        <v>86065.48156</v>
      </c>
      <c r="Q1237" s="344">
        <v>5054.8924100000004</v>
      </c>
      <c r="R1237" s="345">
        <v>91120.373970000001</v>
      </c>
    </row>
    <row r="1238" spans="1:18" s="315" customFormat="1">
      <c r="A1238" s="341"/>
      <c r="B1238" s="341"/>
      <c r="C1238" s="341"/>
      <c r="D1238" s="341"/>
      <c r="E1238" s="342">
        <v>304</v>
      </c>
      <c r="F1238" s="343">
        <v>16314.697480000001</v>
      </c>
      <c r="G1238" s="344">
        <v>18969.113249999999</v>
      </c>
      <c r="H1238" s="344">
        <v>35283.810729999997</v>
      </c>
      <c r="I1238" s="344">
        <v>35580.908329999998</v>
      </c>
      <c r="J1238" s="344">
        <v>12704.20141</v>
      </c>
      <c r="K1238" s="344">
        <v>48285.10974</v>
      </c>
      <c r="L1238" s="344">
        <v>16996.967199999999</v>
      </c>
      <c r="M1238" s="344">
        <v>5929.02934</v>
      </c>
      <c r="N1238" s="344">
        <v>22925.99654</v>
      </c>
      <c r="O1238" s="344">
        <v>106494.91701</v>
      </c>
      <c r="P1238" s="344">
        <v>76273.203590000005</v>
      </c>
      <c r="Q1238" s="344">
        <v>1570.6213400000001</v>
      </c>
      <c r="R1238" s="345">
        <v>77843.824930000002</v>
      </c>
    </row>
    <row r="1239" spans="1:18" s="315" customFormat="1">
      <c r="A1239" s="341"/>
      <c r="B1239" s="341"/>
      <c r="C1239" s="341"/>
      <c r="D1239" s="341"/>
      <c r="E1239" s="342">
        <v>310</v>
      </c>
      <c r="F1239" s="343">
        <v>16178.17657</v>
      </c>
      <c r="G1239" s="344">
        <v>3694.4758299999999</v>
      </c>
      <c r="H1239" s="344">
        <v>19872.652399999999</v>
      </c>
      <c r="I1239" s="344">
        <v>46035.68548</v>
      </c>
      <c r="J1239" s="344">
        <v>8871.9834100000007</v>
      </c>
      <c r="K1239" s="344">
        <v>54907.668890000001</v>
      </c>
      <c r="L1239" s="344">
        <v>12621.433720000001</v>
      </c>
      <c r="M1239" s="344">
        <v>2205.4481600000004</v>
      </c>
      <c r="N1239" s="344">
        <v>14826.881880000001</v>
      </c>
      <c r="O1239" s="344">
        <v>89607.203170000008</v>
      </c>
      <c r="P1239" s="344">
        <v>154809.86350000001</v>
      </c>
      <c r="Q1239" s="344">
        <v>4582.5021500000003</v>
      </c>
      <c r="R1239" s="345">
        <v>159392.36564999999</v>
      </c>
    </row>
    <row r="1240" spans="1:18" s="315" customFormat="1">
      <c r="A1240" s="341"/>
      <c r="B1240" s="341"/>
      <c r="C1240" s="341"/>
      <c r="D1240" s="341"/>
      <c r="E1240" s="342">
        <v>368</v>
      </c>
      <c r="F1240" s="343">
        <v>13160.055060000001</v>
      </c>
      <c r="G1240" s="344">
        <v>8177.7803700000004</v>
      </c>
      <c r="H1240" s="344">
        <v>21337.835429999999</v>
      </c>
      <c r="I1240" s="344">
        <v>48663.30472</v>
      </c>
      <c r="J1240" s="344">
        <v>19903.148109999998</v>
      </c>
      <c r="K1240" s="344">
        <v>68566.452829999995</v>
      </c>
      <c r="L1240" s="344">
        <v>19648.789559999997</v>
      </c>
      <c r="M1240" s="344">
        <v>6896.7542300000005</v>
      </c>
      <c r="N1240" s="344">
        <v>26545.54379</v>
      </c>
      <c r="O1240" s="344">
        <v>116449.83205</v>
      </c>
      <c r="P1240" s="344">
        <v>88973.860509999999</v>
      </c>
      <c r="Q1240" s="344">
        <v>4216.6958600000007</v>
      </c>
      <c r="R1240" s="345">
        <v>93190.556370000006</v>
      </c>
    </row>
    <row r="1241" spans="1:18" s="315" customFormat="1">
      <c r="A1241" s="341"/>
      <c r="B1241" s="341"/>
      <c r="C1241" s="341"/>
      <c r="D1241" s="336" t="s">
        <v>270</v>
      </c>
      <c r="E1241" s="337">
        <v>309</v>
      </c>
      <c r="F1241" s="338">
        <v>6687.5570099999995</v>
      </c>
      <c r="G1241" s="339">
        <v>2757.0911000000001</v>
      </c>
      <c r="H1241" s="339">
        <v>9444.6481100000001</v>
      </c>
      <c r="I1241" s="339">
        <v>43204.182479999996</v>
      </c>
      <c r="J1241" s="339">
        <v>10273.182769999999</v>
      </c>
      <c r="K1241" s="339">
        <v>53477.365250000003</v>
      </c>
      <c r="L1241" s="339">
        <v>17042.299309999999</v>
      </c>
      <c r="M1241" s="339">
        <v>5606.3869699999996</v>
      </c>
      <c r="N1241" s="339">
        <v>22648.686280000002</v>
      </c>
      <c r="O1241" s="339">
        <v>85570.699640000006</v>
      </c>
      <c r="P1241" s="339">
        <v>56279.512430000002</v>
      </c>
      <c r="Q1241" s="339">
        <v>1648.6957299999999</v>
      </c>
      <c r="R1241" s="340">
        <v>57928.208159999995</v>
      </c>
    </row>
    <row r="1242" spans="1:18" s="315" customFormat="1">
      <c r="A1242" s="341"/>
      <c r="B1242" s="341"/>
      <c r="C1242" s="341"/>
      <c r="D1242" s="336" t="s">
        <v>271</v>
      </c>
      <c r="E1242" s="337">
        <v>317</v>
      </c>
      <c r="F1242" s="338">
        <v>10937.608609999999</v>
      </c>
      <c r="G1242" s="339">
        <v>4102.4402200000004</v>
      </c>
      <c r="H1242" s="339">
        <v>15040.04883</v>
      </c>
      <c r="I1242" s="339">
        <v>46751.928009999996</v>
      </c>
      <c r="J1242" s="339">
        <v>8531.2247699999989</v>
      </c>
      <c r="K1242" s="339">
        <v>55283.152780000004</v>
      </c>
      <c r="L1242" s="339">
        <v>12923.0031</v>
      </c>
      <c r="M1242" s="339">
        <v>5100.9825999999994</v>
      </c>
      <c r="N1242" s="339">
        <v>18023.985699999997</v>
      </c>
      <c r="O1242" s="339">
        <v>88347.187310000008</v>
      </c>
      <c r="P1242" s="339">
        <v>106797.88111</v>
      </c>
      <c r="Q1242" s="339">
        <v>5063.0552099999995</v>
      </c>
      <c r="R1242" s="340">
        <v>111860.93631999999</v>
      </c>
    </row>
    <row r="1243" spans="1:18" s="315" customFormat="1">
      <c r="A1243" s="341"/>
      <c r="B1243" s="341"/>
      <c r="C1243" s="341"/>
      <c r="D1243" s="336" t="s">
        <v>272</v>
      </c>
      <c r="E1243" s="337">
        <v>52</v>
      </c>
      <c r="F1243" s="338">
        <v>16272.064289999998</v>
      </c>
      <c r="G1243" s="339">
        <v>13452.08152</v>
      </c>
      <c r="H1243" s="339">
        <v>29724.145809999998</v>
      </c>
      <c r="I1243" s="339">
        <v>56505.419190000001</v>
      </c>
      <c r="J1243" s="339">
        <v>21994.134890000001</v>
      </c>
      <c r="K1243" s="339">
        <v>78499.554080000002</v>
      </c>
      <c r="L1243" s="339">
        <v>22636.257850000002</v>
      </c>
      <c r="M1243" s="339">
        <v>11630.47502</v>
      </c>
      <c r="N1243" s="339">
        <v>34266.73287</v>
      </c>
      <c r="O1243" s="339">
        <v>142490.43276</v>
      </c>
      <c r="P1243" s="339">
        <v>131242.44649999999</v>
      </c>
      <c r="Q1243" s="339">
        <v>5489.0792699999993</v>
      </c>
      <c r="R1243" s="340">
        <v>136731.52577000001</v>
      </c>
    </row>
    <row r="1244" spans="1:18" s="315" customFormat="1">
      <c r="A1244" s="341"/>
      <c r="B1244" s="341"/>
      <c r="C1244" s="341"/>
      <c r="D1244" s="341"/>
      <c r="E1244" s="342">
        <v>465</v>
      </c>
      <c r="F1244" s="343">
        <v>320952.88334</v>
      </c>
      <c r="G1244" s="344">
        <v>299683.17222000001</v>
      </c>
      <c r="H1244" s="344">
        <v>620636.05555999989</v>
      </c>
      <c r="I1244" s="344">
        <v>5599.8210799999997</v>
      </c>
      <c r="J1244" s="344">
        <v>1241.4568400000001</v>
      </c>
      <c r="K1244" s="344">
        <v>6841.2779199999995</v>
      </c>
      <c r="L1244" s="344">
        <v>13556.91634</v>
      </c>
      <c r="M1244" s="344">
        <v>8434.8924700000007</v>
      </c>
      <c r="N1244" s="344">
        <v>21991.808809999999</v>
      </c>
      <c r="O1244" s="344">
        <v>649469.14228999999</v>
      </c>
      <c r="P1244" s="344">
        <v>530643.43288999994</v>
      </c>
      <c r="Q1244" s="344">
        <v>730224.26328999992</v>
      </c>
      <c r="R1244" s="345">
        <v>1260867.69618</v>
      </c>
    </row>
    <row r="1245" spans="1:18" s="315" customFormat="1">
      <c r="A1245" s="341"/>
      <c r="B1245" s="341"/>
      <c r="C1245" s="341"/>
      <c r="D1245" s="341"/>
      <c r="E1245" s="342">
        <v>389</v>
      </c>
      <c r="F1245" s="343">
        <v>10466.645869999998</v>
      </c>
      <c r="G1245" s="344">
        <v>10024.130539999998</v>
      </c>
      <c r="H1245" s="344">
        <v>20490.776409999999</v>
      </c>
      <c r="I1245" s="344">
        <v>66659.816879999998</v>
      </c>
      <c r="J1245" s="344">
        <v>52008.220549999998</v>
      </c>
      <c r="K1245" s="344">
        <v>118668.03743000001</v>
      </c>
      <c r="L1245" s="344">
        <v>49099.648259999994</v>
      </c>
      <c r="M1245" s="344">
        <v>42387.233439999996</v>
      </c>
      <c r="N1245" s="344">
        <v>91486.881699999998</v>
      </c>
      <c r="O1245" s="344">
        <v>230645.69553999999</v>
      </c>
      <c r="P1245" s="344">
        <v>292010.62941000005</v>
      </c>
      <c r="Q1245" s="344">
        <v>56630.43103</v>
      </c>
      <c r="R1245" s="345">
        <v>348641.06043999997</v>
      </c>
    </row>
    <row r="1246" spans="1:18" s="315" customFormat="1">
      <c r="A1246" s="341"/>
      <c r="B1246" s="341"/>
      <c r="C1246" s="341"/>
      <c r="D1246" s="341"/>
      <c r="E1246" s="342">
        <v>397</v>
      </c>
      <c r="F1246" s="343">
        <v>30679.89543</v>
      </c>
      <c r="G1246" s="344">
        <v>33849.045749999997</v>
      </c>
      <c r="H1246" s="344">
        <v>64528.941180000002</v>
      </c>
      <c r="I1246" s="344">
        <v>73220.992400000003</v>
      </c>
      <c r="J1246" s="344">
        <v>52346.685530000002</v>
      </c>
      <c r="K1246" s="344">
        <v>125567.67793000001</v>
      </c>
      <c r="L1246" s="344">
        <v>41744.886200000001</v>
      </c>
      <c r="M1246" s="344">
        <v>34585.827680000002</v>
      </c>
      <c r="N1246" s="344">
        <v>76330.713879999996</v>
      </c>
      <c r="O1246" s="344">
        <v>266427.33299000002</v>
      </c>
      <c r="P1246" s="344">
        <v>358625.71969</v>
      </c>
      <c r="Q1246" s="344">
        <v>28719.804110000001</v>
      </c>
      <c r="R1246" s="345">
        <v>387345.52380000002</v>
      </c>
    </row>
    <row r="1247" spans="1:18" s="315" customFormat="1">
      <c r="A1247" s="341"/>
      <c r="B1247" s="341"/>
      <c r="C1247" s="341"/>
      <c r="D1247" s="336" t="s">
        <v>60</v>
      </c>
      <c r="E1247" s="337">
        <v>54</v>
      </c>
      <c r="F1247" s="338">
        <v>33140.500970000001</v>
      </c>
      <c r="G1247" s="339">
        <v>26589.128579999997</v>
      </c>
      <c r="H1247" s="339">
        <v>59729.629549999998</v>
      </c>
      <c r="I1247" s="339">
        <v>57728.63437</v>
      </c>
      <c r="J1247" s="339">
        <v>68763.514510000008</v>
      </c>
      <c r="K1247" s="339">
        <v>126492.14887999999</v>
      </c>
      <c r="L1247" s="339">
        <v>29783.691699999999</v>
      </c>
      <c r="M1247" s="339">
        <v>53424.32129</v>
      </c>
      <c r="N1247" s="339">
        <v>83208.012989999988</v>
      </c>
      <c r="O1247" s="339">
        <v>269429.79142000002</v>
      </c>
      <c r="P1247" s="339">
        <v>228651.95421</v>
      </c>
      <c r="Q1247" s="339">
        <v>36044.967750000003</v>
      </c>
      <c r="R1247" s="340">
        <v>264696.92196000001</v>
      </c>
    </row>
    <row r="1248" spans="1:18" s="315" customFormat="1">
      <c r="A1248" s="341"/>
      <c r="B1248" s="341"/>
      <c r="C1248" s="341"/>
      <c r="D1248" s="341"/>
      <c r="E1248" s="342">
        <v>55</v>
      </c>
      <c r="F1248" s="343">
        <v>38575.352380000004</v>
      </c>
      <c r="G1248" s="344">
        <v>36620.60972</v>
      </c>
      <c r="H1248" s="344">
        <v>75195.96209999999</v>
      </c>
      <c r="I1248" s="344">
        <v>106796.15053</v>
      </c>
      <c r="J1248" s="344">
        <v>98310.533519999997</v>
      </c>
      <c r="K1248" s="344">
        <v>205106.68405000001</v>
      </c>
      <c r="L1248" s="344">
        <v>49847.044320000001</v>
      </c>
      <c r="M1248" s="344">
        <v>47461.164570000001</v>
      </c>
      <c r="N1248" s="344">
        <v>97308.208889999994</v>
      </c>
      <c r="O1248" s="344">
        <v>377610.85503999999</v>
      </c>
      <c r="P1248" s="344">
        <v>328048.40311000001</v>
      </c>
      <c r="Q1248" s="344">
        <v>61751.130859999997</v>
      </c>
      <c r="R1248" s="345">
        <v>389799.53397000005</v>
      </c>
    </row>
    <row r="1249" spans="1:18" s="315" customFormat="1">
      <c r="A1249" s="341"/>
      <c r="B1249" s="341"/>
      <c r="C1249" s="341"/>
      <c r="D1249" s="341"/>
      <c r="E1249" s="342">
        <v>56</v>
      </c>
      <c r="F1249" s="343">
        <v>52939.458760000001</v>
      </c>
      <c r="G1249" s="344">
        <v>33601.854070000001</v>
      </c>
      <c r="H1249" s="344">
        <v>86541.312829999995</v>
      </c>
      <c r="I1249" s="344">
        <v>44674.978210000001</v>
      </c>
      <c r="J1249" s="344">
        <v>26709.810280000002</v>
      </c>
      <c r="K1249" s="344">
        <v>71384.788489999992</v>
      </c>
      <c r="L1249" s="344">
        <v>16694.210429999999</v>
      </c>
      <c r="M1249" s="344">
        <v>11314.157710000001</v>
      </c>
      <c r="N1249" s="344">
        <v>28008.368140000002</v>
      </c>
      <c r="O1249" s="344">
        <v>185934.46946000002</v>
      </c>
      <c r="P1249" s="344">
        <v>80696.030459999994</v>
      </c>
      <c r="Q1249" s="344">
        <v>13651.13372</v>
      </c>
      <c r="R1249" s="345">
        <v>94347.164180000007</v>
      </c>
    </row>
    <row r="1250" spans="1:18" s="315" customFormat="1">
      <c r="A1250" s="341"/>
      <c r="B1250" s="341"/>
      <c r="C1250" s="341"/>
      <c r="D1250" s="341"/>
      <c r="E1250" s="342">
        <v>60</v>
      </c>
      <c r="F1250" s="343">
        <v>27901.970239999999</v>
      </c>
      <c r="G1250" s="344">
        <v>26072.045260000003</v>
      </c>
      <c r="H1250" s="344">
        <v>53974.015500000001</v>
      </c>
      <c r="I1250" s="344">
        <v>32563.412920000002</v>
      </c>
      <c r="J1250" s="344">
        <v>20932.290820000002</v>
      </c>
      <c r="K1250" s="344">
        <v>53495.703740000004</v>
      </c>
      <c r="L1250" s="344">
        <v>9026.5288299999993</v>
      </c>
      <c r="M1250" s="344">
        <v>10388.02073</v>
      </c>
      <c r="N1250" s="344">
        <v>19414.549559999999</v>
      </c>
      <c r="O1250" s="344">
        <v>126884.26879999999</v>
      </c>
      <c r="P1250" s="344">
        <v>117629.31862000001</v>
      </c>
      <c r="Q1250" s="344">
        <v>10655.639939999999</v>
      </c>
      <c r="R1250" s="345">
        <v>128284.95856</v>
      </c>
    </row>
    <row r="1251" spans="1:18" s="315" customFormat="1">
      <c r="A1251" s="341"/>
      <c r="B1251" s="341"/>
      <c r="C1251" s="341"/>
      <c r="D1251" s="341"/>
      <c r="E1251" s="342">
        <v>124</v>
      </c>
      <c r="F1251" s="343">
        <v>365058.84443</v>
      </c>
      <c r="G1251" s="344">
        <v>301736.84382000001</v>
      </c>
      <c r="H1251" s="344">
        <v>666795.68825000001</v>
      </c>
      <c r="I1251" s="344">
        <v>98253.765459999995</v>
      </c>
      <c r="J1251" s="344">
        <v>78745.584180000005</v>
      </c>
      <c r="K1251" s="344">
        <v>176999.34963999997</v>
      </c>
      <c r="L1251" s="344">
        <v>97694.189840000006</v>
      </c>
      <c r="M1251" s="344">
        <v>56406.932939999999</v>
      </c>
      <c r="N1251" s="344">
        <v>154101.12278000001</v>
      </c>
      <c r="O1251" s="344">
        <v>997896.16067000001</v>
      </c>
      <c r="P1251" s="344">
        <v>816237.57630999992</v>
      </c>
      <c r="Q1251" s="344">
        <v>572905.69114000001</v>
      </c>
      <c r="R1251" s="345">
        <v>1389143.2674500002</v>
      </c>
    </row>
    <row r="1252" spans="1:18" s="315" customFormat="1">
      <c r="A1252" s="341"/>
      <c r="B1252" s="341"/>
      <c r="C1252" s="341"/>
      <c r="D1252" s="341"/>
      <c r="E1252" s="342">
        <v>199</v>
      </c>
      <c r="F1252" s="343">
        <v>35658.812460000001</v>
      </c>
      <c r="G1252" s="344">
        <v>24210.553469999999</v>
      </c>
      <c r="H1252" s="344">
        <v>59869.36593</v>
      </c>
      <c r="I1252" s="344">
        <v>24865.60727</v>
      </c>
      <c r="J1252" s="344">
        <v>15610.848759999999</v>
      </c>
      <c r="K1252" s="344">
        <v>40476.456030000001</v>
      </c>
      <c r="L1252" s="344">
        <v>6719.4745400000002</v>
      </c>
      <c r="M1252" s="344">
        <v>9181.4351999999999</v>
      </c>
      <c r="N1252" s="344">
        <v>15900.909740000001</v>
      </c>
      <c r="O1252" s="344">
        <v>116246.7317</v>
      </c>
      <c r="P1252" s="344">
        <v>74416.84023999999</v>
      </c>
      <c r="Q1252" s="344">
        <v>10175.75677</v>
      </c>
      <c r="R1252" s="345">
        <v>84592.597010000012</v>
      </c>
    </row>
    <row r="1253" spans="1:18" s="315" customFormat="1">
      <c r="A1253" s="341"/>
      <c r="B1253" s="341"/>
      <c r="C1253" s="341"/>
      <c r="D1253" s="341"/>
      <c r="E1253" s="342">
        <v>202</v>
      </c>
      <c r="F1253" s="343">
        <v>13365.353650000001</v>
      </c>
      <c r="G1253" s="344">
        <v>21746.929609999999</v>
      </c>
      <c r="H1253" s="344">
        <v>35112.283259999997</v>
      </c>
      <c r="I1253" s="344">
        <v>26798.640719999999</v>
      </c>
      <c r="J1253" s="344">
        <v>13580.373250000001</v>
      </c>
      <c r="K1253" s="344">
        <v>40379.01397</v>
      </c>
      <c r="L1253" s="344">
        <v>7065.4982</v>
      </c>
      <c r="M1253" s="344">
        <v>8935.999890000001</v>
      </c>
      <c r="N1253" s="344">
        <v>16001.498089999999</v>
      </c>
      <c r="O1253" s="344">
        <v>91492.79531999999</v>
      </c>
      <c r="P1253" s="344">
        <v>88916.519509999998</v>
      </c>
      <c r="Q1253" s="344">
        <v>5517.0354900000002</v>
      </c>
      <c r="R1253" s="345">
        <v>94433.554999999993</v>
      </c>
    </row>
    <row r="1254" spans="1:18" s="315" customFormat="1">
      <c r="A1254" s="341"/>
      <c r="B1254" s="341"/>
      <c r="C1254" s="341"/>
      <c r="D1254" s="341"/>
      <c r="E1254" s="342">
        <v>228</v>
      </c>
      <c r="F1254" s="343">
        <v>9904.5330999999987</v>
      </c>
      <c r="G1254" s="344">
        <v>2627.1187200000004</v>
      </c>
      <c r="H1254" s="344">
        <v>12531.651820000001</v>
      </c>
      <c r="I1254" s="344">
        <v>43789.358119999997</v>
      </c>
      <c r="J1254" s="344">
        <v>9276.6693000000014</v>
      </c>
      <c r="K1254" s="344">
        <v>53066.027419999999</v>
      </c>
      <c r="L1254" s="344">
        <v>6495.3023499999999</v>
      </c>
      <c r="M1254" s="344">
        <v>15579.69375</v>
      </c>
      <c r="N1254" s="344">
        <v>22074.9961</v>
      </c>
      <c r="O1254" s="344">
        <v>87672.675340000002</v>
      </c>
      <c r="P1254" s="344">
        <v>57829.230009999999</v>
      </c>
      <c r="Q1254" s="344">
        <v>3997.5644900000002</v>
      </c>
      <c r="R1254" s="345">
        <v>61826.794500000004</v>
      </c>
    </row>
    <row r="1255" spans="1:18" s="315" customFormat="1">
      <c r="A1255" s="341"/>
      <c r="B1255" s="341"/>
      <c r="C1255" s="341"/>
      <c r="D1255" s="341"/>
      <c r="E1255" s="342">
        <v>235</v>
      </c>
      <c r="F1255" s="343">
        <v>23384.952350000003</v>
      </c>
      <c r="G1255" s="344">
        <v>15765.428830000001</v>
      </c>
      <c r="H1255" s="344">
        <v>39150.381179999997</v>
      </c>
      <c r="I1255" s="344">
        <v>37043.941650000001</v>
      </c>
      <c r="J1255" s="344">
        <v>14535.855029999999</v>
      </c>
      <c r="K1255" s="344">
        <v>51579.796679999999</v>
      </c>
      <c r="L1255" s="344">
        <v>15741.277300000002</v>
      </c>
      <c r="M1255" s="344">
        <v>6133.1118799999995</v>
      </c>
      <c r="N1255" s="344">
        <v>21874.389179999998</v>
      </c>
      <c r="O1255" s="344">
        <v>112604.56704000001</v>
      </c>
      <c r="P1255" s="344">
        <v>88734.036120000004</v>
      </c>
      <c r="Q1255" s="344">
        <v>5435.89671</v>
      </c>
      <c r="R1255" s="345">
        <v>94169.932830000005</v>
      </c>
    </row>
    <row r="1256" spans="1:18" s="315" customFormat="1">
      <c r="A1256" s="341"/>
      <c r="B1256" s="341"/>
      <c r="C1256" s="341"/>
      <c r="D1256" s="341"/>
      <c r="E1256" s="342">
        <v>336</v>
      </c>
      <c r="F1256" s="343">
        <v>21625.952789999999</v>
      </c>
      <c r="G1256" s="344">
        <v>4998.8596799999996</v>
      </c>
      <c r="H1256" s="344">
        <v>26624.812469999997</v>
      </c>
      <c r="I1256" s="344">
        <v>20537.378350000003</v>
      </c>
      <c r="J1256" s="344">
        <v>12378.508619999999</v>
      </c>
      <c r="K1256" s="344">
        <v>32915.88697</v>
      </c>
      <c r="L1256" s="344">
        <v>6002.69956</v>
      </c>
      <c r="M1256" s="344">
        <v>4126.6824399999996</v>
      </c>
      <c r="N1256" s="344">
        <v>10129.382</v>
      </c>
      <c r="O1256" s="344">
        <v>69670.081439999994</v>
      </c>
      <c r="P1256" s="344">
        <v>71397.230810000008</v>
      </c>
      <c r="Q1256" s="344">
        <v>4264.9985999999999</v>
      </c>
      <c r="R1256" s="345">
        <v>75662.22941</v>
      </c>
    </row>
    <row r="1257" spans="1:18" s="315" customFormat="1">
      <c r="A1257" s="341"/>
      <c r="B1257" s="341"/>
      <c r="C1257" s="341"/>
      <c r="D1257" s="341"/>
      <c r="E1257" s="342">
        <v>455</v>
      </c>
      <c r="F1257" s="343">
        <v>62323.770090000005</v>
      </c>
      <c r="G1257" s="344">
        <v>110341.25526999999</v>
      </c>
      <c r="H1257" s="344">
        <v>172665.02536000003</v>
      </c>
      <c r="I1257" s="344">
        <v>41459.244469999998</v>
      </c>
      <c r="J1257" s="344">
        <v>138931.44027000002</v>
      </c>
      <c r="K1257" s="344">
        <v>180390.68474</v>
      </c>
      <c r="L1257" s="344">
        <v>150887.97586000001</v>
      </c>
      <c r="M1257" s="344">
        <v>636607.32242999994</v>
      </c>
      <c r="N1257" s="344">
        <v>787495.29828999995</v>
      </c>
      <c r="O1257" s="344">
        <v>1140551.0083900001</v>
      </c>
      <c r="P1257" s="344">
        <v>101243.02501000001</v>
      </c>
      <c r="Q1257" s="344">
        <v>162313.02974999999</v>
      </c>
      <c r="R1257" s="345">
        <v>263556.05475999997</v>
      </c>
    </row>
    <row r="1258" spans="1:18" s="315" customFormat="1">
      <c r="A1258" s="341"/>
      <c r="B1258" s="341"/>
      <c r="C1258" s="341"/>
      <c r="D1258" s="341"/>
      <c r="E1258" s="342">
        <v>382</v>
      </c>
      <c r="F1258" s="343">
        <v>526953.66250999994</v>
      </c>
      <c r="G1258" s="344">
        <v>278027.53613000002</v>
      </c>
      <c r="H1258" s="344">
        <v>804981.19863999996</v>
      </c>
      <c r="I1258" s="344">
        <v>45759.804429999997</v>
      </c>
      <c r="J1258" s="344">
        <v>86727.105249999993</v>
      </c>
      <c r="K1258" s="344">
        <v>132486.90968000001</v>
      </c>
      <c r="L1258" s="344">
        <v>39221.599909999997</v>
      </c>
      <c r="M1258" s="344">
        <v>46896.09431</v>
      </c>
      <c r="N1258" s="344">
        <v>86117.694220000005</v>
      </c>
      <c r="O1258" s="344">
        <v>1023585.8025399999</v>
      </c>
      <c r="P1258" s="344">
        <v>631477.32123</v>
      </c>
      <c r="Q1258" s="344">
        <v>719104.68059</v>
      </c>
      <c r="R1258" s="345">
        <v>1350582.0018199999</v>
      </c>
    </row>
    <row r="1259" spans="1:18" s="315" customFormat="1">
      <c r="A1259" s="341"/>
      <c r="B1259" s="341"/>
      <c r="C1259" s="341"/>
      <c r="D1259" s="341"/>
      <c r="E1259" s="342">
        <v>390</v>
      </c>
      <c r="F1259" s="343">
        <v>7093.4735899999996</v>
      </c>
      <c r="G1259" s="344">
        <v>7392.5623700000006</v>
      </c>
      <c r="H1259" s="344">
        <v>14486.035960000001</v>
      </c>
      <c r="I1259" s="344">
        <v>17076.063340000001</v>
      </c>
      <c r="J1259" s="344">
        <v>11143.675670000001</v>
      </c>
      <c r="K1259" s="344">
        <v>28219.739010000001</v>
      </c>
      <c r="L1259" s="344">
        <v>6610.8393499999993</v>
      </c>
      <c r="M1259" s="344">
        <v>2899.7684399999998</v>
      </c>
      <c r="N1259" s="344">
        <v>9510.6077899999982</v>
      </c>
      <c r="O1259" s="344">
        <v>52216.38276</v>
      </c>
      <c r="P1259" s="344">
        <v>54052.326789999999</v>
      </c>
      <c r="Q1259" s="344">
        <v>11200.48352</v>
      </c>
      <c r="R1259" s="345">
        <v>65252.810310000001</v>
      </c>
    </row>
    <row r="1260" spans="1:18" s="315" customFormat="1">
      <c r="A1260" s="341"/>
      <c r="B1260" s="341"/>
      <c r="C1260" s="341"/>
      <c r="D1260" s="341"/>
      <c r="E1260" s="342">
        <v>394</v>
      </c>
      <c r="F1260" s="343">
        <v>15151.745570000001</v>
      </c>
      <c r="G1260" s="344">
        <v>6379.7661699999999</v>
      </c>
      <c r="H1260" s="344">
        <v>21531.511739999998</v>
      </c>
      <c r="I1260" s="344">
        <v>31476.21934</v>
      </c>
      <c r="J1260" s="344">
        <v>9443.1363799999999</v>
      </c>
      <c r="K1260" s="344">
        <v>40919.35572</v>
      </c>
      <c r="L1260" s="344">
        <v>9144.8434600000001</v>
      </c>
      <c r="M1260" s="344">
        <v>3874.9137400000004</v>
      </c>
      <c r="N1260" s="344">
        <v>13019.7572</v>
      </c>
      <c r="O1260" s="344">
        <v>75470.624660000001</v>
      </c>
      <c r="P1260" s="344">
        <v>56377.876880000003</v>
      </c>
      <c r="Q1260" s="344">
        <v>4457.8548000000001</v>
      </c>
      <c r="R1260" s="345">
        <v>60835.731679999997</v>
      </c>
    </row>
    <row r="1261" spans="1:18" s="315" customFormat="1">
      <c r="A1261" s="341"/>
      <c r="B1261" s="341"/>
      <c r="C1261" s="341"/>
      <c r="D1261" s="341"/>
      <c r="E1261" s="342">
        <v>423</v>
      </c>
      <c r="F1261" s="343">
        <v>22667.564719999998</v>
      </c>
      <c r="G1261" s="344">
        <v>19558.793329999997</v>
      </c>
      <c r="H1261" s="344">
        <v>42226.358049999995</v>
      </c>
      <c r="I1261" s="344">
        <v>31504.717960000002</v>
      </c>
      <c r="J1261" s="344">
        <v>20780.060140000001</v>
      </c>
      <c r="K1261" s="344">
        <v>52284.778100000003</v>
      </c>
      <c r="L1261" s="344">
        <v>11478.879359999999</v>
      </c>
      <c r="M1261" s="344">
        <v>5167.9899400000004</v>
      </c>
      <c r="N1261" s="344">
        <v>16646.869300000002</v>
      </c>
      <c r="O1261" s="344">
        <v>111158.00545</v>
      </c>
      <c r="P1261" s="344">
        <v>50652.190479999997</v>
      </c>
      <c r="Q1261" s="344">
        <v>2293.4288099999999</v>
      </c>
      <c r="R1261" s="345">
        <v>52945.619290000002</v>
      </c>
    </row>
    <row r="1262" spans="1:18" s="315" customFormat="1">
      <c r="A1262" s="341"/>
      <c r="B1262" s="341"/>
      <c r="C1262" s="341"/>
      <c r="D1262" s="336" t="s">
        <v>82</v>
      </c>
      <c r="E1262" s="337">
        <v>292</v>
      </c>
      <c r="F1262" s="338">
        <v>24592.364239999999</v>
      </c>
      <c r="G1262" s="339">
        <v>11637.05163</v>
      </c>
      <c r="H1262" s="339">
        <v>36229.415869999997</v>
      </c>
      <c r="I1262" s="339">
        <v>76073.692920000001</v>
      </c>
      <c r="J1262" s="339">
        <v>13861.451160000001</v>
      </c>
      <c r="K1262" s="339">
        <v>89935.144079999998</v>
      </c>
      <c r="L1262" s="339">
        <v>20214.285940000002</v>
      </c>
      <c r="M1262" s="339">
        <v>5626.0444299999999</v>
      </c>
      <c r="N1262" s="339">
        <v>25840.33037</v>
      </c>
      <c r="O1262" s="339">
        <v>152004.89032000001</v>
      </c>
      <c r="P1262" s="339">
        <v>151320.58975000001</v>
      </c>
      <c r="Q1262" s="339">
        <v>2209.1444900000001</v>
      </c>
      <c r="R1262" s="340">
        <v>153529.73424000002</v>
      </c>
    </row>
    <row r="1263" spans="1:18" s="315" customFormat="1">
      <c r="A1263" s="341"/>
      <c r="B1263" s="341"/>
      <c r="C1263" s="341"/>
      <c r="D1263" s="336" t="s">
        <v>67</v>
      </c>
      <c r="E1263" s="337">
        <v>116</v>
      </c>
      <c r="F1263" s="338">
        <v>4308.8497699999998</v>
      </c>
      <c r="G1263" s="339">
        <v>3617.5436199999999</v>
      </c>
      <c r="H1263" s="339">
        <v>7926.3933899999993</v>
      </c>
      <c r="I1263" s="339">
        <v>97094.31409</v>
      </c>
      <c r="J1263" s="339">
        <v>22321.779989999999</v>
      </c>
      <c r="K1263" s="339">
        <v>119416.09408</v>
      </c>
      <c r="L1263" s="339">
        <v>15347.14357</v>
      </c>
      <c r="M1263" s="339">
        <v>12530.95825</v>
      </c>
      <c r="N1263" s="339">
        <v>27878.10182</v>
      </c>
      <c r="O1263" s="339">
        <v>155220.58929</v>
      </c>
      <c r="P1263" s="339">
        <v>149145.14641999998</v>
      </c>
      <c r="Q1263" s="339">
        <v>4764.8739299999997</v>
      </c>
      <c r="R1263" s="340">
        <v>153910.02035000001</v>
      </c>
    </row>
    <row r="1264" spans="1:18" s="315" customFormat="1">
      <c r="A1264" s="341"/>
      <c r="B1264" s="341"/>
      <c r="C1264" s="341"/>
      <c r="D1264" s="341"/>
      <c r="E1264" s="342">
        <v>113</v>
      </c>
      <c r="F1264" s="343">
        <v>37843.969929999999</v>
      </c>
      <c r="G1264" s="344">
        <v>22401.897719999997</v>
      </c>
      <c r="H1264" s="344">
        <v>60245.86765</v>
      </c>
      <c r="I1264" s="344">
        <v>74992.858819999994</v>
      </c>
      <c r="J1264" s="344">
        <v>59871.584210000001</v>
      </c>
      <c r="K1264" s="344">
        <v>134864.44302999999</v>
      </c>
      <c r="L1264" s="344">
        <v>49218.874680000001</v>
      </c>
      <c r="M1264" s="344">
        <v>42031.26324</v>
      </c>
      <c r="N1264" s="344">
        <v>91250.137920000008</v>
      </c>
      <c r="O1264" s="344">
        <v>286360.4486</v>
      </c>
      <c r="P1264" s="344">
        <v>338011.36706000002</v>
      </c>
      <c r="Q1264" s="344">
        <v>41948.757740000001</v>
      </c>
      <c r="R1264" s="345">
        <v>379960.12479999999</v>
      </c>
    </row>
    <row r="1265" spans="1:18" s="315" customFormat="1">
      <c r="A1265" s="341"/>
      <c r="B1265" s="341"/>
      <c r="C1265" s="341"/>
      <c r="D1265" s="341"/>
      <c r="E1265" s="342">
        <v>194</v>
      </c>
      <c r="F1265" s="343">
        <v>28787.158719999999</v>
      </c>
      <c r="G1265" s="344">
        <v>12481.67331</v>
      </c>
      <c r="H1265" s="344">
        <v>41268.832029999998</v>
      </c>
      <c r="I1265" s="344">
        <v>68165.188239999989</v>
      </c>
      <c r="J1265" s="344">
        <v>36474.28933</v>
      </c>
      <c r="K1265" s="344">
        <v>104639.47756999999</v>
      </c>
      <c r="L1265" s="344">
        <v>23541.827089999999</v>
      </c>
      <c r="M1265" s="344">
        <v>14959.220630000002</v>
      </c>
      <c r="N1265" s="344">
        <v>38501.047720000002</v>
      </c>
      <c r="O1265" s="344">
        <v>184409.35731999998</v>
      </c>
      <c r="P1265" s="344">
        <v>99335.440129999988</v>
      </c>
      <c r="Q1265" s="344">
        <v>11909.81675</v>
      </c>
      <c r="R1265" s="345">
        <v>111245.25688</v>
      </c>
    </row>
    <row r="1266" spans="1:18" s="315" customFormat="1">
      <c r="A1266" s="341"/>
      <c r="B1266" s="341"/>
      <c r="C1266" s="341"/>
      <c r="D1266" s="341"/>
      <c r="E1266" s="342">
        <v>195</v>
      </c>
      <c r="F1266" s="343">
        <v>13000.614320000001</v>
      </c>
      <c r="G1266" s="344">
        <v>8150.8662300000005</v>
      </c>
      <c r="H1266" s="344">
        <v>21151.48055</v>
      </c>
      <c r="I1266" s="344">
        <v>37479.84706</v>
      </c>
      <c r="J1266" s="344">
        <v>19098.546469999997</v>
      </c>
      <c r="K1266" s="344">
        <v>56578.393530000001</v>
      </c>
      <c r="L1266" s="344">
        <v>12604.70851</v>
      </c>
      <c r="M1266" s="344">
        <v>12745.20642</v>
      </c>
      <c r="N1266" s="344">
        <v>25349.914929999999</v>
      </c>
      <c r="O1266" s="344">
        <v>103079.78901000001</v>
      </c>
      <c r="P1266" s="344">
        <v>82897.478659999993</v>
      </c>
      <c r="Q1266" s="344">
        <v>6089.24017</v>
      </c>
      <c r="R1266" s="345">
        <v>88986.718829999998</v>
      </c>
    </row>
    <row r="1267" spans="1:18" s="315" customFormat="1">
      <c r="A1267" s="341"/>
      <c r="B1267" s="341"/>
      <c r="C1267" s="341"/>
      <c r="D1267" s="341"/>
      <c r="E1267" s="342">
        <v>231</v>
      </c>
      <c r="F1267" s="343">
        <v>28621.59736</v>
      </c>
      <c r="G1267" s="344">
        <v>23288.401739999998</v>
      </c>
      <c r="H1267" s="344">
        <v>51909.999100000001</v>
      </c>
      <c r="I1267" s="344">
        <v>64180.628499999999</v>
      </c>
      <c r="J1267" s="344">
        <v>47303.070789999998</v>
      </c>
      <c r="K1267" s="344">
        <v>111483.69929</v>
      </c>
      <c r="L1267" s="344">
        <v>41467.367060000004</v>
      </c>
      <c r="M1267" s="344">
        <v>31285.79032</v>
      </c>
      <c r="N1267" s="344">
        <v>72753.15737999999</v>
      </c>
      <c r="O1267" s="344">
        <v>236146.85577000002</v>
      </c>
      <c r="P1267" s="344">
        <v>222334.06341999999</v>
      </c>
      <c r="Q1267" s="344">
        <v>26464.051510000001</v>
      </c>
      <c r="R1267" s="345">
        <v>248798.11493000001</v>
      </c>
    </row>
    <row r="1268" spans="1:18" s="315" customFormat="1">
      <c r="A1268" s="341"/>
      <c r="B1268" s="341"/>
      <c r="C1268" s="341"/>
      <c r="D1268" s="341"/>
      <c r="E1268" s="342">
        <v>237</v>
      </c>
      <c r="F1268" s="343">
        <v>18590.674760000002</v>
      </c>
      <c r="G1268" s="344">
        <v>10786.12198</v>
      </c>
      <c r="H1268" s="344">
        <v>29376.796739999998</v>
      </c>
      <c r="I1268" s="344">
        <v>26207.27219</v>
      </c>
      <c r="J1268" s="344">
        <v>14031.239619999998</v>
      </c>
      <c r="K1268" s="344">
        <v>40238.511810000004</v>
      </c>
      <c r="L1268" s="344">
        <v>10497.049650000001</v>
      </c>
      <c r="M1268" s="344">
        <v>7213.4387100000004</v>
      </c>
      <c r="N1268" s="344">
        <v>17710.488359999999</v>
      </c>
      <c r="O1268" s="344">
        <v>87325.79690999999</v>
      </c>
      <c r="P1268" s="344">
        <v>74323.190829999992</v>
      </c>
      <c r="Q1268" s="344">
        <v>3096.6754500000002</v>
      </c>
      <c r="R1268" s="345">
        <v>77419.866280000002</v>
      </c>
    </row>
    <row r="1269" spans="1:18" s="315" customFormat="1">
      <c r="A1269" s="341"/>
      <c r="B1269" s="341"/>
      <c r="C1269" s="341"/>
      <c r="D1269" s="341"/>
      <c r="E1269" s="342">
        <v>408</v>
      </c>
      <c r="F1269" s="343">
        <v>16220.200359999999</v>
      </c>
      <c r="G1269" s="344">
        <v>24753.166699999998</v>
      </c>
      <c r="H1269" s="344">
        <v>40973.367060000004</v>
      </c>
      <c r="I1269" s="344">
        <v>50101.183700000001</v>
      </c>
      <c r="J1269" s="344">
        <v>51266.571450000003</v>
      </c>
      <c r="K1269" s="344">
        <v>101367.75515000001</v>
      </c>
      <c r="L1269" s="344">
        <v>31055.970539999998</v>
      </c>
      <c r="M1269" s="344">
        <v>50062.694179999999</v>
      </c>
      <c r="N1269" s="344">
        <v>81118.664720000001</v>
      </c>
      <c r="O1269" s="344">
        <v>223459.78693</v>
      </c>
      <c r="P1269" s="344">
        <v>207775.23103</v>
      </c>
      <c r="Q1269" s="344">
        <v>17363.528280000002</v>
      </c>
      <c r="R1269" s="345">
        <v>225138.75930999999</v>
      </c>
    </row>
    <row r="1270" spans="1:18" s="315" customFormat="1">
      <c r="A1270" s="341"/>
      <c r="B1270" s="341"/>
      <c r="C1270" s="341"/>
      <c r="D1270" s="341"/>
      <c r="E1270" s="342">
        <v>427</v>
      </c>
      <c r="F1270" s="343">
        <v>30206.34892</v>
      </c>
      <c r="G1270" s="344">
        <v>27500.495320000002</v>
      </c>
      <c r="H1270" s="344">
        <v>57706.844239999999</v>
      </c>
      <c r="I1270" s="344">
        <v>89058.389639999994</v>
      </c>
      <c r="J1270" s="344">
        <v>63531.986020000004</v>
      </c>
      <c r="K1270" s="344">
        <v>152590.37565999999</v>
      </c>
      <c r="L1270" s="344">
        <v>45124.810689999998</v>
      </c>
      <c r="M1270" s="344">
        <v>39644.246249999997</v>
      </c>
      <c r="N1270" s="344">
        <v>84769.056939999995</v>
      </c>
      <c r="O1270" s="344">
        <v>295066.27683999995</v>
      </c>
      <c r="P1270" s="344">
        <v>261258.98342999999</v>
      </c>
      <c r="Q1270" s="344">
        <v>25523.786640000002</v>
      </c>
      <c r="R1270" s="345">
        <v>286782.77006999997</v>
      </c>
    </row>
    <row r="1271" spans="1:18" s="315" customFormat="1">
      <c r="A1271" s="341"/>
      <c r="B1271" s="341"/>
      <c r="C1271" s="341"/>
      <c r="D1271" s="336" t="s">
        <v>63</v>
      </c>
      <c r="E1271" s="337">
        <v>65</v>
      </c>
      <c r="F1271" s="338">
        <v>36381.502890000003</v>
      </c>
      <c r="G1271" s="339">
        <v>43248.041979999995</v>
      </c>
      <c r="H1271" s="339">
        <v>79629.544869999998</v>
      </c>
      <c r="I1271" s="339">
        <v>44677.209569999999</v>
      </c>
      <c r="J1271" s="339">
        <v>50876.99856</v>
      </c>
      <c r="K1271" s="339">
        <v>95554.208129999999</v>
      </c>
      <c r="L1271" s="339">
        <v>22439.545850000002</v>
      </c>
      <c r="M1271" s="339">
        <v>21045.255399999998</v>
      </c>
      <c r="N1271" s="339">
        <v>43484.801249999997</v>
      </c>
      <c r="O1271" s="339">
        <v>218668.55424999999</v>
      </c>
      <c r="P1271" s="339">
        <v>362156.70354000002</v>
      </c>
      <c r="Q1271" s="339">
        <v>37921.759299999998</v>
      </c>
      <c r="R1271" s="340">
        <v>400078.46283999999</v>
      </c>
    </row>
    <row r="1272" spans="1:18" s="315" customFormat="1">
      <c r="A1272" s="341"/>
      <c r="B1272" s="341"/>
      <c r="C1272" s="341"/>
      <c r="D1272" s="341"/>
      <c r="E1272" s="342">
        <v>66</v>
      </c>
      <c r="F1272" s="343">
        <v>39275.798419999999</v>
      </c>
      <c r="G1272" s="344">
        <v>125209.83835999999</v>
      </c>
      <c r="H1272" s="344">
        <v>164485.63678</v>
      </c>
      <c r="I1272" s="344">
        <v>77728.544869999998</v>
      </c>
      <c r="J1272" s="344">
        <v>48697.455099999999</v>
      </c>
      <c r="K1272" s="344">
        <v>126425.99997</v>
      </c>
      <c r="L1272" s="344">
        <v>29391.785909999999</v>
      </c>
      <c r="M1272" s="344">
        <v>19825.604760000002</v>
      </c>
      <c r="N1272" s="344">
        <v>49217.390670000001</v>
      </c>
      <c r="O1272" s="344">
        <v>340129.02742</v>
      </c>
      <c r="P1272" s="344">
        <v>260516.49216999998</v>
      </c>
      <c r="Q1272" s="344">
        <v>70536.488450000004</v>
      </c>
      <c r="R1272" s="345">
        <v>331052.98061999999</v>
      </c>
    </row>
    <row r="1273" spans="1:18" s="315" customFormat="1">
      <c r="A1273" s="341"/>
      <c r="B1273" s="341"/>
      <c r="C1273" s="341"/>
      <c r="D1273" s="341"/>
      <c r="E1273" s="342">
        <v>67</v>
      </c>
      <c r="F1273" s="343">
        <v>20467.378980000001</v>
      </c>
      <c r="G1273" s="344">
        <v>21688.390660000001</v>
      </c>
      <c r="H1273" s="344">
        <v>42155.769639999999</v>
      </c>
      <c r="I1273" s="344">
        <v>23497.413829999998</v>
      </c>
      <c r="J1273" s="344">
        <v>13917.42548</v>
      </c>
      <c r="K1273" s="344">
        <v>37414.839310000003</v>
      </c>
      <c r="L1273" s="344">
        <v>9868.73603</v>
      </c>
      <c r="M1273" s="344">
        <v>9770.2059499999996</v>
      </c>
      <c r="N1273" s="344">
        <v>19638.94198</v>
      </c>
      <c r="O1273" s="344">
        <v>99209.550930000012</v>
      </c>
      <c r="P1273" s="344">
        <v>87569.188680000007</v>
      </c>
      <c r="Q1273" s="344">
        <v>8450.7785899999999</v>
      </c>
      <c r="R1273" s="345">
        <v>96019.967269999994</v>
      </c>
    </row>
    <row r="1274" spans="1:18" s="315" customFormat="1">
      <c r="A1274" s="341"/>
      <c r="B1274" s="341"/>
      <c r="C1274" s="341"/>
      <c r="D1274" s="341"/>
      <c r="E1274" s="342">
        <v>68</v>
      </c>
      <c r="F1274" s="343">
        <v>54790.069950000005</v>
      </c>
      <c r="G1274" s="344">
        <v>47878.476069999997</v>
      </c>
      <c r="H1274" s="344">
        <v>102668.54601999999</v>
      </c>
      <c r="I1274" s="344">
        <v>90027.126749999996</v>
      </c>
      <c r="J1274" s="344">
        <v>51097.079509999996</v>
      </c>
      <c r="K1274" s="344">
        <v>141124.20625999998</v>
      </c>
      <c r="L1274" s="344">
        <v>33223.260739999998</v>
      </c>
      <c r="M1274" s="344">
        <v>17149.76237</v>
      </c>
      <c r="N1274" s="344">
        <v>50373.023110000002</v>
      </c>
      <c r="O1274" s="344">
        <v>294165.77538999997</v>
      </c>
      <c r="P1274" s="344">
        <v>189549.51290999999</v>
      </c>
      <c r="Q1274" s="344">
        <v>14013.82684</v>
      </c>
      <c r="R1274" s="345">
        <v>203563.33975000001</v>
      </c>
    </row>
    <row r="1275" spans="1:18" s="315" customFormat="1">
      <c r="A1275" s="341"/>
      <c r="B1275" s="341"/>
      <c r="C1275" s="341"/>
      <c r="D1275" s="341"/>
      <c r="E1275" s="342">
        <v>70</v>
      </c>
      <c r="F1275" s="343">
        <v>17944.733909999999</v>
      </c>
      <c r="G1275" s="344">
        <v>22185.57789</v>
      </c>
      <c r="H1275" s="344">
        <v>40130.311799999996</v>
      </c>
      <c r="I1275" s="344">
        <v>19700.2291</v>
      </c>
      <c r="J1275" s="344">
        <v>16187.28112</v>
      </c>
      <c r="K1275" s="344">
        <v>35887.510219999996</v>
      </c>
      <c r="L1275" s="344">
        <v>14108.125980000001</v>
      </c>
      <c r="M1275" s="344">
        <v>10776.156080000001</v>
      </c>
      <c r="N1275" s="344">
        <v>24884.282059999998</v>
      </c>
      <c r="O1275" s="344">
        <v>100902.10408</v>
      </c>
      <c r="P1275" s="344">
        <v>118482.35188</v>
      </c>
      <c r="Q1275" s="344">
        <v>5261.8027499999998</v>
      </c>
      <c r="R1275" s="345">
        <v>123744.15462999999</v>
      </c>
    </row>
    <row r="1276" spans="1:18" s="315" customFormat="1">
      <c r="A1276" s="341"/>
      <c r="B1276" s="341"/>
      <c r="C1276" s="341"/>
      <c r="D1276" s="341"/>
      <c r="E1276" s="342">
        <v>71</v>
      </c>
      <c r="F1276" s="343">
        <v>7645275.1768100001</v>
      </c>
      <c r="G1276" s="344">
        <v>6976911.37103</v>
      </c>
      <c r="H1276" s="344">
        <v>14622186.547840001</v>
      </c>
      <c r="I1276" s="344">
        <v>2188326.8856599997</v>
      </c>
      <c r="J1276" s="344">
        <v>2517789.4313699999</v>
      </c>
      <c r="K1276" s="344">
        <v>4706116.3170299996</v>
      </c>
      <c r="L1276" s="344">
        <v>8365970.0984799992</v>
      </c>
      <c r="M1276" s="344">
        <v>7634661.75306</v>
      </c>
      <c r="N1276" s="344">
        <v>16000631.851540001</v>
      </c>
      <c r="O1276" s="344">
        <v>35328934.716410004</v>
      </c>
      <c r="P1276" s="344">
        <v>16351295.596410001</v>
      </c>
      <c r="Q1276" s="344">
        <v>11521904.256479999</v>
      </c>
      <c r="R1276" s="345">
        <v>27873199.85289</v>
      </c>
    </row>
    <row r="1277" spans="1:18" s="315" customFormat="1">
      <c r="A1277" s="341"/>
      <c r="B1277" s="341"/>
      <c r="C1277" s="341"/>
      <c r="D1277" s="341"/>
      <c r="E1277" s="342">
        <v>216</v>
      </c>
      <c r="F1277" s="343">
        <v>34005.276530000003</v>
      </c>
      <c r="G1277" s="344">
        <v>31793.080309999998</v>
      </c>
      <c r="H1277" s="344">
        <v>65798.356840000008</v>
      </c>
      <c r="I1277" s="344">
        <v>78934.855150000003</v>
      </c>
      <c r="J1277" s="344">
        <v>95710.402589999998</v>
      </c>
      <c r="K1277" s="344">
        <v>174645.25774</v>
      </c>
      <c r="L1277" s="344">
        <v>53361.343939999999</v>
      </c>
      <c r="M1277" s="344">
        <v>70256.332829999999</v>
      </c>
      <c r="N1277" s="344">
        <v>123617.67676999999</v>
      </c>
      <c r="O1277" s="344">
        <v>364061.29135000001</v>
      </c>
      <c r="P1277" s="344">
        <v>329702.52489</v>
      </c>
      <c r="Q1277" s="344">
        <v>84385.600930000001</v>
      </c>
      <c r="R1277" s="345">
        <v>414088.12582000002</v>
      </c>
    </row>
    <row r="1278" spans="1:18" s="315" customFormat="1">
      <c r="A1278" s="341"/>
      <c r="B1278" s="341"/>
      <c r="C1278" s="341"/>
      <c r="D1278" s="341"/>
      <c r="E1278" s="342">
        <v>226</v>
      </c>
      <c r="F1278" s="343">
        <v>14773.31876</v>
      </c>
      <c r="G1278" s="344">
        <v>13037.400119999998</v>
      </c>
      <c r="H1278" s="344">
        <v>27810.71888</v>
      </c>
      <c r="I1278" s="344">
        <v>32076.983359999998</v>
      </c>
      <c r="J1278" s="344">
        <v>23459.259100000003</v>
      </c>
      <c r="K1278" s="344">
        <v>55536.242460000001</v>
      </c>
      <c r="L1278" s="344">
        <v>13273.058150000001</v>
      </c>
      <c r="M1278" s="344">
        <v>12298.21264</v>
      </c>
      <c r="N1278" s="344">
        <v>25571.270789999999</v>
      </c>
      <c r="O1278" s="344">
        <v>108918.23212999999</v>
      </c>
      <c r="P1278" s="344">
        <v>111047.16318</v>
      </c>
      <c r="Q1278" s="344">
        <v>12603.066919999999</v>
      </c>
      <c r="R1278" s="345">
        <v>123650.2301</v>
      </c>
    </row>
    <row r="1279" spans="1:18" s="315" customFormat="1">
      <c r="A1279" s="341"/>
      <c r="B1279" s="341"/>
      <c r="C1279" s="341"/>
      <c r="D1279" s="341"/>
      <c r="E1279" s="342">
        <v>241</v>
      </c>
      <c r="F1279" s="343">
        <v>12941.68239</v>
      </c>
      <c r="G1279" s="344">
        <v>19372.847679999999</v>
      </c>
      <c r="H1279" s="344">
        <v>32314.530070000001</v>
      </c>
      <c r="I1279" s="344">
        <v>44345.598010000002</v>
      </c>
      <c r="J1279" s="344">
        <v>29330.903489999997</v>
      </c>
      <c r="K1279" s="344">
        <v>73676.501499999998</v>
      </c>
      <c r="L1279" s="344">
        <v>20535.150799999999</v>
      </c>
      <c r="M1279" s="344">
        <v>17841.082870000002</v>
      </c>
      <c r="N1279" s="344">
        <v>38376.233670000001</v>
      </c>
      <c r="O1279" s="344">
        <v>144367.26524000001</v>
      </c>
      <c r="P1279" s="344">
        <v>246683.13705000002</v>
      </c>
      <c r="Q1279" s="344">
        <v>59564.852209999997</v>
      </c>
      <c r="R1279" s="345">
        <v>306247.98926</v>
      </c>
    </row>
    <row r="1280" spans="1:18" s="315" customFormat="1">
      <c r="A1280" s="341"/>
      <c r="B1280" s="341"/>
      <c r="C1280" s="341"/>
      <c r="D1280" s="341"/>
      <c r="E1280" s="342">
        <v>247</v>
      </c>
      <c r="F1280" s="343">
        <v>251244.99359999999</v>
      </c>
      <c r="G1280" s="344">
        <v>210743.48288</v>
      </c>
      <c r="H1280" s="344">
        <v>461988.47648000001</v>
      </c>
      <c r="I1280" s="344">
        <v>48340.917649999996</v>
      </c>
      <c r="J1280" s="344">
        <v>51268.053409999993</v>
      </c>
      <c r="K1280" s="344">
        <v>99608.971059999996</v>
      </c>
      <c r="L1280" s="344">
        <v>30050.102940000001</v>
      </c>
      <c r="M1280" s="344">
        <v>53592.298659999993</v>
      </c>
      <c r="N1280" s="344">
        <v>83642.401599999997</v>
      </c>
      <c r="O1280" s="344">
        <v>645239.84913999995</v>
      </c>
      <c r="P1280" s="344">
        <v>425589.88752999995</v>
      </c>
      <c r="Q1280" s="344">
        <v>624153.91457000002</v>
      </c>
      <c r="R1280" s="345">
        <v>1049743.8021</v>
      </c>
    </row>
    <row r="1281" spans="1:18" s="315" customFormat="1">
      <c r="A1281" s="341"/>
      <c r="B1281" s="341"/>
      <c r="C1281" s="341"/>
      <c r="D1281" s="341"/>
      <c r="E1281" s="342">
        <v>251</v>
      </c>
      <c r="F1281" s="343">
        <v>26952.782360000001</v>
      </c>
      <c r="G1281" s="344">
        <v>29528.17484</v>
      </c>
      <c r="H1281" s="344">
        <v>56480.957200000004</v>
      </c>
      <c r="I1281" s="344">
        <v>34349.33496</v>
      </c>
      <c r="J1281" s="344">
        <v>14021.639730000001</v>
      </c>
      <c r="K1281" s="344">
        <v>48370.974689999995</v>
      </c>
      <c r="L1281" s="344">
        <v>11070.626330000001</v>
      </c>
      <c r="M1281" s="344">
        <v>14094.555839999999</v>
      </c>
      <c r="N1281" s="344">
        <v>25165.18217</v>
      </c>
      <c r="O1281" s="344">
        <v>130017.11406000001</v>
      </c>
      <c r="P1281" s="344">
        <v>104306.08249</v>
      </c>
      <c r="Q1281" s="344">
        <v>8274.7417100000002</v>
      </c>
      <c r="R1281" s="345">
        <v>112580.8242</v>
      </c>
    </row>
    <row r="1282" spans="1:18" s="315" customFormat="1">
      <c r="A1282" s="341"/>
      <c r="B1282" s="341"/>
      <c r="C1282" s="341"/>
      <c r="D1282" s="336" t="s">
        <v>64</v>
      </c>
      <c r="E1282" s="337">
        <v>107</v>
      </c>
      <c r="F1282" s="338">
        <v>16865.622950000001</v>
      </c>
      <c r="G1282" s="339">
        <v>12505.01842</v>
      </c>
      <c r="H1282" s="339">
        <v>29370.641370000001</v>
      </c>
      <c r="I1282" s="339">
        <v>50936.215039999995</v>
      </c>
      <c r="J1282" s="339">
        <v>14126.30522</v>
      </c>
      <c r="K1282" s="339">
        <v>65062.520259999998</v>
      </c>
      <c r="L1282" s="339">
        <v>16512.054369999998</v>
      </c>
      <c r="M1282" s="339">
        <v>6433.1417199999996</v>
      </c>
      <c r="N1282" s="339">
        <v>22945.196090000001</v>
      </c>
      <c r="O1282" s="339">
        <v>117378.35772</v>
      </c>
      <c r="P1282" s="339">
        <v>94663.561319999993</v>
      </c>
      <c r="Q1282" s="339">
        <v>11384.55011</v>
      </c>
      <c r="R1282" s="340">
        <v>106048.11143</v>
      </c>
    </row>
    <row r="1283" spans="1:18" s="315" customFormat="1">
      <c r="A1283" s="341"/>
      <c r="B1283" s="341"/>
      <c r="C1283" s="341"/>
      <c r="D1283" s="341"/>
      <c r="E1283" s="342">
        <v>338</v>
      </c>
      <c r="F1283" s="343">
        <v>21985.325769999999</v>
      </c>
      <c r="G1283" s="344">
        <v>3213.74818</v>
      </c>
      <c r="H1283" s="344">
        <v>25199.073949999998</v>
      </c>
      <c r="I1283" s="344">
        <v>81317.101549999992</v>
      </c>
      <c r="J1283" s="344">
        <v>35539.290030000004</v>
      </c>
      <c r="K1283" s="344">
        <v>116856.39158</v>
      </c>
      <c r="L1283" s="344">
        <v>73905.525150000001</v>
      </c>
      <c r="M1283" s="344">
        <v>36200.527860000002</v>
      </c>
      <c r="N1283" s="344">
        <v>110106.05301</v>
      </c>
      <c r="O1283" s="344">
        <v>252161.51853999999</v>
      </c>
      <c r="P1283" s="344">
        <v>161238.45881000001</v>
      </c>
      <c r="Q1283" s="344">
        <v>28309.526969999999</v>
      </c>
      <c r="R1283" s="345">
        <v>189547.98577999999</v>
      </c>
    </row>
    <row r="1284" spans="1:18" s="315" customFormat="1">
      <c r="A1284" s="341"/>
      <c r="B1284" s="341"/>
      <c r="C1284" s="341"/>
      <c r="D1284" s="341"/>
      <c r="E1284" s="342">
        <v>468</v>
      </c>
      <c r="F1284" s="343">
        <v>2418.4972299999999</v>
      </c>
      <c r="G1284" s="344">
        <v>273.47257999999999</v>
      </c>
      <c r="H1284" s="344">
        <v>2691.9698100000001</v>
      </c>
      <c r="I1284" s="344">
        <v>42627.420869999994</v>
      </c>
      <c r="J1284" s="344">
        <v>8849.0248900000006</v>
      </c>
      <c r="K1284" s="344">
        <v>51476.445759999995</v>
      </c>
      <c r="L1284" s="344">
        <v>6565.8954000000003</v>
      </c>
      <c r="M1284" s="344">
        <v>1407.8446799999999</v>
      </c>
      <c r="N1284" s="344">
        <v>7973.7400800000005</v>
      </c>
      <c r="O1284" s="344">
        <v>62142.155650000001</v>
      </c>
      <c r="P1284" s="344">
        <v>42263.329060000004</v>
      </c>
      <c r="Q1284" s="344">
        <v>2563.23459</v>
      </c>
      <c r="R1284" s="345">
        <v>44826.563649999996</v>
      </c>
    </row>
    <row r="1285" spans="1:18" s="315" customFormat="1">
      <c r="A1285" s="341"/>
      <c r="B1285" s="341"/>
      <c r="C1285" s="341"/>
      <c r="D1285" s="341"/>
      <c r="E1285" s="342">
        <v>278</v>
      </c>
      <c r="F1285" s="343">
        <v>20427.193950000001</v>
      </c>
      <c r="G1285" s="344">
        <v>1759.4054799999999</v>
      </c>
      <c r="H1285" s="344">
        <v>22186.599429999998</v>
      </c>
      <c r="I1285" s="344">
        <v>46571.523359999999</v>
      </c>
      <c r="J1285" s="344">
        <v>9899.2983699999986</v>
      </c>
      <c r="K1285" s="344">
        <v>56470.821729999996</v>
      </c>
      <c r="L1285" s="344">
        <v>21738.639930000001</v>
      </c>
      <c r="M1285" s="344">
        <v>6804.5796799999998</v>
      </c>
      <c r="N1285" s="344">
        <v>28543.21961</v>
      </c>
      <c r="O1285" s="344">
        <v>107200.64077</v>
      </c>
      <c r="P1285" s="344">
        <v>68820.725810000004</v>
      </c>
      <c r="Q1285" s="344">
        <v>7873.1127000000006</v>
      </c>
      <c r="R1285" s="345">
        <v>76693.838510000001</v>
      </c>
    </row>
    <row r="1286" spans="1:18" s="315" customFormat="1">
      <c r="A1286" s="341"/>
      <c r="B1286" s="341"/>
      <c r="C1286" s="341"/>
      <c r="D1286" s="341"/>
      <c r="E1286" s="342">
        <v>293</v>
      </c>
      <c r="F1286" s="343">
        <v>16598.2817</v>
      </c>
      <c r="G1286" s="344">
        <v>7075.2941799999999</v>
      </c>
      <c r="H1286" s="344">
        <v>23673.57588</v>
      </c>
      <c r="I1286" s="344">
        <v>35312.313419999999</v>
      </c>
      <c r="J1286" s="344">
        <v>5351.37158</v>
      </c>
      <c r="K1286" s="344">
        <v>40663.684999999998</v>
      </c>
      <c r="L1286" s="344">
        <v>14185.511550000001</v>
      </c>
      <c r="M1286" s="344">
        <v>2398.4368999999997</v>
      </c>
      <c r="N1286" s="344">
        <v>16583.94845</v>
      </c>
      <c r="O1286" s="344">
        <v>80921.209329999998</v>
      </c>
      <c r="P1286" s="344">
        <v>72090.517449999999</v>
      </c>
      <c r="Q1286" s="344">
        <v>5908.8947600000001</v>
      </c>
      <c r="R1286" s="345">
        <v>77999.412209999995</v>
      </c>
    </row>
    <row r="1287" spans="1:18" s="315" customFormat="1">
      <c r="A1287" s="341"/>
      <c r="B1287" s="341"/>
      <c r="C1287" s="341"/>
      <c r="D1287" s="341"/>
      <c r="E1287" s="342">
        <v>339</v>
      </c>
      <c r="F1287" s="343">
        <v>5803.7535399999997</v>
      </c>
      <c r="G1287" s="344">
        <v>1062.02853</v>
      </c>
      <c r="H1287" s="344">
        <v>6865.7820700000002</v>
      </c>
      <c r="I1287" s="344">
        <v>37456.864009999998</v>
      </c>
      <c r="J1287" s="344">
        <v>4823.7614699999995</v>
      </c>
      <c r="K1287" s="344">
        <v>42280.625479999995</v>
      </c>
      <c r="L1287" s="344">
        <v>16477.068660000001</v>
      </c>
      <c r="M1287" s="344">
        <v>2588.8240499999997</v>
      </c>
      <c r="N1287" s="344">
        <v>19065.89271</v>
      </c>
      <c r="O1287" s="344">
        <v>68212.300260000004</v>
      </c>
      <c r="P1287" s="344">
        <v>57036.496460000002</v>
      </c>
      <c r="Q1287" s="344">
        <v>2261.1868599999998</v>
      </c>
      <c r="R1287" s="345">
        <v>59297.683320000004</v>
      </c>
    </row>
    <row r="1288" spans="1:18" s="315" customFormat="1">
      <c r="A1288" s="341"/>
      <c r="B1288" s="341"/>
      <c r="C1288" s="341"/>
      <c r="D1288" s="341"/>
      <c r="E1288" s="342">
        <v>386</v>
      </c>
      <c r="F1288" s="343">
        <v>7714.1354499999998</v>
      </c>
      <c r="G1288" s="344">
        <v>2972.2372599999999</v>
      </c>
      <c r="H1288" s="344">
        <v>10686.372710000001</v>
      </c>
      <c r="I1288" s="344">
        <v>57776.099090000003</v>
      </c>
      <c r="J1288" s="344">
        <v>13045.058650000001</v>
      </c>
      <c r="K1288" s="344">
        <v>70821.157739999995</v>
      </c>
      <c r="L1288" s="344">
        <v>20000.185600000001</v>
      </c>
      <c r="M1288" s="344">
        <v>5846.3056299999998</v>
      </c>
      <c r="N1288" s="344">
        <v>25846.49123</v>
      </c>
      <c r="O1288" s="344">
        <v>107354.02168000001</v>
      </c>
      <c r="P1288" s="344">
        <v>82958.252420000004</v>
      </c>
      <c r="Q1288" s="344">
        <v>1735.52008</v>
      </c>
      <c r="R1288" s="345">
        <v>84693.772500000006</v>
      </c>
    </row>
    <row r="1289" spans="1:18" s="315" customFormat="1">
      <c r="A1289" s="341"/>
      <c r="B1289" s="341"/>
      <c r="C1289" s="341"/>
      <c r="D1289" s="336" t="s">
        <v>84</v>
      </c>
      <c r="E1289" s="337">
        <v>103</v>
      </c>
      <c r="F1289" s="338">
        <v>13135.760550000001</v>
      </c>
      <c r="G1289" s="339">
        <v>5193.6109699999997</v>
      </c>
      <c r="H1289" s="339">
        <v>18329.371520000001</v>
      </c>
      <c r="I1289" s="339">
        <v>60194.408470000002</v>
      </c>
      <c r="J1289" s="339">
        <v>8521.4000299999989</v>
      </c>
      <c r="K1289" s="339">
        <v>68715.808499999999</v>
      </c>
      <c r="L1289" s="339">
        <v>25443.883160000001</v>
      </c>
      <c r="M1289" s="339">
        <v>4923.5506599999999</v>
      </c>
      <c r="N1289" s="339">
        <v>30367.433820000002</v>
      </c>
      <c r="O1289" s="339">
        <v>117412.61384000001</v>
      </c>
      <c r="P1289" s="339">
        <v>120839.14281999999</v>
      </c>
      <c r="Q1289" s="339">
        <v>22894.177760000002</v>
      </c>
      <c r="R1289" s="340">
        <v>143733.32058</v>
      </c>
    </row>
    <row r="1290" spans="1:18" s="315" customFormat="1">
      <c r="A1290" s="341"/>
      <c r="B1290" s="341"/>
      <c r="C1290" s="341"/>
      <c r="D1290" s="341"/>
      <c r="E1290" s="342">
        <v>337</v>
      </c>
      <c r="F1290" s="343">
        <v>19716.52461</v>
      </c>
      <c r="G1290" s="344">
        <v>2926.3694399999999</v>
      </c>
      <c r="H1290" s="344">
        <v>22642.894049999999</v>
      </c>
      <c r="I1290" s="344">
        <v>41991.245539999996</v>
      </c>
      <c r="J1290" s="344">
        <v>7849.9133400000001</v>
      </c>
      <c r="K1290" s="344">
        <v>49841.158880000003</v>
      </c>
      <c r="L1290" s="344">
        <v>17349.81005</v>
      </c>
      <c r="M1290" s="344">
        <v>4284.7955199999997</v>
      </c>
      <c r="N1290" s="344">
        <v>21634.60557</v>
      </c>
      <c r="O1290" s="344">
        <v>94118.658500000005</v>
      </c>
      <c r="P1290" s="344">
        <v>81505.21385</v>
      </c>
      <c r="Q1290" s="344">
        <v>8186.2124000000003</v>
      </c>
      <c r="R1290" s="345">
        <v>89691.426250000004</v>
      </c>
    </row>
    <row r="1291" spans="1:18" s="315" customFormat="1">
      <c r="A1291" s="341"/>
      <c r="B1291" s="341"/>
      <c r="C1291" s="341"/>
      <c r="D1291" s="341"/>
      <c r="E1291" s="342">
        <v>395</v>
      </c>
      <c r="F1291" s="343">
        <v>8712.6221300000016</v>
      </c>
      <c r="G1291" s="344">
        <v>1875.8032000000001</v>
      </c>
      <c r="H1291" s="344">
        <v>10588.42533</v>
      </c>
      <c r="I1291" s="344">
        <v>73577.878620000003</v>
      </c>
      <c r="J1291" s="344">
        <v>29951.498019999999</v>
      </c>
      <c r="K1291" s="344">
        <v>103529.37664</v>
      </c>
      <c r="L1291" s="344">
        <v>59572.785219999998</v>
      </c>
      <c r="M1291" s="344">
        <v>24946.302749999999</v>
      </c>
      <c r="N1291" s="344">
        <v>84519.087969999993</v>
      </c>
      <c r="O1291" s="344">
        <v>198636.88993999999</v>
      </c>
      <c r="P1291" s="344">
        <v>204187.12886000003</v>
      </c>
      <c r="Q1291" s="344">
        <v>9434.5624000000007</v>
      </c>
      <c r="R1291" s="345">
        <v>213621.69125999999</v>
      </c>
    </row>
    <row r="1292" spans="1:18" s="315" customFormat="1">
      <c r="A1292" s="341"/>
      <c r="B1292" s="341"/>
      <c r="C1292" s="341"/>
      <c r="D1292" s="341"/>
      <c r="E1292" s="342">
        <v>302</v>
      </c>
      <c r="F1292" s="343">
        <v>8784.4294700000009</v>
      </c>
      <c r="G1292" s="344">
        <v>2136.9432499999998</v>
      </c>
      <c r="H1292" s="344">
        <v>10921.372720000001</v>
      </c>
      <c r="I1292" s="344">
        <v>36264.444640000002</v>
      </c>
      <c r="J1292" s="344">
        <v>9155.1752899999992</v>
      </c>
      <c r="K1292" s="344">
        <v>45419.619930000001</v>
      </c>
      <c r="L1292" s="344">
        <v>14106.248509999999</v>
      </c>
      <c r="M1292" s="344">
        <v>3396.8197200000004</v>
      </c>
      <c r="N1292" s="344">
        <v>17503.068230000001</v>
      </c>
      <c r="O1292" s="344">
        <v>73844.06087999999</v>
      </c>
      <c r="P1292" s="344">
        <v>54448.999459999999</v>
      </c>
      <c r="Q1292" s="344">
        <v>1196.3864699999999</v>
      </c>
      <c r="R1292" s="345">
        <v>55645.385929999997</v>
      </c>
    </row>
    <row r="1293" spans="1:18" s="315" customFormat="1">
      <c r="A1293" s="341"/>
      <c r="B1293" s="341"/>
      <c r="C1293" s="341"/>
      <c r="D1293" s="336" t="s">
        <v>273</v>
      </c>
      <c r="E1293" s="337">
        <v>84</v>
      </c>
      <c r="F1293" s="338">
        <v>27677.28746</v>
      </c>
      <c r="G1293" s="339">
        <v>3280.64093</v>
      </c>
      <c r="H1293" s="339">
        <v>30957.928390000001</v>
      </c>
      <c r="I1293" s="339">
        <v>58656.891259999997</v>
      </c>
      <c r="J1293" s="339">
        <v>18527.297070000001</v>
      </c>
      <c r="K1293" s="339">
        <v>77184.188330000004</v>
      </c>
      <c r="L1293" s="339">
        <v>14558.95275</v>
      </c>
      <c r="M1293" s="339">
        <v>7071.4304299999994</v>
      </c>
      <c r="N1293" s="339">
        <v>21630.383180000001</v>
      </c>
      <c r="O1293" s="339">
        <v>129772.49990000001</v>
      </c>
      <c r="P1293" s="339">
        <v>101305.83189</v>
      </c>
      <c r="Q1293" s="339">
        <v>10721.98689</v>
      </c>
      <c r="R1293" s="340">
        <v>112027.81878</v>
      </c>
    </row>
    <row r="1294" spans="1:18" s="315" customFormat="1">
      <c r="A1294" s="341"/>
      <c r="B1294" s="341"/>
      <c r="C1294" s="341"/>
      <c r="D1294" s="341"/>
      <c r="E1294" s="342">
        <v>91</v>
      </c>
      <c r="F1294" s="343">
        <v>16191.283449999999</v>
      </c>
      <c r="G1294" s="344">
        <v>3784.3733900000002</v>
      </c>
      <c r="H1294" s="344">
        <v>19975.65684</v>
      </c>
      <c r="I1294" s="344">
        <v>43041.912229999994</v>
      </c>
      <c r="J1294" s="344">
        <v>11143.564380000002</v>
      </c>
      <c r="K1294" s="344">
        <v>54185.476609999998</v>
      </c>
      <c r="L1294" s="344">
        <v>27831.340090000002</v>
      </c>
      <c r="M1294" s="344">
        <v>9973.1265199999998</v>
      </c>
      <c r="N1294" s="344">
        <v>37804.466609999996</v>
      </c>
      <c r="O1294" s="344">
        <v>111965.60006</v>
      </c>
      <c r="P1294" s="344">
        <v>67635.885859999995</v>
      </c>
      <c r="Q1294" s="344">
        <v>3699.85347</v>
      </c>
      <c r="R1294" s="345">
        <v>71335.739329999997</v>
      </c>
    </row>
    <row r="1295" spans="1:18" s="315" customFormat="1">
      <c r="A1295" s="341"/>
      <c r="B1295" s="341"/>
      <c r="C1295" s="341"/>
      <c r="D1295" s="341"/>
      <c r="E1295" s="342">
        <v>208</v>
      </c>
      <c r="F1295" s="343">
        <v>13453.999830000001</v>
      </c>
      <c r="G1295" s="344">
        <v>6077.4667300000001</v>
      </c>
      <c r="H1295" s="344">
        <v>19531.466559999997</v>
      </c>
      <c r="I1295" s="344">
        <v>99035.974419999999</v>
      </c>
      <c r="J1295" s="344">
        <v>65935.294630000004</v>
      </c>
      <c r="K1295" s="344">
        <v>164971.26905</v>
      </c>
      <c r="L1295" s="344">
        <v>127521.50667</v>
      </c>
      <c r="M1295" s="344">
        <v>79341.743599999987</v>
      </c>
      <c r="N1295" s="344">
        <v>206863.25027000002</v>
      </c>
      <c r="O1295" s="344">
        <v>391365.98587999999</v>
      </c>
      <c r="P1295" s="344">
        <v>295717.85172000004</v>
      </c>
      <c r="Q1295" s="344">
        <v>39198.713859999996</v>
      </c>
      <c r="R1295" s="345">
        <v>334916.56557999999</v>
      </c>
    </row>
    <row r="1296" spans="1:18" s="315" customFormat="1">
      <c r="A1296" s="341"/>
      <c r="B1296" s="341"/>
      <c r="C1296" s="341"/>
      <c r="D1296" s="341"/>
      <c r="E1296" s="342">
        <v>280</v>
      </c>
      <c r="F1296" s="343">
        <v>3677.2200600000001</v>
      </c>
      <c r="G1296" s="344">
        <v>1202.73621</v>
      </c>
      <c r="H1296" s="344">
        <v>4879.9562699999997</v>
      </c>
      <c r="I1296" s="344">
        <v>23621.304219999998</v>
      </c>
      <c r="J1296" s="344">
        <v>5101.00846</v>
      </c>
      <c r="K1296" s="344">
        <v>28722.312679999999</v>
      </c>
      <c r="L1296" s="344">
        <v>11954.972960000001</v>
      </c>
      <c r="M1296" s="344">
        <v>2938.8327400000003</v>
      </c>
      <c r="N1296" s="344">
        <v>14893.805699999999</v>
      </c>
      <c r="O1296" s="344">
        <v>48496.074649999995</v>
      </c>
      <c r="P1296" s="344">
        <v>43781.531020000002</v>
      </c>
      <c r="Q1296" s="344">
        <v>1044.8049000000001</v>
      </c>
      <c r="R1296" s="345">
        <v>44826.335920000005</v>
      </c>
    </row>
    <row r="1297" spans="1:18" s="315" customFormat="1">
      <c r="A1297" s="341"/>
      <c r="B1297" s="341"/>
      <c r="C1297" s="341"/>
      <c r="D1297" s="336" t="s">
        <v>68</v>
      </c>
      <c r="E1297" s="337">
        <v>73</v>
      </c>
      <c r="F1297" s="338">
        <v>8978.9810199999993</v>
      </c>
      <c r="G1297" s="339">
        <v>3671.3679200000001</v>
      </c>
      <c r="H1297" s="339">
        <v>12650.34894</v>
      </c>
      <c r="I1297" s="339">
        <v>32445.876579999996</v>
      </c>
      <c r="J1297" s="339">
        <v>13403.16899</v>
      </c>
      <c r="K1297" s="339">
        <v>45849.045570000002</v>
      </c>
      <c r="L1297" s="339">
        <v>13519.535220000002</v>
      </c>
      <c r="M1297" s="339">
        <v>5646.0017600000001</v>
      </c>
      <c r="N1297" s="339">
        <v>19165.536980000001</v>
      </c>
      <c r="O1297" s="339">
        <v>77664.931489999988</v>
      </c>
      <c r="P1297" s="339">
        <v>88993.165699999998</v>
      </c>
      <c r="Q1297" s="339">
        <v>2584.8926000000001</v>
      </c>
      <c r="R1297" s="340">
        <v>91578.058300000004</v>
      </c>
    </row>
    <row r="1298" spans="1:18" s="315" customFormat="1">
      <c r="A1298" s="341"/>
      <c r="B1298" s="341"/>
      <c r="C1298" s="341"/>
      <c r="D1298" s="341"/>
      <c r="E1298" s="342">
        <v>76</v>
      </c>
      <c r="F1298" s="343">
        <v>13572.689789999999</v>
      </c>
      <c r="G1298" s="344">
        <v>12551.055179999999</v>
      </c>
      <c r="H1298" s="344">
        <v>26123.74497</v>
      </c>
      <c r="I1298" s="344">
        <v>77564.443930000009</v>
      </c>
      <c r="J1298" s="344">
        <v>33461.381020000001</v>
      </c>
      <c r="K1298" s="344">
        <v>111025.82495000001</v>
      </c>
      <c r="L1298" s="344">
        <v>33519.650480000004</v>
      </c>
      <c r="M1298" s="344">
        <v>26254.004969999998</v>
      </c>
      <c r="N1298" s="344">
        <v>59773.655450000006</v>
      </c>
      <c r="O1298" s="344">
        <v>196923.22537</v>
      </c>
      <c r="P1298" s="344">
        <v>145694.41390000001</v>
      </c>
      <c r="Q1298" s="344">
        <v>14661.41166</v>
      </c>
      <c r="R1298" s="345">
        <v>160355.82556</v>
      </c>
    </row>
    <row r="1299" spans="1:18" s="315" customFormat="1">
      <c r="A1299" s="341"/>
      <c r="B1299" s="341"/>
      <c r="C1299" s="341"/>
      <c r="D1299" s="341"/>
      <c r="E1299" s="342">
        <v>75</v>
      </c>
      <c r="F1299" s="343">
        <v>7029.3289500000001</v>
      </c>
      <c r="G1299" s="344">
        <v>6862.4187599999996</v>
      </c>
      <c r="H1299" s="344">
        <v>13891.747710000001</v>
      </c>
      <c r="I1299" s="344">
        <v>36397.12311</v>
      </c>
      <c r="J1299" s="344">
        <v>15142.609980000001</v>
      </c>
      <c r="K1299" s="344">
        <v>51539.733090000002</v>
      </c>
      <c r="L1299" s="344">
        <v>12160.076580000001</v>
      </c>
      <c r="M1299" s="344">
        <v>6080.4378399999996</v>
      </c>
      <c r="N1299" s="344">
        <v>18240.514420000003</v>
      </c>
      <c r="O1299" s="344">
        <v>83671.995219999997</v>
      </c>
      <c r="P1299" s="344">
        <v>84503.634390000007</v>
      </c>
      <c r="Q1299" s="344">
        <v>3925.2522999999997</v>
      </c>
      <c r="R1299" s="345">
        <v>88428.886689999999</v>
      </c>
    </row>
    <row r="1300" spans="1:18" s="315" customFormat="1">
      <c r="A1300" s="341"/>
      <c r="B1300" s="341"/>
      <c r="C1300" s="341"/>
      <c r="D1300" s="341"/>
      <c r="E1300" s="342">
        <v>212</v>
      </c>
      <c r="F1300" s="343">
        <v>10630.5568</v>
      </c>
      <c r="G1300" s="344">
        <v>2275.7130000000002</v>
      </c>
      <c r="H1300" s="344">
        <v>12906.2698</v>
      </c>
      <c r="I1300" s="344">
        <v>55599.691189999998</v>
      </c>
      <c r="J1300" s="344">
        <v>19421.2003</v>
      </c>
      <c r="K1300" s="344">
        <v>75020.891489999995</v>
      </c>
      <c r="L1300" s="344">
        <v>31373.112949999999</v>
      </c>
      <c r="M1300" s="344">
        <v>24963.449210000002</v>
      </c>
      <c r="N1300" s="344">
        <v>56336.562159999994</v>
      </c>
      <c r="O1300" s="344">
        <v>144263.72344999999</v>
      </c>
      <c r="P1300" s="344">
        <v>142786.12815999999</v>
      </c>
      <c r="Q1300" s="344">
        <v>7119.5668700000006</v>
      </c>
      <c r="R1300" s="345">
        <v>149905.69503</v>
      </c>
    </row>
    <row r="1301" spans="1:18" s="315" customFormat="1">
      <c r="A1301" s="341"/>
      <c r="B1301" s="341"/>
      <c r="C1301" s="341"/>
      <c r="D1301" s="341"/>
      <c r="E1301" s="342">
        <v>248</v>
      </c>
      <c r="F1301" s="343">
        <v>9625.1065799999997</v>
      </c>
      <c r="G1301" s="344">
        <v>9665.4923600000002</v>
      </c>
      <c r="H1301" s="344">
        <v>19290.59894</v>
      </c>
      <c r="I1301" s="344">
        <v>37070.67974</v>
      </c>
      <c r="J1301" s="344">
        <v>12476.67512</v>
      </c>
      <c r="K1301" s="344">
        <v>49547.354859999999</v>
      </c>
      <c r="L1301" s="344">
        <v>22501.141829999997</v>
      </c>
      <c r="M1301" s="344">
        <v>8304.5476299999991</v>
      </c>
      <c r="N1301" s="344">
        <v>30805.689460000001</v>
      </c>
      <c r="O1301" s="344">
        <v>99643.643260000012</v>
      </c>
      <c r="P1301" s="344">
        <v>63328.506070000003</v>
      </c>
      <c r="Q1301" s="344">
        <v>4865.9789800000008</v>
      </c>
      <c r="R1301" s="345">
        <v>68194.485050000003</v>
      </c>
    </row>
    <row r="1302" spans="1:18" s="315" customFormat="1">
      <c r="A1302" s="341"/>
      <c r="B1302" s="341"/>
      <c r="C1302" s="341"/>
      <c r="D1302" s="341"/>
      <c r="E1302" s="342">
        <v>459</v>
      </c>
      <c r="F1302" s="343">
        <v>8552.7001400000008</v>
      </c>
      <c r="G1302" s="344">
        <v>2092.5935500000001</v>
      </c>
      <c r="H1302" s="344">
        <v>10645.293689999999</v>
      </c>
      <c r="I1302" s="344">
        <v>34074.046439999998</v>
      </c>
      <c r="J1302" s="344">
        <v>24946.180960000002</v>
      </c>
      <c r="K1302" s="344">
        <v>59020.227399999996</v>
      </c>
      <c r="L1302" s="344">
        <v>21121.108840000001</v>
      </c>
      <c r="M1302" s="344">
        <v>14174.25807</v>
      </c>
      <c r="N1302" s="344">
        <v>35295.366909999997</v>
      </c>
      <c r="O1302" s="344">
        <v>104960.88800000001</v>
      </c>
      <c r="P1302" s="344">
        <v>127878.56909</v>
      </c>
      <c r="Q1302" s="344">
        <v>11774.869050000001</v>
      </c>
      <c r="R1302" s="345">
        <v>139653.43813999998</v>
      </c>
    </row>
    <row r="1303" spans="1:18" s="315" customFormat="1">
      <c r="A1303" s="341"/>
      <c r="B1303" s="341"/>
      <c r="C1303" s="341"/>
      <c r="D1303" s="341"/>
      <c r="E1303" s="342">
        <v>306</v>
      </c>
      <c r="F1303" s="343">
        <v>1358.5076799999999</v>
      </c>
      <c r="G1303" s="344">
        <v>0.67737000000000003</v>
      </c>
      <c r="H1303" s="344">
        <v>1359.18505</v>
      </c>
      <c r="I1303" s="344">
        <v>3432.5430999999999</v>
      </c>
      <c r="J1303" s="344">
        <v>1012.01548</v>
      </c>
      <c r="K1303" s="344">
        <v>4444.5585799999999</v>
      </c>
      <c r="L1303" s="344">
        <v>296.21201000000002</v>
      </c>
      <c r="M1303" s="344">
        <v>152.70016000000001</v>
      </c>
      <c r="N1303" s="344">
        <v>448.91217</v>
      </c>
      <c r="O1303" s="344">
        <v>6252.6557999999995</v>
      </c>
      <c r="P1303" s="344">
        <v>3464.8400499999998</v>
      </c>
      <c r="Q1303" s="344">
        <v>227.32348000000002</v>
      </c>
      <c r="R1303" s="345">
        <v>3692.1635299999998</v>
      </c>
    </row>
    <row r="1304" spans="1:18" s="315" customFormat="1">
      <c r="A1304" s="341"/>
      <c r="B1304" s="341"/>
      <c r="C1304" s="341"/>
      <c r="D1304" s="341"/>
      <c r="E1304" s="342">
        <v>319</v>
      </c>
      <c r="F1304" s="343">
        <v>18685.657370000001</v>
      </c>
      <c r="G1304" s="344">
        <v>15562.76694</v>
      </c>
      <c r="H1304" s="344">
        <v>34248.424310000002</v>
      </c>
      <c r="I1304" s="344">
        <v>74801.850250000003</v>
      </c>
      <c r="J1304" s="344">
        <v>45710.740170000005</v>
      </c>
      <c r="K1304" s="344">
        <v>120512.59042000001</v>
      </c>
      <c r="L1304" s="344">
        <v>70842.642229999998</v>
      </c>
      <c r="M1304" s="344">
        <v>44824.143120000001</v>
      </c>
      <c r="N1304" s="344">
        <v>115666.78534999999</v>
      </c>
      <c r="O1304" s="344">
        <v>270427.80007999996</v>
      </c>
      <c r="P1304" s="344">
        <v>299576.85132999998</v>
      </c>
      <c r="Q1304" s="344">
        <v>29700.048409999999</v>
      </c>
      <c r="R1304" s="345">
        <v>329276.89974000002</v>
      </c>
    </row>
    <row r="1305" spans="1:18" s="315" customFormat="1">
      <c r="A1305" s="341"/>
      <c r="B1305" s="341"/>
      <c r="C1305" s="341"/>
      <c r="D1305" s="336" t="s">
        <v>83</v>
      </c>
      <c r="E1305" s="337">
        <v>31</v>
      </c>
      <c r="F1305" s="338">
        <v>36890.044620000001</v>
      </c>
      <c r="G1305" s="339">
        <v>26291.333569999999</v>
      </c>
      <c r="H1305" s="339">
        <v>63181.378189999996</v>
      </c>
      <c r="I1305" s="339">
        <v>106546.96025</v>
      </c>
      <c r="J1305" s="339">
        <v>35890.086950000004</v>
      </c>
      <c r="K1305" s="339">
        <v>142437.0472</v>
      </c>
      <c r="L1305" s="339">
        <v>47823.773289999997</v>
      </c>
      <c r="M1305" s="339">
        <v>32321.704229999999</v>
      </c>
      <c r="N1305" s="339">
        <v>80145.47752</v>
      </c>
      <c r="O1305" s="339">
        <v>285763.90291</v>
      </c>
      <c r="P1305" s="339">
        <v>173824.93831</v>
      </c>
      <c r="Q1305" s="339">
        <v>15473.02261</v>
      </c>
      <c r="R1305" s="340">
        <v>189297.96091999998</v>
      </c>
    </row>
    <row r="1306" spans="1:18" s="315" customFormat="1">
      <c r="A1306" s="341"/>
      <c r="B1306" s="341"/>
      <c r="C1306" s="341"/>
      <c r="D1306" s="341"/>
      <c r="E1306" s="342">
        <v>282</v>
      </c>
      <c r="F1306" s="343">
        <v>16652.232110000001</v>
      </c>
      <c r="G1306" s="344">
        <v>5160.52376</v>
      </c>
      <c r="H1306" s="344">
        <v>21812.755870000001</v>
      </c>
      <c r="I1306" s="344">
        <v>27119.896199999999</v>
      </c>
      <c r="J1306" s="344">
        <v>6224.49575</v>
      </c>
      <c r="K1306" s="344">
        <v>33344.391949999997</v>
      </c>
      <c r="L1306" s="344">
        <v>8266.9530300000006</v>
      </c>
      <c r="M1306" s="344">
        <v>4517.1711999999998</v>
      </c>
      <c r="N1306" s="344">
        <v>12784.124230000001</v>
      </c>
      <c r="O1306" s="344">
        <v>67941.27205</v>
      </c>
      <c r="P1306" s="344">
        <v>74843.167220000003</v>
      </c>
      <c r="Q1306" s="344">
        <v>8200.63112</v>
      </c>
      <c r="R1306" s="345">
        <v>83043.798340000008</v>
      </c>
    </row>
    <row r="1307" spans="1:18" s="315" customFormat="1">
      <c r="A1307" s="341"/>
      <c r="B1307" s="341"/>
      <c r="C1307" s="341"/>
      <c r="D1307" s="341"/>
      <c r="E1307" s="342">
        <v>412</v>
      </c>
      <c r="F1307" s="343">
        <v>20757.337889999999</v>
      </c>
      <c r="G1307" s="344">
        <v>4589.0300900000002</v>
      </c>
      <c r="H1307" s="344">
        <v>25346.367979999999</v>
      </c>
      <c r="I1307" s="344">
        <v>54927.630360000003</v>
      </c>
      <c r="J1307" s="344">
        <v>10770.081749999999</v>
      </c>
      <c r="K1307" s="344">
        <v>65697.712109999993</v>
      </c>
      <c r="L1307" s="344">
        <v>16887.252619999999</v>
      </c>
      <c r="M1307" s="344">
        <v>4902.9856900000004</v>
      </c>
      <c r="N1307" s="344">
        <v>21790.238309999997</v>
      </c>
      <c r="O1307" s="344">
        <v>112834.3184</v>
      </c>
      <c r="P1307" s="344">
        <v>91216.4467</v>
      </c>
      <c r="Q1307" s="344">
        <v>2118.0066099999999</v>
      </c>
      <c r="R1307" s="345">
        <v>93334.453309999997</v>
      </c>
    </row>
    <row r="1308" spans="1:18" s="315" customFormat="1">
      <c r="A1308" s="341"/>
      <c r="B1308" s="341"/>
      <c r="C1308" s="341"/>
      <c r="D1308" s="336" t="s">
        <v>69</v>
      </c>
      <c r="E1308" s="337">
        <v>77</v>
      </c>
      <c r="F1308" s="338">
        <v>22971.517520000001</v>
      </c>
      <c r="G1308" s="339">
        <v>7876.0769</v>
      </c>
      <c r="H1308" s="339">
        <v>30847.594420000001</v>
      </c>
      <c r="I1308" s="339">
        <v>41759.209159999999</v>
      </c>
      <c r="J1308" s="339">
        <v>19782.181629999999</v>
      </c>
      <c r="K1308" s="339">
        <v>61541.390789999998</v>
      </c>
      <c r="L1308" s="339">
        <v>15220.80773</v>
      </c>
      <c r="M1308" s="339">
        <v>10550.175230000001</v>
      </c>
      <c r="N1308" s="339">
        <v>25770.982960000001</v>
      </c>
      <c r="O1308" s="339">
        <v>118159.96817000001</v>
      </c>
      <c r="P1308" s="339">
        <v>86912.939540000007</v>
      </c>
      <c r="Q1308" s="339">
        <v>2658.5520200000001</v>
      </c>
      <c r="R1308" s="340">
        <v>89571.491560000009</v>
      </c>
    </row>
    <row r="1309" spans="1:18" s="315" customFormat="1">
      <c r="A1309" s="341"/>
      <c r="B1309" s="341"/>
      <c r="C1309" s="341"/>
      <c r="D1309" s="341"/>
      <c r="E1309" s="342">
        <v>79</v>
      </c>
      <c r="F1309" s="343">
        <v>25766.460190000002</v>
      </c>
      <c r="G1309" s="344">
        <v>19378.499079999998</v>
      </c>
      <c r="H1309" s="344">
        <v>45144.959270000007</v>
      </c>
      <c r="I1309" s="344">
        <v>37681.631270000005</v>
      </c>
      <c r="J1309" s="344">
        <v>25708.538820000002</v>
      </c>
      <c r="K1309" s="344">
        <v>63390.170090000007</v>
      </c>
      <c r="L1309" s="344">
        <v>12479.168109999999</v>
      </c>
      <c r="M1309" s="344">
        <v>11718.30097</v>
      </c>
      <c r="N1309" s="344">
        <v>24197.469079999999</v>
      </c>
      <c r="O1309" s="344">
        <v>132732.59844</v>
      </c>
      <c r="P1309" s="344">
        <v>110200.01176000001</v>
      </c>
      <c r="Q1309" s="344">
        <v>14513.209050000001</v>
      </c>
      <c r="R1309" s="345">
        <v>124713.22081</v>
      </c>
    </row>
    <row r="1310" spans="1:18" s="315" customFormat="1">
      <c r="A1310" s="341"/>
      <c r="B1310" s="341"/>
      <c r="C1310" s="341"/>
      <c r="D1310" s="341"/>
      <c r="E1310" s="342">
        <v>80</v>
      </c>
      <c r="F1310" s="343">
        <v>256440.69972</v>
      </c>
      <c r="G1310" s="344">
        <v>232180.72058000002</v>
      </c>
      <c r="H1310" s="344">
        <v>488621.4203</v>
      </c>
      <c r="I1310" s="344">
        <v>74439.045959999989</v>
      </c>
      <c r="J1310" s="344">
        <v>79399.640150000007</v>
      </c>
      <c r="K1310" s="344">
        <v>153838.68611000001</v>
      </c>
      <c r="L1310" s="344">
        <v>43501.111250000002</v>
      </c>
      <c r="M1310" s="344">
        <v>58233.815139999999</v>
      </c>
      <c r="N1310" s="344">
        <v>101734.92639000001</v>
      </c>
      <c r="O1310" s="344">
        <v>744195.03279999993</v>
      </c>
      <c r="P1310" s="344">
        <v>585321.56041999999</v>
      </c>
      <c r="Q1310" s="344">
        <v>630290.69638999994</v>
      </c>
      <c r="R1310" s="345">
        <v>1215612.2568099999</v>
      </c>
    </row>
    <row r="1311" spans="1:18" s="315" customFormat="1">
      <c r="A1311" s="341"/>
      <c r="B1311" s="341"/>
      <c r="C1311" s="341"/>
      <c r="D1311" s="341"/>
      <c r="E1311" s="342">
        <v>201</v>
      </c>
      <c r="F1311" s="343">
        <v>24976.316500000001</v>
      </c>
      <c r="G1311" s="344">
        <v>17443.043180000001</v>
      </c>
      <c r="H1311" s="344">
        <v>42419.359680000001</v>
      </c>
      <c r="I1311" s="344">
        <v>85076.844870000001</v>
      </c>
      <c r="J1311" s="344">
        <v>50761.832900000001</v>
      </c>
      <c r="K1311" s="344">
        <v>135838.67777000001</v>
      </c>
      <c r="L1311" s="344">
        <v>25806.67036</v>
      </c>
      <c r="M1311" s="344">
        <v>26166.659030000003</v>
      </c>
      <c r="N1311" s="344">
        <v>51973.329389999999</v>
      </c>
      <c r="O1311" s="344">
        <v>230231.36684</v>
      </c>
      <c r="P1311" s="344">
        <v>156668.07676</v>
      </c>
      <c r="Q1311" s="344">
        <v>13411.868329999999</v>
      </c>
      <c r="R1311" s="345">
        <v>170079.94508999999</v>
      </c>
    </row>
    <row r="1312" spans="1:18" s="315" customFormat="1">
      <c r="A1312" s="341"/>
      <c r="B1312" s="341"/>
      <c r="C1312" s="341"/>
      <c r="D1312" s="341"/>
      <c r="E1312" s="342">
        <v>215</v>
      </c>
      <c r="F1312" s="343">
        <v>17267.376760000003</v>
      </c>
      <c r="G1312" s="344">
        <v>5927.8696500000005</v>
      </c>
      <c r="H1312" s="344">
        <v>23195.24641</v>
      </c>
      <c r="I1312" s="344">
        <v>27665.196499999998</v>
      </c>
      <c r="J1312" s="344">
        <v>10070.11191</v>
      </c>
      <c r="K1312" s="344">
        <v>37735.308409999998</v>
      </c>
      <c r="L1312" s="344">
        <v>14138.237580000001</v>
      </c>
      <c r="M1312" s="344">
        <v>6881.1188899999997</v>
      </c>
      <c r="N1312" s="344">
        <v>21019.356469999999</v>
      </c>
      <c r="O1312" s="344">
        <v>81949.911290000004</v>
      </c>
      <c r="P1312" s="344">
        <v>84233.80704</v>
      </c>
      <c r="Q1312" s="344">
        <v>7092.7321300000003</v>
      </c>
      <c r="R1312" s="345">
        <v>91326.539170000004</v>
      </c>
    </row>
    <row r="1313" spans="1:18" s="315" customFormat="1">
      <c r="A1313" s="341"/>
      <c r="B1313" s="341"/>
      <c r="C1313" s="341"/>
      <c r="D1313" s="341"/>
      <c r="E1313" s="342">
        <v>351</v>
      </c>
      <c r="F1313" s="343">
        <v>44734.653539999999</v>
      </c>
      <c r="G1313" s="344">
        <v>52144.261610000001</v>
      </c>
      <c r="H1313" s="344">
        <v>96878.915150000001</v>
      </c>
      <c r="I1313" s="344">
        <v>101011.92653</v>
      </c>
      <c r="J1313" s="344">
        <v>125452.92081</v>
      </c>
      <c r="K1313" s="344">
        <v>226464.84734000001</v>
      </c>
      <c r="L1313" s="344">
        <v>67984.987590000004</v>
      </c>
      <c r="M1313" s="344">
        <v>71080.173609999998</v>
      </c>
      <c r="N1313" s="344">
        <v>139065.1612</v>
      </c>
      <c r="O1313" s="344">
        <v>462408.92369000003</v>
      </c>
      <c r="P1313" s="344">
        <v>408872.56086000003</v>
      </c>
      <c r="Q1313" s="344">
        <v>101007.61370999999</v>
      </c>
      <c r="R1313" s="345">
        <v>509880.17456999997</v>
      </c>
    </row>
    <row r="1314" spans="1:18" s="315" customFormat="1">
      <c r="A1314" s="341"/>
      <c r="B1314" s="341"/>
      <c r="C1314" s="341"/>
      <c r="D1314" s="341"/>
      <c r="E1314" s="342">
        <v>366</v>
      </c>
      <c r="F1314" s="343">
        <v>22580.514170000002</v>
      </c>
      <c r="G1314" s="344">
        <v>18502.420710000002</v>
      </c>
      <c r="H1314" s="344">
        <v>41082.934880000001</v>
      </c>
      <c r="I1314" s="344">
        <v>20189.339690000001</v>
      </c>
      <c r="J1314" s="344">
        <v>17402.65148</v>
      </c>
      <c r="K1314" s="344">
        <v>37591.991170000001</v>
      </c>
      <c r="L1314" s="344">
        <v>6575.7417599999999</v>
      </c>
      <c r="M1314" s="344">
        <v>10127.5844</v>
      </c>
      <c r="N1314" s="344">
        <v>16703.326160000001</v>
      </c>
      <c r="O1314" s="344">
        <v>95378.252209999991</v>
      </c>
      <c r="P1314" s="344">
        <v>70262.819289999999</v>
      </c>
      <c r="Q1314" s="344">
        <v>4600.4193800000003</v>
      </c>
      <c r="R1314" s="345">
        <v>74863.238670000006</v>
      </c>
    </row>
    <row r="1315" spans="1:18" s="315" customFormat="1">
      <c r="A1315" s="341"/>
      <c r="B1315" s="341"/>
      <c r="C1315" s="341"/>
      <c r="D1315" s="341"/>
      <c r="E1315" s="342">
        <v>374</v>
      </c>
      <c r="F1315" s="343">
        <v>14720.85886</v>
      </c>
      <c r="G1315" s="344">
        <v>10411.707869999998</v>
      </c>
      <c r="H1315" s="344">
        <v>25132.566729999999</v>
      </c>
      <c r="I1315" s="344">
        <v>47535.63955</v>
      </c>
      <c r="J1315" s="344">
        <v>39248.641329999999</v>
      </c>
      <c r="K1315" s="344">
        <v>86784.280879999991</v>
      </c>
      <c r="L1315" s="344">
        <v>25881.474010000002</v>
      </c>
      <c r="M1315" s="344">
        <v>25485.663479999999</v>
      </c>
      <c r="N1315" s="344">
        <v>51367.137490000001</v>
      </c>
      <c r="O1315" s="344">
        <v>163283.98509999999</v>
      </c>
      <c r="P1315" s="344">
        <v>230504.67004</v>
      </c>
      <c r="Q1315" s="344">
        <v>25989.58987</v>
      </c>
      <c r="R1315" s="345">
        <v>256494.25990999999</v>
      </c>
    </row>
    <row r="1316" spans="1:18" s="315" customFormat="1">
      <c r="A1316" s="341"/>
      <c r="B1316" s="341"/>
      <c r="C1316" s="341"/>
      <c r="D1316" s="341"/>
      <c r="E1316" s="342">
        <v>377</v>
      </c>
      <c r="F1316" s="343">
        <v>8774.34238</v>
      </c>
      <c r="G1316" s="344">
        <v>2437.5563700000002</v>
      </c>
      <c r="H1316" s="344">
        <v>11211.89875</v>
      </c>
      <c r="I1316" s="344">
        <v>44329.854060000005</v>
      </c>
      <c r="J1316" s="344">
        <v>16646.82098</v>
      </c>
      <c r="K1316" s="344">
        <v>60976.675040000002</v>
      </c>
      <c r="L1316" s="344">
        <v>17824.647280000001</v>
      </c>
      <c r="M1316" s="344">
        <v>8138.1439199999995</v>
      </c>
      <c r="N1316" s="344">
        <v>25962.7912</v>
      </c>
      <c r="O1316" s="344">
        <v>98151.364990000002</v>
      </c>
      <c r="P1316" s="344">
        <v>92080.274000000005</v>
      </c>
      <c r="Q1316" s="344">
        <v>5851.4932099999996</v>
      </c>
      <c r="R1316" s="345">
        <v>97931.767209999991</v>
      </c>
    </row>
    <row r="1317" spans="1:18" s="315" customFormat="1">
      <c r="A1317" s="341"/>
      <c r="B1317" s="341"/>
      <c r="C1317" s="341"/>
      <c r="D1317" s="341"/>
      <c r="E1317" s="342">
        <v>379</v>
      </c>
      <c r="F1317" s="343">
        <v>124944.50145</v>
      </c>
      <c r="G1317" s="344">
        <v>56092.50619</v>
      </c>
      <c r="H1317" s="344">
        <v>181037.00764</v>
      </c>
      <c r="I1317" s="344">
        <v>68437.748689999993</v>
      </c>
      <c r="J1317" s="344">
        <v>166692.08606999999</v>
      </c>
      <c r="K1317" s="344">
        <v>235129.83476</v>
      </c>
      <c r="L1317" s="344">
        <v>147381.54749</v>
      </c>
      <c r="M1317" s="344">
        <v>331017.84888999996</v>
      </c>
      <c r="N1317" s="344">
        <v>478399.39637999999</v>
      </c>
      <c r="O1317" s="344">
        <v>894566.23878000001</v>
      </c>
      <c r="P1317" s="344">
        <v>39027.440729999995</v>
      </c>
      <c r="Q1317" s="344">
        <v>131245.76673999999</v>
      </c>
      <c r="R1317" s="345">
        <v>170273.20746999999</v>
      </c>
    </row>
    <row r="1318" spans="1:18" s="315" customFormat="1">
      <c r="A1318" s="341"/>
      <c r="B1318" s="341"/>
      <c r="C1318" s="341"/>
      <c r="D1318" s="341"/>
      <c r="E1318" s="342">
        <v>398</v>
      </c>
      <c r="F1318" s="343">
        <v>16.231210000000001</v>
      </c>
      <c r="G1318" s="344">
        <v>69.688559999999995</v>
      </c>
      <c r="H1318" s="344">
        <v>85.91977</v>
      </c>
      <c r="I1318" s="344">
        <v>870.42200000000003</v>
      </c>
      <c r="J1318" s="344">
        <v>874.09147999999993</v>
      </c>
      <c r="K1318" s="344">
        <v>1744.5134800000001</v>
      </c>
      <c r="L1318" s="344">
        <v>1749.09078</v>
      </c>
      <c r="M1318" s="344">
        <v>4451.8616700000002</v>
      </c>
      <c r="N1318" s="344">
        <v>6200.9524499999998</v>
      </c>
      <c r="O1318" s="344">
        <v>8031.3856999999998</v>
      </c>
      <c r="P1318" s="344">
        <v>3795.45678</v>
      </c>
      <c r="Q1318" s="344">
        <v>872.33276999999998</v>
      </c>
      <c r="R1318" s="345">
        <v>4667.7895499999995</v>
      </c>
    </row>
    <row r="1319" spans="1:18" s="315" customFormat="1">
      <c r="A1319" s="341"/>
      <c r="B1319" s="341"/>
      <c r="C1319" s="341"/>
      <c r="D1319" s="341"/>
      <c r="E1319" s="342">
        <v>456</v>
      </c>
      <c r="F1319" s="343">
        <v>11385.575429999999</v>
      </c>
      <c r="G1319" s="344">
        <v>9782.9031999999988</v>
      </c>
      <c r="H1319" s="344">
        <v>21168.478629999998</v>
      </c>
      <c r="I1319" s="344">
        <v>36459.66951</v>
      </c>
      <c r="J1319" s="344">
        <v>25236.03685</v>
      </c>
      <c r="K1319" s="344">
        <v>61695.706359999996</v>
      </c>
      <c r="L1319" s="344">
        <v>14021.635199999999</v>
      </c>
      <c r="M1319" s="344">
        <v>9089.2986600000004</v>
      </c>
      <c r="N1319" s="344">
        <v>23110.933860000001</v>
      </c>
      <c r="O1319" s="344">
        <v>105975.11885</v>
      </c>
      <c r="P1319" s="344">
        <v>70325.478019999995</v>
      </c>
      <c r="Q1319" s="344">
        <v>7831.0391500000005</v>
      </c>
      <c r="R1319" s="345">
        <v>78156.517170000006</v>
      </c>
    </row>
    <row r="1320" spans="1:18" s="315" customFormat="1">
      <c r="A1320" s="341"/>
      <c r="B1320" s="341"/>
      <c r="C1320" s="341"/>
      <c r="D1320" s="341"/>
      <c r="E1320" s="342">
        <v>371</v>
      </c>
      <c r="F1320" s="343">
        <v>25621.7513</v>
      </c>
      <c r="G1320" s="344">
        <v>27843.05744</v>
      </c>
      <c r="H1320" s="344">
        <v>53464.80874</v>
      </c>
      <c r="I1320" s="344">
        <v>69232.006209999992</v>
      </c>
      <c r="J1320" s="344">
        <v>85165.824139999997</v>
      </c>
      <c r="K1320" s="344">
        <v>154397.83035</v>
      </c>
      <c r="L1320" s="344">
        <v>58908.697939999998</v>
      </c>
      <c r="M1320" s="344">
        <v>62087.17499</v>
      </c>
      <c r="N1320" s="344">
        <v>120995.87293000001</v>
      </c>
      <c r="O1320" s="344">
        <v>328858.51201999997</v>
      </c>
      <c r="P1320" s="344">
        <v>258074.23488999999</v>
      </c>
      <c r="Q1320" s="344">
        <v>65297.255729999997</v>
      </c>
      <c r="R1320" s="345">
        <v>323371.49062</v>
      </c>
    </row>
    <row r="1321" spans="1:18" s="315" customFormat="1">
      <c r="A1321" s="341"/>
      <c r="B1321" s="341"/>
      <c r="C1321" s="341"/>
      <c r="D1321" s="341"/>
      <c r="E1321" s="342">
        <v>375</v>
      </c>
      <c r="F1321" s="343">
        <v>6360.2729300000001</v>
      </c>
      <c r="G1321" s="344">
        <v>7387.8446399999993</v>
      </c>
      <c r="H1321" s="344">
        <v>13748.11757</v>
      </c>
      <c r="I1321" s="344">
        <v>21852.203410000002</v>
      </c>
      <c r="J1321" s="344">
        <v>17300.10312</v>
      </c>
      <c r="K1321" s="344">
        <v>39152.306530000002</v>
      </c>
      <c r="L1321" s="344">
        <v>7104.4300400000002</v>
      </c>
      <c r="M1321" s="344">
        <v>8933.7593800000013</v>
      </c>
      <c r="N1321" s="344">
        <v>16038.189420000001</v>
      </c>
      <c r="O1321" s="344">
        <v>68938.613519999999</v>
      </c>
      <c r="P1321" s="344">
        <v>61491.182489999999</v>
      </c>
      <c r="Q1321" s="344">
        <v>13068.81875</v>
      </c>
      <c r="R1321" s="345">
        <v>74560.001239999998</v>
      </c>
    </row>
    <row r="1322" spans="1:18" s="315" customFormat="1">
      <c r="A1322" s="341"/>
      <c r="B1322" s="341"/>
      <c r="C1322" s="341"/>
      <c r="D1322" s="341"/>
      <c r="E1322" s="342">
        <v>385</v>
      </c>
      <c r="F1322" s="343">
        <v>18320.830420000002</v>
      </c>
      <c r="G1322" s="344">
        <v>19443.231359999998</v>
      </c>
      <c r="H1322" s="344">
        <v>37764.061780000004</v>
      </c>
      <c r="I1322" s="344">
        <v>53090.495390000004</v>
      </c>
      <c r="J1322" s="344">
        <v>52870.030789999997</v>
      </c>
      <c r="K1322" s="344">
        <v>105960.52618</v>
      </c>
      <c r="L1322" s="344">
        <v>43383.916149999997</v>
      </c>
      <c r="M1322" s="344">
        <v>46674.195789999998</v>
      </c>
      <c r="N1322" s="344">
        <v>90058.111940000003</v>
      </c>
      <c r="O1322" s="344">
        <v>233782.69990000001</v>
      </c>
      <c r="P1322" s="344">
        <v>355924.97766999999</v>
      </c>
      <c r="Q1322" s="344">
        <v>37208.701630000003</v>
      </c>
      <c r="R1322" s="345">
        <v>393133.67930000002</v>
      </c>
    </row>
    <row r="1323" spans="1:18" s="315" customFormat="1">
      <c r="A1323" s="341"/>
      <c r="B1323" s="341"/>
      <c r="C1323" s="341"/>
      <c r="D1323" s="341"/>
      <c r="E1323" s="342">
        <v>271</v>
      </c>
      <c r="F1323" s="343">
        <v>85223.201520000002</v>
      </c>
      <c r="G1323" s="344">
        <v>17785.453730000001</v>
      </c>
      <c r="H1323" s="344">
        <v>103008.65525</v>
      </c>
      <c r="I1323" s="344">
        <v>77946.387090000004</v>
      </c>
      <c r="J1323" s="344">
        <v>38870.193450000006</v>
      </c>
      <c r="K1323" s="344">
        <v>116816.58054000001</v>
      </c>
      <c r="L1323" s="344">
        <v>39639.347860000002</v>
      </c>
      <c r="M1323" s="344">
        <v>25725.43924</v>
      </c>
      <c r="N1323" s="344">
        <v>65364.787100000001</v>
      </c>
      <c r="O1323" s="344">
        <v>285190.02288999996</v>
      </c>
      <c r="P1323" s="344">
        <v>186355.69409999999</v>
      </c>
      <c r="Q1323" s="344">
        <v>34552.752840000001</v>
      </c>
      <c r="R1323" s="345">
        <v>220908.44693999999</v>
      </c>
    </row>
    <row r="1324" spans="1:18" s="315" customFormat="1">
      <c r="A1324" s="341"/>
      <c r="B1324" s="341"/>
      <c r="C1324" s="341"/>
      <c r="D1324" s="336" t="s">
        <v>86</v>
      </c>
      <c r="E1324" s="337">
        <v>334</v>
      </c>
      <c r="F1324" s="338">
        <v>23166.931949999998</v>
      </c>
      <c r="G1324" s="339">
        <v>3949.1388199999997</v>
      </c>
      <c r="H1324" s="339">
        <v>27116.070769999998</v>
      </c>
      <c r="I1324" s="339">
        <v>44708.221319999997</v>
      </c>
      <c r="J1324" s="339">
        <v>6772.82845</v>
      </c>
      <c r="K1324" s="339">
        <v>51481.049770000005</v>
      </c>
      <c r="L1324" s="339">
        <v>10273.645779999999</v>
      </c>
      <c r="M1324" s="339">
        <v>2576.0328500000001</v>
      </c>
      <c r="N1324" s="339">
        <v>12849.67863</v>
      </c>
      <c r="O1324" s="339">
        <v>91446.799169999998</v>
      </c>
      <c r="P1324" s="339">
        <v>105892.26390000001</v>
      </c>
      <c r="Q1324" s="339">
        <v>1506.2957799999999</v>
      </c>
      <c r="R1324" s="340">
        <v>107398.55968000001</v>
      </c>
    </row>
    <row r="1325" spans="1:18" s="315" customFormat="1">
      <c r="A1325" s="341"/>
      <c r="B1325" s="341"/>
      <c r="C1325" s="341"/>
      <c r="D1325" s="341"/>
      <c r="E1325" s="342">
        <v>294</v>
      </c>
      <c r="F1325" s="343">
        <v>11956.654269999999</v>
      </c>
      <c r="G1325" s="344">
        <v>1836.1545800000001</v>
      </c>
      <c r="H1325" s="344">
        <v>13792.808849999999</v>
      </c>
      <c r="I1325" s="344">
        <v>55217.745880000002</v>
      </c>
      <c r="J1325" s="344">
        <v>6505.4129400000002</v>
      </c>
      <c r="K1325" s="344">
        <v>61723.158819999997</v>
      </c>
      <c r="L1325" s="344">
        <v>21994.15814</v>
      </c>
      <c r="M1325" s="344">
        <v>5414.1561200000006</v>
      </c>
      <c r="N1325" s="344">
        <v>27408.314260000003</v>
      </c>
      <c r="O1325" s="344">
        <v>102924.28193000001</v>
      </c>
      <c r="P1325" s="344">
        <v>61092.23459</v>
      </c>
      <c r="Q1325" s="344">
        <v>1936.35124</v>
      </c>
      <c r="R1325" s="345">
        <v>63028.585829999996</v>
      </c>
    </row>
    <row r="1326" spans="1:18" s="315" customFormat="1">
      <c r="A1326" s="341"/>
      <c r="B1326" s="341"/>
      <c r="C1326" s="341"/>
      <c r="D1326" s="341"/>
      <c r="E1326" s="342">
        <v>440</v>
      </c>
      <c r="F1326" s="343">
        <v>8053.6746600000006</v>
      </c>
      <c r="G1326" s="344">
        <v>2761.6295599999999</v>
      </c>
      <c r="H1326" s="344">
        <v>10815.30422</v>
      </c>
      <c r="I1326" s="344">
        <v>42977.715960000001</v>
      </c>
      <c r="J1326" s="344">
        <v>5675.4769999999999</v>
      </c>
      <c r="K1326" s="344">
        <v>48653.19296</v>
      </c>
      <c r="L1326" s="344">
        <v>10623.26741</v>
      </c>
      <c r="M1326" s="344">
        <v>3120.3053500000001</v>
      </c>
      <c r="N1326" s="344">
        <v>13743.572759999999</v>
      </c>
      <c r="O1326" s="344">
        <v>73212.069940000001</v>
      </c>
      <c r="P1326" s="344">
        <v>95678.359549999994</v>
      </c>
      <c r="Q1326" s="344">
        <v>1678.11474</v>
      </c>
      <c r="R1326" s="345">
        <v>97356.474290000013</v>
      </c>
    </row>
    <row r="1327" spans="1:18" s="315" customFormat="1">
      <c r="A1327" s="341"/>
      <c r="B1327" s="341"/>
      <c r="C1327" s="341"/>
      <c r="D1327" s="336" t="s">
        <v>274</v>
      </c>
      <c r="E1327" s="337">
        <v>94</v>
      </c>
      <c r="F1327" s="338">
        <v>11272.04018</v>
      </c>
      <c r="G1327" s="339">
        <v>10481.395710000001</v>
      </c>
      <c r="H1327" s="339">
        <v>21753.435890000001</v>
      </c>
      <c r="I1327" s="339">
        <v>57832.319909999998</v>
      </c>
      <c r="J1327" s="339">
        <v>7958.8294000000005</v>
      </c>
      <c r="K1327" s="339">
        <v>65791.149310000008</v>
      </c>
      <c r="L1327" s="339">
        <v>16679.175900000002</v>
      </c>
      <c r="M1327" s="339">
        <v>6162.0525599999992</v>
      </c>
      <c r="N1327" s="339">
        <v>22841.228460000002</v>
      </c>
      <c r="O1327" s="339">
        <v>110385.81366</v>
      </c>
      <c r="P1327" s="339">
        <v>86045.840709999989</v>
      </c>
      <c r="Q1327" s="339">
        <v>2077.2984900000001</v>
      </c>
      <c r="R1327" s="340">
        <v>88123.139200000005</v>
      </c>
    </row>
    <row r="1328" spans="1:18" s="315" customFormat="1">
      <c r="A1328" s="341"/>
      <c r="B1328" s="341"/>
      <c r="C1328" s="341"/>
      <c r="D1328" s="336" t="s">
        <v>77</v>
      </c>
      <c r="E1328" s="337">
        <v>347</v>
      </c>
      <c r="F1328" s="338">
        <v>11672.73877</v>
      </c>
      <c r="G1328" s="339">
        <v>4554.4148499999992</v>
      </c>
      <c r="H1328" s="339">
        <v>16227.153619999999</v>
      </c>
      <c r="I1328" s="339">
        <v>77656.773969999995</v>
      </c>
      <c r="J1328" s="339">
        <v>17898.757409999998</v>
      </c>
      <c r="K1328" s="339">
        <v>95555.53138</v>
      </c>
      <c r="L1328" s="339">
        <v>45833.080969999995</v>
      </c>
      <c r="M1328" s="339">
        <v>13893.048339999999</v>
      </c>
      <c r="N1328" s="339">
        <v>59726.129310000004</v>
      </c>
      <c r="O1328" s="339">
        <v>171508.81431000002</v>
      </c>
      <c r="P1328" s="339">
        <v>81433.977159999995</v>
      </c>
      <c r="Q1328" s="339">
        <v>2196.8694999999998</v>
      </c>
      <c r="R1328" s="340">
        <v>83630.846659999996</v>
      </c>
    </row>
    <row r="1329" spans="1:18" s="315" customFormat="1">
      <c r="A1329" s="341"/>
      <c r="B1329" s="341"/>
      <c r="C1329" s="341"/>
      <c r="D1329" s="341"/>
      <c r="E1329" s="342">
        <v>273</v>
      </c>
      <c r="F1329" s="343">
        <v>144802.15171000001</v>
      </c>
      <c r="G1329" s="344">
        <v>94357.765440000003</v>
      </c>
      <c r="H1329" s="344">
        <v>239159.91714999999</v>
      </c>
      <c r="I1329" s="344">
        <v>96911.612309999997</v>
      </c>
      <c r="J1329" s="344">
        <v>29241.941460000002</v>
      </c>
      <c r="K1329" s="344">
        <v>126153.55377</v>
      </c>
      <c r="L1329" s="344">
        <v>47195.197650000002</v>
      </c>
      <c r="M1329" s="344">
        <v>25683.320239999997</v>
      </c>
      <c r="N1329" s="344">
        <v>72878.517890000003</v>
      </c>
      <c r="O1329" s="344">
        <v>438191.98881000001</v>
      </c>
      <c r="P1329" s="344">
        <v>356181.04666000005</v>
      </c>
      <c r="Q1329" s="344">
        <v>299434.70145999995</v>
      </c>
      <c r="R1329" s="345">
        <v>655615.74812</v>
      </c>
    </row>
    <row r="1330" spans="1:18" s="315" customFormat="1">
      <c r="A1330" s="341"/>
      <c r="B1330" s="341"/>
      <c r="C1330" s="341"/>
      <c r="D1330" s="341"/>
      <c r="E1330" s="342">
        <v>308</v>
      </c>
      <c r="F1330" s="343">
        <v>7776.3550400000004</v>
      </c>
      <c r="G1330" s="344">
        <v>2966.94643</v>
      </c>
      <c r="H1330" s="344">
        <v>10743.30147</v>
      </c>
      <c r="I1330" s="344">
        <v>45783.621650000001</v>
      </c>
      <c r="J1330" s="344">
        <v>7580.7648600000002</v>
      </c>
      <c r="K1330" s="344">
        <v>53364.386509999997</v>
      </c>
      <c r="L1330" s="344">
        <v>15044.3555</v>
      </c>
      <c r="M1330" s="344">
        <v>3137.32609</v>
      </c>
      <c r="N1330" s="344">
        <v>18181.68159</v>
      </c>
      <c r="O1330" s="344">
        <v>82289.369569999995</v>
      </c>
      <c r="P1330" s="344">
        <v>50584.049789999997</v>
      </c>
      <c r="Q1330" s="344">
        <v>1804.6163100000001</v>
      </c>
      <c r="R1330" s="345">
        <v>52388.666100000002</v>
      </c>
    </row>
    <row r="1331" spans="1:18" s="315" customFormat="1">
      <c r="A1331" s="341"/>
      <c r="B1331" s="341"/>
      <c r="C1331" s="341"/>
      <c r="D1331" s="341"/>
      <c r="E1331" s="342">
        <v>429</v>
      </c>
      <c r="F1331" s="343">
        <v>89.923059999999992</v>
      </c>
      <c r="G1331" s="344">
        <v>6.3000000000000003E-4</v>
      </c>
      <c r="H1331" s="344">
        <v>89.923690000000008</v>
      </c>
      <c r="I1331" s="344">
        <v>8331.8443800000005</v>
      </c>
      <c r="J1331" s="344">
        <v>1047.27088</v>
      </c>
      <c r="K1331" s="344">
        <v>9379.1152600000005</v>
      </c>
      <c r="L1331" s="344">
        <v>1507.4558400000001</v>
      </c>
      <c r="M1331" s="344">
        <v>208.26339999999999</v>
      </c>
      <c r="N1331" s="344">
        <v>1715.7192399999999</v>
      </c>
      <c r="O1331" s="344">
        <v>11184.758189999999</v>
      </c>
      <c r="P1331" s="344">
        <v>8134.8701700000001</v>
      </c>
      <c r="Q1331" s="344">
        <v>120.14049</v>
      </c>
      <c r="R1331" s="345">
        <v>8255.0106599999999</v>
      </c>
    </row>
    <row r="1332" spans="1:18" s="315" customFormat="1">
      <c r="A1332" s="341"/>
      <c r="B1332" s="341"/>
      <c r="C1332" s="341"/>
      <c r="D1332" s="336" t="s">
        <v>53</v>
      </c>
      <c r="E1332" s="337">
        <v>36</v>
      </c>
      <c r="F1332" s="338">
        <v>13801.77576</v>
      </c>
      <c r="G1332" s="339">
        <v>13897.91512</v>
      </c>
      <c r="H1332" s="339">
        <v>27699.690879999998</v>
      </c>
      <c r="I1332" s="339">
        <v>45911.952159999993</v>
      </c>
      <c r="J1332" s="339">
        <v>13935.3194</v>
      </c>
      <c r="K1332" s="339">
        <v>59847.271560000001</v>
      </c>
      <c r="L1332" s="339">
        <v>16887.81912</v>
      </c>
      <c r="M1332" s="339">
        <v>7044.2536300000002</v>
      </c>
      <c r="N1332" s="339">
        <v>23932.072749999999</v>
      </c>
      <c r="O1332" s="339">
        <v>111479.03519</v>
      </c>
      <c r="P1332" s="339">
        <v>86768.223549999995</v>
      </c>
      <c r="Q1332" s="339">
        <v>19400.297409999999</v>
      </c>
      <c r="R1332" s="340">
        <v>106168.52095999999</v>
      </c>
    </row>
    <row r="1333" spans="1:18" s="315" customFormat="1">
      <c r="A1333" s="341"/>
      <c r="B1333" s="341"/>
      <c r="C1333" s="341"/>
      <c r="D1333" s="341"/>
      <c r="E1333" s="342">
        <v>37</v>
      </c>
      <c r="F1333" s="343">
        <v>10435.553</v>
      </c>
      <c r="G1333" s="344">
        <v>4501.3320100000001</v>
      </c>
      <c r="H1333" s="344">
        <v>14936.88501</v>
      </c>
      <c r="I1333" s="344">
        <v>38499.95048</v>
      </c>
      <c r="J1333" s="344">
        <v>12247.374400000001</v>
      </c>
      <c r="K1333" s="344">
        <v>50747.32488</v>
      </c>
      <c r="L1333" s="344">
        <v>13317.72392</v>
      </c>
      <c r="M1333" s="344">
        <v>6219.61931</v>
      </c>
      <c r="N1333" s="344">
        <v>19537.343230000002</v>
      </c>
      <c r="O1333" s="344">
        <v>85221.553120000011</v>
      </c>
      <c r="P1333" s="344">
        <v>98212.923859999995</v>
      </c>
      <c r="Q1333" s="344">
        <v>5223.4360299999998</v>
      </c>
      <c r="R1333" s="345">
        <v>103436.35989000001</v>
      </c>
    </row>
    <row r="1334" spans="1:18" s="315" customFormat="1">
      <c r="A1334" s="341"/>
      <c r="B1334" s="341"/>
      <c r="C1334" s="341"/>
      <c r="D1334" s="336" t="s">
        <v>275</v>
      </c>
      <c r="E1334" s="337">
        <v>117</v>
      </c>
      <c r="F1334" s="338">
        <v>12677.74469</v>
      </c>
      <c r="G1334" s="339">
        <v>10946.35045</v>
      </c>
      <c r="H1334" s="339">
        <v>23624.095140000001</v>
      </c>
      <c r="I1334" s="339">
        <v>38873.659369999994</v>
      </c>
      <c r="J1334" s="339">
        <v>15940.36217</v>
      </c>
      <c r="K1334" s="339">
        <v>54814.021540000002</v>
      </c>
      <c r="L1334" s="339">
        <v>22236.985710000001</v>
      </c>
      <c r="M1334" s="339">
        <v>14627.619859999999</v>
      </c>
      <c r="N1334" s="339">
        <v>36864.60557</v>
      </c>
      <c r="O1334" s="339">
        <v>115302.72225000001</v>
      </c>
      <c r="P1334" s="339">
        <v>150177.24724999999</v>
      </c>
      <c r="Q1334" s="339">
        <v>9045.5799200000001</v>
      </c>
      <c r="R1334" s="340">
        <v>159222.82716999998</v>
      </c>
    </row>
    <row r="1335" spans="1:18" s="315" customFormat="1">
      <c r="A1335" s="341"/>
      <c r="B1335" s="341"/>
      <c r="C1335" s="341"/>
      <c r="D1335" s="341"/>
      <c r="E1335" s="342">
        <v>221</v>
      </c>
      <c r="F1335" s="343">
        <v>17035.583420000003</v>
      </c>
      <c r="G1335" s="344">
        <v>6172.17893</v>
      </c>
      <c r="H1335" s="344">
        <v>23207.762350000001</v>
      </c>
      <c r="I1335" s="344">
        <v>99037.978489999994</v>
      </c>
      <c r="J1335" s="344">
        <v>60259.546860000002</v>
      </c>
      <c r="K1335" s="344">
        <v>159297.52534999998</v>
      </c>
      <c r="L1335" s="344">
        <v>57195.80629</v>
      </c>
      <c r="M1335" s="344">
        <v>47362.168530000003</v>
      </c>
      <c r="N1335" s="344">
        <v>104557.97481999999</v>
      </c>
      <c r="O1335" s="344">
        <v>287063.26251999999</v>
      </c>
      <c r="P1335" s="344">
        <v>300784.36261000001</v>
      </c>
      <c r="Q1335" s="344">
        <v>11130.863670000001</v>
      </c>
      <c r="R1335" s="345">
        <v>311915.22627999994</v>
      </c>
    </row>
    <row r="1336" spans="1:18" s="315" customFormat="1">
      <c r="A1336" s="341"/>
      <c r="B1336" s="341"/>
      <c r="C1336" s="341"/>
      <c r="D1336" s="341"/>
      <c r="E1336" s="342">
        <v>236</v>
      </c>
      <c r="F1336" s="343">
        <v>33729.916920000003</v>
      </c>
      <c r="G1336" s="344">
        <v>22890.065620000001</v>
      </c>
      <c r="H1336" s="344">
        <v>56619.982539999997</v>
      </c>
      <c r="I1336" s="344">
        <v>25640.541149999997</v>
      </c>
      <c r="J1336" s="344">
        <v>9401.7554799999998</v>
      </c>
      <c r="K1336" s="344">
        <v>35042.296630000004</v>
      </c>
      <c r="L1336" s="344">
        <v>11215.83884</v>
      </c>
      <c r="M1336" s="344">
        <v>5747.2275899999995</v>
      </c>
      <c r="N1336" s="344">
        <v>16963.066429999999</v>
      </c>
      <c r="O1336" s="344">
        <v>108625.3456</v>
      </c>
      <c r="P1336" s="344">
        <v>140806.55369</v>
      </c>
      <c r="Q1336" s="344">
        <v>4888.0881799999997</v>
      </c>
      <c r="R1336" s="345">
        <v>145694.64186999999</v>
      </c>
    </row>
    <row r="1337" spans="1:18" s="315" customFormat="1">
      <c r="A1337" s="341"/>
      <c r="B1337" s="341"/>
      <c r="C1337" s="341"/>
      <c r="D1337" s="336" t="s">
        <v>54</v>
      </c>
      <c r="E1337" s="337">
        <v>38</v>
      </c>
      <c r="F1337" s="338">
        <v>12942.51691</v>
      </c>
      <c r="G1337" s="339">
        <v>4870.4007599999995</v>
      </c>
      <c r="H1337" s="339">
        <v>17812.917670000003</v>
      </c>
      <c r="I1337" s="339">
        <v>37675.938679999999</v>
      </c>
      <c r="J1337" s="339">
        <v>7950.99658</v>
      </c>
      <c r="K1337" s="339">
        <v>45626.935259999998</v>
      </c>
      <c r="L1337" s="339">
        <v>13744.0398</v>
      </c>
      <c r="M1337" s="339">
        <v>3906.0955899999999</v>
      </c>
      <c r="N1337" s="339">
        <v>17650.135389999999</v>
      </c>
      <c r="O1337" s="339">
        <v>81089.988319999989</v>
      </c>
      <c r="P1337" s="339">
        <v>128623.39383</v>
      </c>
      <c r="Q1337" s="339">
        <v>4947.7287000000006</v>
      </c>
      <c r="R1337" s="340">
        <v>133571.12252999999</v>
      </c>
    </row>
    <row r="1338" spans="1:18" s="315" customFormat="1">
      <c r="A1338" s="341"/>
      <c r="B1338" s="341"/>
      <c r="C1338" s="341"/>
      <c r="D1338" s="341"/>
      <c r="E1338" s="342">
        <v>39</v>
      </c>
      <c r="F1338" s="343">
        <v>14648.464890000001</v>
      </c>
      <c r="G1338" s="344">
        <v>3378.4944999999998</v>
      </c>
      <c r="H1338" s="344">
        <v>18026.95939</v>
      </c>
      <c r="I1338" s="344">
        <v>31071.299780000001</v>
      </c>
      <c r="J1338" s="344">
        <v>7973.78179</v>
      </c>
      <c r="K1338" s="344">
        <v>39045.081570000002</v>
      </c>
      <c r="L1338" s="344">
        <v>14170.239300000001</v>
      </c>
      <c r="M1338" s="344">
        <v>4546.5985199999996</v>
      </c>
      <c r="N1338" s="344">
        <v>18716.837820000001</v>
      </c>
      <c r="O1338" s="344">
        <v>75788.878779999999</v>
      </c>
      <c r="P1338" s="344">
        <v>84442.907619999998</v>
      </c>
      <c r="Q1338" s="344">
        <v>2589.2184400000001</v>
      </c>
      <c r="R1338" s="345">
        <v>87032.12606000001</v>
      </c>
    </row>
    <row r="1339" spans="1:18" s="315" customFormat="1">
      <c r="A1339" s="341"/>
      <c r="B1339" s="341"/>
      <c r="C1339" s="341"/>
      <c r="D1339" s="341"/>
      <c r="E1339" s="342">
        <v>211</v>
      </c>
      <c r="F1339" s="343">
        <v>3474.4093900000003</v>
      </c>
      <c r="G1339" s="344">
        <v>3428.8999800000001</v>
      </c>
      <c r="H1339" s="344">
        <v>6903.3093699999999</v>
      </c>
      <c r="I1339" s="344">
        <v>19515.953160000001</v>
      </c>
      <c r="J1339" s="344">
        <v>26078.095719999998</v>
      </c>
      <c r="K1339" s="344">
        <v>45594.048880000002</v>
      </c>
      <c r="L1339" s="344">
        <v>25405.335210000001</v>
      </c>
      <c r="M1339" s="344">
        <v>21938.451590000001</v>
      </c>
      <c r="N1339" s="344">
        <v>47343.786799999994</v>
      </c>
      <c r="O1339" s="344">
        <v>99841.145049999992</v>
      </c>
      <c r="P1339" s="344">
        <v>75639.305010000011</v>
      </c>
      <c r="Q1339" s="344">
        <v>8024.9083099999998</v>
      </c>
      <c r="R1339" s="345">
        <v>83664.213319999995</v>
      </c>
    </row>
    <row r="1340" spans="1:18" s="315" customFormat="1">
      <c r="A1340" s="341"/>
      <c r="B1340" s="341"/>
      <c r="C1340" s="341"/>
      <c r="D1340" s="341"/>
      <c r="E1340" s="342">
        <v>295</v>
      </c>
      <c r="F1340" s="343">
        <v>19281.504149999997</v>
      </c>
      <c r="G1340" s="344">
        <v>3441.59627</v>
      </c>
      <c r="H1340" s="344">
        <v>22723.100420000002</v>
      </c>
      <c r="I1340" s="344">
        <v>50024.959869999999</v>
      </c>
      <c r="J1340" s="344">
        <v>16430.345720000001</v>
      </c>
      <c r="K1340" s="344">
        <v>66455.305590000004</v>
      </c>
      <c r="L1340" s="344">
        <v>20590.25951</v>
      </c>
      <c r="M1340" s="344">
        <v>10788.569</v>
      </c>
      <c r="N1340" s="344">
        <v>31378.828510000003</v>
      </c>
      <c r="O1340" s="344">
        <v>120557.23452</v>
      </c>
      <c r="P1340" s="344">
        <v>113965.34994</v>
      </c>
      <c r="Q1340" s="344">
        <v>4298.7546900000007</v>
      </c>
      <c r="R1340" s="345">
        <v>118264.10463</v>
      </c>
    </row>
    <row r="1341" spans="1:18" s="315" customFormat="1">
      <c r="A1341" s="341"/>
      <c r="B1341" s="341"/>
      <c r="C1341" s="341"/>
      <c r="D1341" s="341"/>
      <c r="E1341" s="342">
        <v>393</v>
      </c>
      <c r="F1341" s="343">
        <v>9379.4666899999993</v>
      </c>
      <c r="G1341" s="344">
        <v>7065.88832</v>
      </c>
      <c r="H1341" s="344">
        <v>16445.355009999999</v>
      </c>
      <c r="I1341" s="344">
        <v>40302.532030000002</v>
      </c>
      <c r="J1341" s="344">
        <v>13125.257300000001</v>
      </c>
      <c r="K1341" s="344">
        <v>53427.78933</v>
      </c>
      <c r="L1341" s="344">
        <v>13962.732239999999</v>
      </c>
      <c r="M1341" s="344">
        <v>4910.6241600000003</v>
      </c>
      <c r="N1341" s="344">
        <v>18873.356399999997</v>
      </c>
      <c r="O1341" s="344">
        <v>88746.500739999989</v>
      </c>
      <c r="P1341" s="344">
        <v>59108.458330000001</v>
      </c>
      <c r="Q1341" s="344">
        <v>7057.6974400000008</v>
      </c>
      <c r="R1341" s="345">
        <v>66166.155769999998</v>
      </c>
    </row>
    <row r="1342" spans="1:18" s="315" customFormat="1">
      <c r="A1342" s="341"/>
      <c r="B1342" s="341"/>
      <c r="C1342" s="341"/>
      <c r="D1342" s="336" t="s">
        <v>276</v>
      </c>
      <c r="E1342" s="337">
        <v>63</v>
      </c>
      <c r="F1342" s="338">
        <v>7413.6234899999999</v>
      </c>
      <c r="G1342" s="339">
        <v>2020.5473200000001</v>
      </c>
      <c r="H1342" s="339">
        <v>9434.1708099999996</v>
      </c>
      <c r="I1342" s="339">
        <v>22919.68273</v>
      </c>
      <c r="J1342" s="339">
        <v>5090.1790999999994</v>
      </c>
      <c r="K1342" s="339">
        <v>28009.861829999998</v>
      </c>
      <c r="L1342" s="339">
        <v>5365.5241599999999</v>
      </c>
      <c r="M1342" s="339">
        <v>2017.33934</v>
      </c>
      <c r="N1342" s="339">
        <v>7382.8635000000004</v>
      </c>
      <c r="O1342" s="339">
        <v>44826.896139999997</v>
      </c>
      <c r="P1342" s="339">
        <v>56024.858970000001</v>
      </c>
      <c r="Q1342" s="339">
        <v>2566.7211600000001</v>
      </c>
      <c r="R1342" s="340">
        <v>58591.580130000002</v>
      </c>
    </row>
    <row r="1343" spans="1:18" s="315" customFormat="1">
      <c r="A1343" s="341"/>
      <c r="B1343" s="341"/>
      <c r="C1343" s="341"/>
      <c r="D1343" s="341"/>
      <c r="E1343" s="342">
        <v>207</v>
      </c>
      <c r="F1343" s="343">
        <v>6638.7060300000003</v>
      </c>
      <c r="G1343" s="344">
        <v>3851.8737900000001</v>
      </c>
      <c r="H1343" s="344">
        <v>10490.579820000001</v>
      </c>
      <c r="I1343" s="344">
        <v>40839.545090000007</v>
      </c>
      <c r="J1343" s="344">
        <v>9524.4091499999995</v>
      </c>
      <c r="K1343" s="344">
        <v>50363.954239999999</v>
      </c>
      <c r="L1343" s="344">
        <v>16679.282599999999</v>
      </c>
      <c r="M1343" s="344">
        <v>4856.81646</v>
      </c>
      <c r="N1343" s="344">
        <v>21536.09906</v>
      </c>
      <c r="O1343" s="344">
        <v>82390.633119999999</v>
      </c>
      <c r="P1343" s="344">
        <v>63549.432970000002</v>
      </c>
      <c r="Q1343" s="344">
        <v>4406.5336799999995</v>
      </c>
      <c r="R1343" s="345">
        <v>67955.966650000002</v>
      </c>
    </row>
    <row r="1344" spans="1:18" s="315" customFormat="1">
      <c r="A1344" s="341"/>
      <c r="B1344" s="341"/>
      <c r="C1344" s="341"/>
      <c r="D1344" s="336" t="s">
        <v>52</v>
      </c>
      <c r="E1344" s="337">
        <v>72</v>
      </c>
      <c r="F1344" s="338">
        <v>15053.774949999999</v>
      </c>
      <c r="G1344" s="339">
        <v>8957.072470000001</v>
      </c>
      <c r="H1344" s="339">
        <v>24010.847420000002</v>
      </c>
      <c r="I1344" s="339">
        <v>57647.656820000004</v>
      </c>
      <c r="J1344" s="339">
        <v>37659.043270000002</v>
      </c>
      <c r="K1344" s="339">
        <v>95306.700089999998</v>
      </c>
      <c r="L1344" s="339">
        <v>33765.39284</v>
      </c>
      <c r="M1344" s="339">
        <v>24012.860629999999</v>
      </c>
      <c r="N1344" s="339">
        <v>57778.253469999996</v>
      </c>
      <c r="O1344" s="339">
        <v>177095.80098</v>
      </c>
      <c r="P1344" s="339">
        <v>252737.16403000001</v>
      </c>
      <c r="Q1344" s="339">
        <v>24207.826710000001</v>
      </c>
      <c r="R1344" s="340">
        <v>276944.99074000004</v>
      </c>
    </row>
    <row r="1345" spans="1:18" s="315" customFormat="1">
      <c r="A1345" s="341"/>
      <c r="B1345" s="341"/>
      <c r="C1345" s="341"/>
      <c r="D1345" s="341"/>
      <c r="E1345" s="342">
        <v>364</v>
      </c>
      <c r="F1345" s="343">
        <v>6697.5876900000003</v>
      </c>
      <c r="G1345" s="344">
        <v>4623.9728499999992</v>
      </c>
      <c r="H1345" s="344">
        <v>11321.560539999999</v>
      </c>
      <c r="I1345" s="344">
        <v>24629.456109999999</v>
      </c>
      <c r="J1345" s="344">
        <v>9354.9270799999995</v>
      </c>
      <c r="K1345" s="344">
        <v>33984.38319</v>
      </c>
      <c r="L1345" s="344">
        <v>9867.0541499999999</v>
      </c>
      <c r="M1345" s="344">
        <v>4634.5506999999998</v>
      </c>
      <c r="N1345" s="344">
        <v>14501.60485</v>
      </c>
      <c r="O1345" s="344">
        <v>59807.548579999995</v>
      </c>
      <c r="P1345" s="344">
        <v>87320.530370000008</v>
      </c>
      <c r="Q1345" s="344">
        <v>2758.3292700000002</v>
      </c>
      <c r="R1345" s="345">
        <v>90078.859639999995</v>
      </c>
    </row>
    <row r="1346" spans="1:18" s="315" customFormat="1">
      <c r="A1346" s="341"/>
      <c r="B1346" s="341"/>
      <c r="C1346" s="341"/>
      <c r="D1346" s="336" t="s">
        <v>76</v>
      </c>
      <c r="E1346" s="337">
        <v>340</v>
      </c>
      <c r="F1346" s="338">
        <v>4735.2439999999997</v>
      </c>
      <c r="G1346" s="339">
        <v>3954.8002099999999</v>
      </c>
      <c r="H1346" s="339">
        <v>8690.04421</v>
      </c>
      <c r="I1346" s="339">
        <v>38037.684609999997</v>
      </c>
      <c r="J1346" s="339">
        <v>7361.9507199999998</v>
      </c>
      <c r="K1346" s="339">
        <v>45399.635329999997</v>
      </c>
      <c r="L1346" s="339">
        <v>12927.825650000001</v>
      </c>
      <c r="M1346" s="339">
        <v>3455.66023</v>
      </c>
      <c r="N1346" s="339">
        <v>16383.48588</v>
      </c>
      <c r="O1346" s="339">
        <v>70473.165420000005</v>
      </c>
      <c r="P1346" s="339">
        <v>55615.376179999999</v>
      </c>
      <c r="Q1346" s="339">
        <v>721.52697000000001</v>
      </c>
      <c r="R1346" s="340">
        <v>56336.903149999998</v>
      </c>
    </row>
    <row r="1347" spans="1:18" s="315" customFormat="1">
      <c r="A1347" s="341"/>
      <c r="B1347" s="341"/>
      <c r="C1347" s="341"/>
      <c r="D1347" s="341"/>
      <c r="E1347" s="342">
        <v>372</v>
      </c>
      <c r="F1347" s="343">
        <v>195.36529999999999</v>
      </c>
      <c r="G1347" s="344">
        <v>0</v>
      </c>
      <c r="H1347" s="344">
        <v>195.36529999999999</v>
      </c>
      <c r="I1347" s="344">
        <v>9835.1718499999988</v>
      </c>
      <c r="J1347" s="344">
        <v>351.40278000000001</v>
      </c>
      <c r="K1347" s="344">
        <v>10186.574630000001</v>
      </c>
      <c r="L1347" s="344">
        <v>1927.97667</v>
      </c>
      <c r="M1347" s="344">
        <v>389.17471999999998</v>
      </c>
      <c r="N1347" s="344">
        <v>2317.15139</v>
      </c>
      <c r="O1347" s="344">
        <v>12699.09132</v>
      </c>
      <c r="P1347" s="344">
        <v>18128.062420000002</v>
      </c>
      <c r="Q1347" s="344">
        <v>249.95194000000001</v>
      </c>
      <c r="R1347" s="345">
        <v>18378.014360000001</v>
      </c>
    </row>
    <row r="1348" spans="1:18" s="315" customFormat="1">
      <c r="A1348" s="341"/>
      <c r="B1348" s="341"/>
      <c r="C1348" s="341"/>
      <c r="D1348" s="336" t="s">
        <v>277</v>
      </c>
      <c r="E1348" s="337">
        <v>224</v>
      </c>
      <c r="F1348" s="338">
        <v>10348.21184</v>
      </c>
      <c r="G1348" s="339">
        <v>6990.4804100000001</v>
      </c>
      <c r="H1348" s="339">
        <v>17338.69225</v>
      </c>
      <c r="I1348" s="339">
        <v>37060.675710000003</v>
      </c>
      <c r="J1348" s="339">
        <v>7656.0820599999997</v>
      </c>
      <c r="K1348" s="339">
        <v>44716.757770000004</v>
      </c>
      <c r="L1348" s="339">
        <v>10790.53219</v>
      </c>
      <c r="M1348" s="339">
        <v>5108.5333000000001</v>
      </c>
      <c r="N1348" s="339">
        <v>15899.065490000001</v>
      </c>
      <c r="O1348" s="339">
        <v>77954.515510000012</v>
      </c>
      <c r="P1348" s="339">
        <v>45162.832770000001</v>
      </c>
      <c r="Q1348" s="339">
        <v>3237.9607400000004</v>
      </c>
      <c r="R1348" s="340">
        <v>48400.793509999996</v>
      </c>
    </row>
    <row r="1349" spans="1:18" s="315" customFormat="1">
      <c r="A1349" s="341"/>
      <c r="B1349" s="341"/>
      <c r="C1349" s="341"/>
      <c r="D1349" s="341"/>
      <c r="E1349" s="342">
        <v>249</v>
      </c>
      <c r="F1349" s="343">
        <v>11708.648090000001</v>
      </c>
      <c r="G1349" s="344">
        <v>8475.3527699999995</v>
      </c>
      <c r="H1349" s="344">
        <v>20184.00086</v>
      </c>
      <c r="I1349" s="344">
        <v>37709.26066</v>
      </c>
      <c r="J1349" s="344">
        <v>16233.79206</v>
      </c>
      <c r="K1349" s="344">
        <v>53943.05272</v>
      </c>
      <c r="L1349" s="344">
        <v>9460.3314100000007</v>
      </c>
      <c r="M1349" s="344">
        <v>5684.0090099999998</v>
      </c>
      <c r="N1349" s="344">
        <v>15144.34042</v>
      </c>
      <c r="O1349" s="344">
        <v>89271.394</v>
      </c>
      <c r="P1349" s="344">
        <v>48020.157549999996</v>
      </c>
      <c r="Q1349" s="344">
        <v>3917.44713</v>
      </c>
      <c r="R1349" s="345">
        <v>51937.604679999997</v>
      </c>
    </row>
    <row r="1350" spans="1:18" s="315" customFormat="1">
      <c r="A1350" s="341"/>
      <c r="B1350" s="341"/>
      <c r="C1350" s="341"/>
      <c r="D1350" s="336" t="s">
        <v>70</v>
      </c>
      <c r="E1350" s="337">
        <v>232</v>
      </c>
      <c r="F1350" s="338">
        <v>15044.90734</v>
      </c>
      <c r="G1350" s="339">
        <v>6096.7858099999994</v>
      </c>
      <c r="H1350" s="339">
        <v>21141.693149999999</v>
      </c>
      <c r="I1350" s="339">
        <v>30769.443489999998</v>
      </c>
      <c r="J1350" s="339">
        <v>13917.075500000001</v>
      </c>
      <c r="K1350" s="339">
        <v>44686.518990000004</v>
      </c>
      <c r="L1350" s="339">
        <v>6656.5202900000004</v>
      </c>
      <c r="M1350" s="339">
        <v>3874.3160400000002</v>
      </c>
      <c r="N1350" s="339">
        <v>10530.83633</v>
      </c>
      <c r="O1350" s="339">
        <v>76359.048469999994</v>
      </c>
      <c r="P1350" s="339">
        <v>91629.847040000008</v>
      </c>
      <c r="Q1350" s="339">
        <v>3934.82152</v>
      </c>
      <c r="R1350" s="340">
        <v>95564.668560000006</v>
      </c>
    </row>
    <row r="1351" spans="1:18" s="315" customFormat="1">
      <c r="A1351" s="341"/>
      <c r="B1351" s="341"/>
      <c r="C1351" s="341"/>
      <c r="D1351" s="341"/>
      <c r="E1351" s="342">
        <v>352</v>
      </c>
      <c r="F1351" s="343">
        <v>8991.7144900000003</v>
      </c>
      <c r="G1351" s="344">
        <v>3499.3019399999998</v>
      </c>
      <c r="H1351" s="344">
        <v>12491.01643</v>
      </c>
      <c r="I1351" s="344">
        <v>47071.065630000005</v>
      </c>
      <c r="J1351" s="344">
        <v>18893.36937</v>
      </c>
      <c r="K1351" s="344">
        <v>65964.434999999998</v>
      </c>
      <c r="L1351" s="344">
        <v>16005.189490000001</v>
      </c>
      <c r="M1351" s="344">
        <v>13887.805980000001</v>
      </c>
      <c r="N1351" s="344">
        <v>29892.995469999998</v>
      </c>
      <c r="O1351" s="344">
        <v>108348.44690000001</v>
      </c>
      <c r="P1351" s="344">
        <v>133256.63412</v>
      </c>
      <c r="Q1351" s="344">
        <v>8636.45327</v>
      </c>
      <c r="R1351" s="345">
        <v>141893.08738999997</v>
      </c>
    </row>
    <row r="1352" spans="1:18" s="315" customFormat="1">
      <c r="A1352" s="341"/>
      <c r="B1352" s="336" t="s">
        <v>17</v>
      </c>
      <c r="C1352" s="336" t="s">
        <v>278</v>
      </c>
      <c r="D1352" s="336" t="s">
        <v>279</v>
      </c>
      <c r="E1352" s="337">
        <v>139</v>
      </c>
      <c r="F1352" s="338">
        <v>12842.49502</v>
      </c>
      <c r="G1352" s="339">
        <v>162.66007999999999</v>
      </c>
      <c r="H1352" s="339">
        <v>13005.1551</v>
      </c>
      <c r="I1352" s="339">
        <v>43630.503189999996</v>
      </c>
      <c r="J1352" s="339">
        <v>3621.3445499999998</v>
      </c>
      <c r="K1352" s="339">
        <v>47251.847740000005</v>
      </c>
      <c r="L1352" s="339">
        <v>11811.74459</v>
      </c>
      <c r="M1352" s="339">
        <v>4568.9563399999997</v>
      </c>
      <c r="N1352" s="339">
        <v>16380.700929999999</v>
      </c>
      <c r="O1352" s="339">
        <v>76637.703769999993</v>
      </c>
      <c r="P1352" s="339">
        <v>116800.07179</v>
      </c>
      <c r="Q1352" s="339">
        <v>247.77932999999999</v>
      </c>
      <c r="R1352" s="340">
        <v>117047.85112000001</v>
      </c>
    </row>
    <row r="1353" spans="1:18" s="315" customFormat="1">
      <c r="A1353" s="341"/>
      <c r="B1353" s="341"/>
      <c r="C1353" s="336" t="s">
        <v>280</v>
      </c>
      <c r="D1353" s="336" t="s">
        <v>281</v>
      </c>
      <c r="E1353" s="337">
        <v>136</v>
      </c>
      <c r="F1353" s="338">
        <v>37655.83756</v>
      </c>
      <c r="G1353" s="339">
        <v>7910.7460199999996</v>
      </c>
      <c r="H1353" s="339">
        <v>45566.583579999999</v>
      </c>
      <c r="I1353" s="339">
        <v>101796.75526999999</v>
      </c>
      <c r="J1353" s="339">
        <v>24991.706030000001</v>
      </c>
      <c r="K1353" s="339">
        <v>126788.4613</v>
      </c>
      <c r="L1353" s="339">
        <v>51129.267359999998</v>
      </c>
      <c r="M1353" s="339">
        <v>22122.64733</v>
      </c>
      <c r="N1353" s="339">
        <v>73251.914689999991</v>
      </c>
      <c r="O1353" s="339">
        <v>245606.95957000001</v>
      </c>
      <c r="P1353" s="339">
        <v>301982.79732999997</v>
      </c>
      <c r="Q1353" s="339">
        <v>5468.0157399999998</v>
      </c>
      <c r="R1353" s="340">
        <v>307450.81306999997</v>
      </c>
    </row>
    <row r="1354" spans="1:18" s="315" customFormat="1">
      <c r="A1354" s="341"/>
      <c r="B1354" s="341"/>
      <c r="C1354" s="341"/>
      <c r="D1354" s="341"/>
      <c r="E1354" s="342">
        <v>218</v>
      </c>
      <c r="F1354" s="343">
        <v>15022.880539999998</v>
      </c>
      <c r="G1354" s="344">
        <v>814.51340000000005</v>
      </c>
      <c r="H1354" s="344">
        <v>15837.39394</v>
      </c>
      <c r="I1354" s="344">
        <v>26074.885109999999</v>
      </c>
      <c r="J1354" s="344">
        <v>2316.2808199999999</v>
      </c>
      <c r="K1354" s="344">
        <v>28391.165929999999</v>
      </c>
      <c r="L1354" s="344">
        <v>5584.4200599999995</v>
      </c>
      <c r="M1354" s="344">
        <v>2576.4721099999997</v>
      </c>
      <c r="N1354" s="344">
        <v>8160.8921700000001</v>
      </c>
      <c r="O1354" s="344">
        <v>52389.452039999996</v>
      </c>
      <c r="P1354" s="344">
        <v>112442.58184999999</v>
      </c>
      <c r="Q1354" s="344">
        <v>811.44094999999993</v>
      </c>
      <c r="R1354" s="345">
        <v>113254.02279999999</v>
      </c>
    </row>
    <row r="1355" spans="1:18" s="315" customFormat="1">
      <c r="A1355" s="341"/>
      <c r="B1355" s="341"/>
      <c r="C1355" s="341"/>
      <c r="D1355" s="341"/>
      <c r="E1355" s="342">
        <v>431</v>
      </c>
      <c r="F1355" s="343">
        <v>4186.384</v>
      </c>
      <c r="G1355" s="344">
        <v>266.64112</v>
      </c>
      <c r="H1355" s="344">
        <v>4453.0251200000002</v>
      </c>
      <c r="I1355" s="344">
        <v>32403.88</v>
      </c>
      <c r="J1355" s="344">
        <v>2085.4919500000001</v>
      </c>
      <c r="K1355" s="344">
        <v>34489.371950000001</v>
      </c>
      <c r="L1355" s="344">
        <v>4209.2839699999995</v>
      </c>
      <c r="M1355" s="344">
        <v>331.26562000000001</v>
      </c>
      <c r="N1355" s="344">
        <v>4540.5495899999996</v>
      </c>
      <c r="O1355" s="344">
        <v>43482.946659999994</v>
      </c>
      <c r="P1355" s="344">
        <v>67106.303670000008</v>
      </c>
      <c r="Q1355" s="344">
        <v>409.08542999999997</v>
      </c>
      <c r="R1355" s="345">
        <v>67515.3891</v>
      </c>
    </row>
    <row r="1356" spans="1:18" s="315" customFormat="1">
      <c r="A1356" s="341"/>
      <c r="B1356" s="336" t="s">
        <v>18</v>
      </c>
      <c r="C1356" s="336" t="s">
        <v>283</v>
      </c>
      <c r="D1356" s="336" t="s">
        <v>283</v>
      </c>
      <c r="E1356" s="337">
        <v>369</v>
      </c>
      <c r="F1356" s="338">
        <v>24357.492019999998</v>
      </c>
      <c r="G1356" s="339">
        <v>2295.95172</v>
      </c>
      <c r="H1356" s="339">
        <v>26653.443739999999</v>
      </c>
      <c r="I1356" s="339">
        <v>56560.110979999998</v>
      </c>
      <c r="J1356" s="339">
        <v>8936.3521799999999</v>
      </c>
      <c r="K1356" s="339">
        <v>65496.463159999999</v>
      </c>
      <c r="L1356" s="339">
        <v>12199.899039999998</v>
      </c>
      <c r="M1356" s="339">
        <v>5488.8493600000002</v>
      </c>
      <c r="N1356" s="339">
        <v>17688.748399999997</v>
      </c>
      <c r="O1356" s="339">
        <v>109838.6553</v>
      </c>
      <c r="P1356" s="339">
        <v>78416.979319999999</v>
      </c>
      <c r="Q1356" s="339">
        <v>361.75264000000004</v>
      </c>
      <c r="R1356" s="340">
        <v>78778.73195999999</v>
      </c>
    </row>
    <row r="1357" spans="1:18" s="315" customFormat="1">
      <c r="A1357" s="341"/>
      <c r="B1357" s="336" t="s">
        <v>19</v>
      </c>
      <c r="C1357" s="336" t="s">
        <v>284</v>
      </c>
      <c r="D1357" s="336" t="s">
        <v>284</v>
      </c>
      <c r="E1357" s="337">
        <v>203</v>
      </c>
      <c r="F1357" s="338">
        <v>8562.4115199999997</v>
      </c>
      <c r="G1357" s="339">
        <v>678.05232999999998</v>
      </c>
      <c r="H1357" s="339">
        <v>9240.4638500000001</v>
      </c>
      <c r="I1357" s="339">
        <v>26215.22882</v>
      </c>
      <c r="J1357" s="339">
        <v>6716.2720899999995</v>
      </c>
      <c r="K1357" s="339">
        <v>32931.500910000002</v>
      </c>
      <c r="L1357" s="339">
        <v>31355.534510000001</v>
      </c>
      <c r="M1357" s="339">
        <v>8823.4403699999984</v>
      </c>
      <c r="N1357" s="339">
        <v>40178.974880000002</v>
      </c>
      <c r="O1357" s="339">
        <v>82350.939639999997</v>
      </c>
      <c r="P1357" s="339">
        <v>65989.983179999996</v>
      </c>
      <c r="Q1357" s="339">
        <v>1929.89625</v>
      </c>
      <c r="R1357" s="340">
        <v>67919.879430000001</v>
      </c>
    </row>
    <row r="1358" spans="1:18" s="315" customFormat="1">
      <c r="A1358" s="341"/>
      <c r="B1358" s="341"/>
      <c r="C1358" s="336" t="s">
        <v>286</v>
      </c>
      <c r="D1358" s="336" t="s">
        <v>19</v>
      </c>
      <c r="E1358" s="337">
        <v>466</v>
      </c>
      <c r="F1358" s="338">
        <v>4800.0466900000001</v>
      </c>
      <c r="G1358" s="339">
        <v>233.78854000000001</v>
      </c>
      <c r="H1358" s="339">
        <v>5033.8352300000006</v>
      </c>
      <c r="I1358" s="339">
        <v>12969.04386</v>
      </c>
      <c r="J1358" s="339">
        <v>2602.0051800000001</v>
      </c>
      <c r="K1358" s="339">
        <v>15571.04904</v>
      </c>
      <c r="L1358" s="339">
        <v>6086.0105599999997</v>
      </c>
      <c r="M1358" s="339">
        <v>2394.4819500000003</v>
      </c>
      <c r="N1358" s="339">
        <v>8480.49251</v>
      </c>
      <c r="O1358" s="339">
        <v>29085.376780000002</v>
      </c>
      <c r="P1358" s="339">
        <v>47748.674810000004</v>
      </c>
      <c r="Q1358" s="339">
        <v>1685.7168799999999</v>
      </c>
      <c r="R1358" s="340">
        <v>49434.391689999997</v>
      </c>
    </row>
    <row r="1359" spans="1:18" s="315" customFormat="1">
      <c r="A1359" s="341"/>
      <c r="B1359" s="336" t="s">
        <v>20</v>
      </c>
      <c r="C1359" s="336" t="s">
        <v>20</v>
      </c>
      <c r="D1359" s="336" t="s">
        <v>325</v>
      </c>
      <c r="E1359" s="337">
        <v>253</v>
      </c>
      <c r="F1359" s="338">
        <v>39494.12773</v>
      </c>
      <c r="G1359" s="339">
        <v>33306.138850000003</v>
      </c>
      <c r="H1359" s="339">
        <v>72800.266579999996</v>
      </c>
      <c r="I1359" s="339">
        <v>101540.51387000001</v>
      </c>
      <c r="J1359" s="339">
        <v>17452.974739999998</v>
      </c>
      <c r="K1359" s="339">
        <v>118993.48861</v>
      </c>
      <c r="L1359" s="339">
        <v>35535.971680000002</v>
      </c>
      <c r="M1359" s="339">
        <v>7595.3807300000008</v>
      </c>
      <c r="N1359" s="339">
        <v>43131.35241</v>
      </c>
      <c r="O1359" s="339">
        <v>234925.10759999999</v>
      </c>
      <c r="P1359" s="339">
        <v>131810.20998000001</v>
      </c>
      <c r="Q1359" s="339">
        <v>13100.68283</v>
      </c>
      <c r="R1359" s="340">
        <v>144910.89280999999</v>
      </c>
    </row>
    <row r="1360" spans="1:18" s="315" customFormat="1">
      <c r="A1360" s="341"/>
      <c r="B1360" s="336" t="s">
        <v>21</v>
      </c>
      <c r="C1360" s="336" t="s">
        <v>292</v>
      </c>
      <c r="D1360" s="336" t="s">
        <v>292</v>
      </c>
      <c r="E1360" s="337">
        <v>183</v>
      </c>
      <c r="F1360" s="338">
        <v>7864.9893300000003</v>
      </c>
      <c r="G1360" s="339">
        <v>4750.4006399999998</v>
      </c>
      <c r="H1360" s="339">
        <v>12615.38997</v>
      </c>
      <c r="I1360" s="339">
        <v>27870.476710000003</v>
      </c>
      <c r="J1360" s="339">
        <v>2816.01485</v>
      </c>
      <c r="K1360" s="339">
        <v>30686.491559999999</v>
      </c>
      <c r="L1360" s="339">
        <v>13749.1721</v>
      </c>
      <c r="M1360" s="339">
        <v>2841.3878300000001</v>
      </c>
      <c r="N1360" s="339">
        <v>16590.559929999999</v>
      </c>
      <c r="O1360" s="339">
        <v>59892.441460000002</v>
      </c>
      <c r="P1360" s="339">
        <v>34979.308939999995</v>
      </c>
      <c r="Q1360" s="339">
        <v>2273.9441099999999</v>
      </c>
      <c r="R1360" s="340">
        <v>37253.253049999999</v>
      </c>
    </row>
    <row r="1361" spans="1:18" s="315" customFormat="1">
      <c r="A1361" s="341"/>
      <c r="B1361" s="341"/>
      <c r="C1361" s="336" t="s">
        <v>21</v>
      </c>
      <c r="D1361" s="336" t="s">
        <v>293</v>
      </c>
      <c r="E1361" s="337">
        <v>359</v>
      </c>
      <c r="F1361" s="338">
        <v>7398.4597000000003</v>
      </c>
      <c r="G1361" s="339">
        <v>1303.8281899999999</v>
      </c>
      <c r="H1361" s="339">
        <v>8702.2878900000014</v>
      </c>
      <c r="I1361" s="339">
        <v>27649.094539999998</v>
      </c>
      <c r="J1361" s="339">
        <v>6552.8088099999995</v>
      </c>
      <c r="K1361" s="339">
        <v>34201.903350000001</v>
      </c>
      <c r="L1361" s="339">
        <v>9348.1903499999989</v>
      </c>
      <c r="M1361" s="339">
        <v>4416.7379900000005</v>
      </c>
      <c r="N1361" s="339">
        <v>13764.92834</v>
      </c>
      <c r="O1361" s="339">
        <v>56669.119579999999</v>
      </c>
      <c r="P1361" s="339">
        <v>70793.092310000007</v>
      </c>
      <c r="Q1361" s="339">
        <v>687.92885999999999</v>
      </c>
      <c r="R1361" s="340">
        <v>71481.021170000007</v>
      </c>
    </row>
    <row r="1362" spans="1:18" s="315" customFormat="1">
      <c r="A1362" s="341"/>
      <c r="B1362" s="341"/>
      <c r="C1362" s="341"/>
      <c r="D1362" s="336" t="s">
        <v>21</v>
      </c>
      <c r="E1362" s="337">
        <v>181</v>
      </c>
      <c r="F1362" s="338">
        <v>127115.14525</v>
      </c>
      <c r="G1362" s="339">
        <v>134546.49471999999</v>
      </c>
      <c r="H1362" s="339">
        <v>261661.63996999999</v>
      </c>
      <c r="I1362" s="339">
        <v>137953.81191999998</v>
      </c>
      <c r="J1362" s="339">
        <v>13006.321810000001</v>
      </c>
      <c r="K1362" s="339">
        <v>150960.13373</v>
      </c>
      <c r="L1362" s="339">
        <v>19346.524839999998</v>
      </c>
      <c r="M1362" s="339">
        <v>8300.0836299999992</v>
      </c>
      <c r="N1362" s="339">
        <v>27646.608469999999</v>
      </c>
      <c r="O1362" s="339">
        <v>440268.38217</v>
      </c>
      <c r="P1362" s="339">
        <v>353022.56581</v>
      </c>
      <c r="Q1362" s="339">
        <v>593551.78434000001</v>
      </c>
      <c r="R1362" s="340">
        <v>946574.35014999995</v>
      </c>
    </row>
    <row r="1363" spans="1:18" s="315" customFormat="1">
      <c r="A1363" s="341"/>
      <c r="B1363" s="341"/>
      <c r="C1363" s="341"/>
      <c r="D1363" s="341"/>
      <c r="E1363" s="342">
        <v>244</v>
      </c>
      <c r="F1363" s="343">
        <v>6509.1411799999996</v>
      </c>
      <c r="G1363" s="344">
        <v>621.13059999999996</v>
      </c>
      <c r="H1363" s="344">
        <v>7130.27178</v>
      </c>
      <c r="I1363" s="344">
        <v>26418.67353</v>
      </c>
      <c r="J1363" s="344">
        <v>2589.8113499999999</v>
      </c>
      <c r="K1363" s="344">
        <v>29008.48488</v>
      </c>
      <c r="L1363" s="344">
        <v>9856.9657899999984</v>
      </c>
      <c r="M1363" s="344">
        <v>630.4744300000001</v>
      </c>
      <c r="N1363" s="344">
        <v>10487.44022</v>
      </c>
      <c r="O1363" s="344">
        <v>46626.196880000003</v>
      </c>
      <c r="P1363" s="344">
        <v>73199.377040000007</v>
      </c>
      <c r="Q1363" s="344">
        <v>509.17815000000002</v>
      </c>
      <c r="R1363" s="345">
        <v>73708.555189999999</v>
      </c>
    </row>
    <row r="1364" spans="1:18" s="315" customFormat="1">
      <c r="A1364" s="341"/>
      <c r="B1364" s="341"/>
      <c r="C1364" s="341"/>
      <c r="D1364" s="341"/>
      <c r="E1364" s="342">
        <v>341</v>
      </c>
      <c r="F1364" s="343">
        <v>26820.370129999999</v>
      </c>
      <c r="G1364" s="344">
        <v>4508.0816599999998</v>
      </c>
      <c r="H1364" s="344">
        <v>31328.451789999999</v>
      </c>
      <c r="I1364" s="344">
        <v>64353.83324</v>
      </c>
      <c r="J1364" s="344">
        <v>25750.229030000002</v>
      </c>
      <c r="K1364" s="344">
        <v>90104.062269999995</v>
      </c>
      <c r="L1364" s="344">
        <v>60055.756649999996</v>
      </c>
      <c r="M1364" s="344">
        <v>46825.184909999996</v>
      </c>
      <c r="N1364" s="344">
        <v>106880.94156000001</v>
      </c>
      <c r="O1364" s="344">
        <v>228313.45561999999</v>
      </c>
      <c r="P1364" s="344">
        <v>216104.89709000001</v>
      </c>
      <c r="Q1364" s="344">
        <v>12456.60024</v>
      </c>
      <c r="R1364" s="345">
        <v>228561.49733000001</v>
      </c>
    </row>
    <row r="1365" spans="1:18" s="315" customFormat="1">
      <c r="A1365" s="341"/>
      <c r="B1365" s="341"/>
      <c r="C1365" s="341"/>
      <c r="D1365" s="341"/>
      <c r="E1365" s="342">
        <v>416</v>
      </c>
      <c r="F1365" s="343">
        <v>14049.528900000001</v>
      </c>
      <c r="G1365" s="344">
        <v>3932.2408999999998</v>
      </c>
      <c r="H1365" s="344">
        <v>17981.769800000002</v>
      </c>
      <c r="I1365" s="344">
        <v>32074.621620000002</v>
      </c>
      <c r="J1365" s="344">
        <v>3678.4239300000004</v>
      </c>
      <c r="K1365" s="344">
        <v>35753.045549999995</v>
      </c>
      <c r="L1365" s="344">
        <v>8343.2052999999996</v>
      </c>
      <c r="M1365" s="344">
        <v>2913.6742400000003</v>
      </c>
      <c r="N1365" s="344">
        <v>11256.87954</v>
      </c>
      <c r="O1365" s="344">
        <v>64991.694889999999</v>
      </c>
      <c r="P1365" s="344">
        <v>86646.055430000008</v>
      </c>
      <c r="Q1365" s="344">
        <v>1127.7153400000002</v>
      </c>
      <c r="R1365" s="345">
        <v>87773.770770000003</v>
      </c>
    </row>
    <row r="1366" spans="1:18" s="315" customFormat="1">
      <c r="A1366" s="341"/>
      <c r="B1366" s="341"/>
      <c r="C1366" s="336" t="s">
        <v>296</v>
      </c>
      <c r="D1366" s="336" t="s">
        <v>296</v>
      </c>
      <c r="E1366" s="337">
        <v>182</v>
      </c>
      <c r="F1366" s="338">
        <v>10600.153460000001</v>
      </c>
      <c r="G1366" s="339">
        <v>3373.5904599999999</v>
      </c>
      <c r="H1366" s="339">
        <v>13973.743920000001</v>
      </c>
      <c r="I1366" s="339">
        <v>46019.933950000006</v>
      </c>
      <c r="J1366" s="339">
        <v>7552.6219900000006</v>
      </c>
      <c r="K1366" s="339">
        <v>53572.555939999998</v>
      </c>
      <c r="L1366" s="339">
        <v>15447.603220000001</v>
      </c>
      <c r="M1366" s="339">
        <v>4475.1628499999997</v>
      </c>
      <c r="N1366" s="339">
        <v>19922.766070000001</v>
      </c>
      <c r="O1366" s="339">
        <v>87469.065930000012</v>
      </c>
      <c r="P1366" s="339">
        <v>116726.15090000001</v>
      </c>
      <c r="Q1366" s="339">
        <v>886.77893000000006</v>
      </c>
      <c r="R1366" s="340">
        <v>117612.92982999999</v>
      </c>
    </row>
    <row r="1367" spans="1:18" s="315" customFormat="1">
      <c r="A1367" s="341"/>
      <c r="B1367" s="341"/>
      <c r="C1367" s="336" t="s">
        <v>297</v>
      </c>
      <c r="D1367" s="336" t="s">
        <v>298</v>
      </c>
      <c r="E1367" s="337">
        <v>165</v>
      </c>
      <c r="F1367" s="338">
        <v>11014.442060000001</v>
      </c>
      <c r="G1367" s="339">
        <v>3341.5562300000001</v>
      </c>
      <c r="H1367" s="339">
        <v>14355.99829</v>
      </c>
      <c r="I1367" s="339">
        <v>31928.113219999999</v>
      </c>
      <c r="J1367" s="339">
        <v>7629.4085300000006</v>
      </c>
      <c r="K1367" s="339">
        <v>39557.52175</v>
      </c>
      <c r="L1367" s="339">
        <v>18037.581879999998</v>
      </c>
      <c r="M1367" s="339">
        <v>5734.1288800000002</v>
      </c>
      <c r="N1367" s="339">
        <v>23771.710760000002</v>
      </c>
      <c r="O1367" s="339">
        <v>77685.23079999999</v>
      </c>
      <c r="P1367" s="339">
        <v>53767.259659999996</v>
      </c>
      <c r="Q1367" s="339">
        <v>1777.64626</v>
      </c>
      <c r="R1367" s="340">
        <v>55544.905920000005</v>
      </c>
    </row>
    <row r="1368" spans="1:18" s="315" customFormat="1">
      <c r="A1368" s="341"/>
      <c r="B1368" s="336" t="s">
        <v>22</v>
      </c>
      <c r="C1368" s="336" t="s">
        <v>22</v>
      </c>
      <c r="D1368" s="336" t="s">
        <v>22</v>
      </c>
      <c r="E1368" s="337">
        <v>155</v>
      </c>
      <c r="F1368" s="338">
        <v>39359.696609999999</v>
      </c>
      <c r="G1368" s="339">
        <v>1973.4218700000001</v>
      </c>
      <c r="H1368" s="339">
        <v>41333.118479999997</v>
      </c>
      <c r="I1368" s="339">
        <v>84230.271370000002</v>
      </c>
      <c r="J1368" s="339">
        <v>15966.22957</v>
      </c>
      <c r="K1368" s="339">
        <v>100196.50094</v>
      </c>
      <c r="L1368" s="339">
        <v>40015.303189999999</v>
      </c>
      <c r="M1368" s="339">
        <v>14771.141</v>
      </c>
      <c r="N1368" s="339">
        <v>54786.444189999995</v>
      </c>
      <c r="O1368" s="339">
        <v>196316.06361000001</v>
      </c>
      <c r="P1368" s="339">
        <v>110333.63262</v>
      </c>
      <c r="Q1368" s="339">
        <v>1695.92127</v>
      </c>
      <c r="R1368" s="340">
        <v>112029.55389</v>
      </c>
    </row>
    <row r="1369" spans="1:18" s="315" customFormat="1">
      <c r="A1369" s="341"/>
      <c r="B1369" s="341"/>
      <c r="C1369" s="336" t="s">
        <v>299</v>
      </c>
      <c r="D1369" s="336" t="s">
        <v>300</v>
      </c>
      <c r="E1369" s="337">
        <v>156</v>
      </c>
      <c r="F1369" s="338">
        <v>31596.075510000002</v>
      </c>
      <c r="G1369" s="339">
        <v>11307.78824</v>
      </c>
      <c r="H1369" s="339">
        <v>42903.863749999997</v>
      </c>
      <c r="I1369" s="339">
        <v>98286.368430000002</v>
      </c>
      <c r="J1369" s="339">
        <v>21109.02909</v>
      </c>
      <c r="K1369" s="339">
        <v>119395.39752</v>
      </c>
      <c r="L1369" s="339">
        <v>40022.74914</v>
      </c>
      <c r="M1369" s="339">
        <v>12020.127329999999</v>
      </c>
      <c r="N1369" s="339">
        <v>52042.876469999996</v>
      </c>
      <c r="O1369" s="339">
        <v>214342.13774000001</v>
      </c>
      <c r="P1369" s="339">
        <v>227482.15975999998</v>
      </c>
      <c r="Q1369" s="339">
        <v>1569.52451</v>
      </c>
      <c r="R1369" s="340">
        <v>229051.68427</v>
      </c>
    </row>
    <row r="1370" spans="1:18" s="315" customFormat="1">
      <c r="A1370" s="341"/>
      <c r="B1370" s="341"/>
      <c r="C1370" s="341"/>
      <c r="D1370" s="341"/>
      <c r="E1370" s="342">
        <v>457</v>
      </c>
      <c r="F1370" s="343">
        <v>15053.27196</v>
      </c>
      <c r="G1370" s="344">
        <v>12854.443730000001</v>
      </c>
      <c r="H1370" s="344">
        <v>27907.715690000001</v>
      </c>
      <c r="I1370" s="344">
        <v>32009.605970000001</v>
      </c>
      <c r="J1370" s="344">
        <v>5741.25677</v>
      </c>
      <c r="K1370" s="344">
        <v>37750.862740000004</v>
      </c>
      <c r="L1370" s="344">
        <v>11733.49685</v>
      </c>
      <c r="M1370" s="344">
        <v>6047.7069299999994</v>
      </c>
      <c r="N1370" s="344">
        <v>17781.20378</v>
      </c>
      <c r="O1370" s="344">
        <v>83439.78220999999</v>
      </c>
      <c r="P1370" s="344">
        <v>92404.941749999998</v>
      </c>
      <c r="Q1370" s="344">
        <v>1425.5832399999999</v>
      </c>
      <c r="R1370" s="345">
        <v>93830.524989999991</v>
      </c>
    </row>
    <row r="1371" spans="1:18" s="315" customFormat="1">
      <c r="A1371" s="341"/>
      <c r="B1371" s="336" t="s">
        <v>301</v>
      </c>
      <c r="C1371" s="336" t="s">
        <v>89</v>
      </c>
      <c r="D1371" s="336" t="s">
        <v>89</v>
      </c>
      <c r="E1371" s="337">
        <v>348</v>
      </c>
      <c r="F1371" s="338">
        <v>11357.34064</v>
      </c>
      <c r="G1371" s="339">
        <v>871.45690999999999</v>
      </c>
      <c r="H1371" s="339">
        <v>12228.797550000001</v>
      </c>
      <c r="I1371" s="339">
        <v>50938.83412</v>
      </c>
      <c r="J1371" s="339">
        <v>2737.9951800000003</v>
      </c>
      <c r="K1371" s="339">
        <v>53676.829299999998</v>
      </c>
      <c r="L1371" s="339">
        <v>5380.0830700000006</v>
      </c>
      <c r="M1371" s="339">
        <v>9.5153600000000012</v>
      </c>
      <c r="N1371" s="339">
        <v>5389.59843</v>
      </c>
      <c r="O1371" s="339">
        <v>71295.225279999999</v>
      </c>
      <c r="P1371" s="339">
        <v>54983.882119999995</v>
      </c>
      <c r="Q1371" s="339">
        <v>65.607690000000005</v>
      </c>
      <c r="R1371" s="340">
        <v>55049.489809999999</v>
      </c>
    </row>
    <row r="1372" spans="1:18" s="315" customFormat="1">
      <c r="A1372" s="341"/>
      <c r="B1372" s="341"/>
      <c r="C1372" s="336" t="s">
        <v>302</v>
      </c>
      <c r="D1372" s="336" t="s">
        <v>303</v>
      </c>
      <c r="E1372" s="337">
        <v>142</v>
      </c>
      <c r="F1372" s="338">
        <v>7601.0792199999996</v>
      </c>
      <c r="G1372" s="339">
        <v>352.86162000000002</v>
      </c>
      <c r="H1372" s="339">
        <v>7953.9408400000002</v>
      </c>
      <c r="I1372" s="339">
        <v>35724.609810000002</v>
      </c>
      <c r="J1372" s="339">
        <v>1347.6330700000001</v>
      </c>
      <c r="K1372" s="339">
        <v>37072.242880000005</v>
      </c>
      <c r="L1372" s="339">
        <v>10728.474480000001</v>
      </c>
      <c r="M1372" s="339">
        <v>4360.4147899999998</v>
      </c>
      <c r="N1372" s="339">
        <v>15088.88927</v>
      </c>
      <c r="O1372" s="339">
        <v>60115.072990000001</v>
      </c>
      <c r="P1372" s="339">
        <v>74979.705130000002</v>
      </c>
      <c r="Q1372" s="339">
        <v>152.29728</v>
      </c>
      <c r="R1372" s="340">
        <v>75132.002410000001</v>
      </c>
    </row>
    <row r="1373" spans="1:18" s="315" customFormat="1">
      <c r="A1373" s="341"/>
      <c r="B1373" s="341"/>
      <c r="C1373" s="336" t="s">
        <v>304</v>
      </c>
      <c r="D1373" s="336" t="s">
        <v>304</v>
      </c>
      <c r="E1373" s="337">
        <v>141</v>
      </c>
      <c r="F1373" s="338">
        <v>23740.134140000002</v>
      </c>
      <c r="G1373" s="339">
        <v>1963.9788999999998</v>
      </c>
      <c r="H1373" s="339">
        <v>25704.11304</v>
      </c>
      <c r="I1373" s="339">
        <v>52681.207310000005</v>
      </c>
      <c r="J1373" s="339">
        <v>5404.1185700000005</v>
      </c>
      <c r="K1373" s="339">
        <v>58085.325880000004</v>
      </c>
      <c r="L1373" s="339">
        <v>14027.536269999999</v>
      </c>
      <c r="M1373" s="339">
        <v>3639.5795699999999</v>
      </c>
      <c r="N1373" s="339">
        <v>17667.115839999999</v>
      </c>
      <c r="O1373" s="339">
        <v>101456.55476</v>
      </c>
      <c r="P1373" s="339">
        <v>132582.88458000001</v>
      </c>
      <c r="Q1373" s="339">
        <v>1735.9743899999999</v>
      </c>
      <c r="R1373" s="340">
        <v>134318.85897</v>
      </c>
    </row>
    <row r="1374" spans="1:18" s="315" customFormat="1">
      <c r="A1374" s="341"/>
      <c r="B1374" s="341"/>
      <c r="C1374" s="336" t="s">
        <v>305</v>
      </c>
      <c r="D1374" s="336" t="s">
        <v>305</v>
      </c>
      <c r="E1374" s="337">
        <v>410</v>
      </c>
      <c r="F1374" s="338">
        <v>10855.14552</v>
      </c>
      <c r="G1374" s="339">
        <v>453.44496999999996</v>
      </c>
      <c r="H1374" s="339">
        <v>11308.590490000001</v>
      </c>
      <c r="I1374" s="339">
        <v>29947.797190000001</v>
      </c>
      <c r="J1374" s="339">
        <v>2510.3399199999999</v>
      </c>
      <c r="K1374" s="339">
        <v>32458.13711</v>
      </c>
      <c r="L1374" s="339">
        <v>3729.2383399999999</v>
      </c>
      <c r="M1374" s="339">
        <v>1196.89257</v>
      </c>
      <c r="N1374" s="339">
        <v>4926.1309099999999</v>
      </c>
      <c r="O1374" s="339">
        <v>48692.858509999998</v>
      </c>
      <c r="P1374" s="339">
        <v>77585.517619999999</v>
      </c>
      <c r="Q1374" s="339">
        <v>227.13194000000001</v>
      </c>
      <c r="R1374" s="340">
        <v>77812.649560000005</v>
      </c>
    </row>
    <row r="1375" spans="1:18" s="315" customFormat="1">
      <c r="A1375" s="341"/>
      <c r="B1375" s="341"/>
      <c r="C1375" s="336" t="s">
        <v>301</v>
      </c>
      <c r="D1375" s="336" t="s">
        <v>307</v>
      </c>
      <c r="E1375" s="337">
        <v>143</v>
      </c>
      <c r="F1375" s="338">
        <v>68943.412980000008</v>
      </c>
      <c r="G1375" s="339">
        <v>4269.67443</v>
      </c>
      <c r="H1375" s="339">
        <v>73213.087409999993</v>
      </c>
      <c r="I1375" s="339">
        <v>114187.03029000001</v>
      </c>
      <c r="J1375" s="339">
        <v>18939.989510000003</v>
      </c>
      <c r="K1375" s="339">
        <v>133127.01980000001</v>
      </c>
      <c r="L1375" s="339">
        <v>36958.001369999998</v>
      </c>
      <c r="M1375" s="339">
        <v>18907.59777</v>
      </c>
      <c r="N1375" s="339">
        <v>55865.599139999998</v>
      </c>
      <c r="O1375" s="339">
        <v>262205.70634999999</v>
      </c>
      <c r="P1375" s="339">
        <v>271224.91475</v>
      </c>
      <c r="Q1375" s="339">
        <v>6298.4190599999993</v>
      </c>
      <c r="R1375" s="340">
        <v>277523.33380999998</v>
      </c>
    </row>
    <row r="1376" spans="1:18" s="315" customFormat="1">
      <c r="A1376" s="341"/>
      <c r="B1376" s="341"/>
      <c r="C1376" s="341"/>
      <c r="D1376" s="341"/>
      <c r="E1376" s="342">
        <v>460</v>
      </c>
      <c r="F1376" s="343">
        <v>9635.6344900000004</v>
      </c>
      <c r="G1376" s="344">
        <v>169.49735999999999</v>
      </c>
      <c r="H1376" s="344">
        <v>9805.1318499999998</v>
      </c>
      <c r="I1376" s="344">
        <v>36225.585180000002</v>
      </c>
      <c r="J1376" s="344">
        <v>2665.2723799999999</v>
      </c>
      <c r="K1376" s="344">
        <v>38890.857560000004</v>
      </c>
      <c r="L1376" s="344">
        <v>10149.29227</v>
      </c>
      <c r="M1376" s="344">
        <v>3239.8321299999998</v>
      </c>
      <c r="N1376" s="344">
        <v>13389.124400000001</v>
      </c>
      <c r="O1376" s="344">
        <v>62085.113810000003</v>
      </c>
      <c r="P1376" s="344">
        <v>101659.58134999999</v>
      </c>
      <c r="Q1376" s="344">
        <v>482.7799</v>
      </c>
      <c r="R1376" s="345">
        <v>102142.36125</v>
      </c>
    </row>
    <row r="1377" spans="1:18" s="315" customFormat="1">
      <c r="A1377" s="341"/>
      <c r="B1377" s="336" t="s">
        <v>24</v>
      </c>
      <c r="C1377" s="336" t="s">
        <v>24</v>
      </c>
      <c r="D1377" s="336" t="s">
        <v>24</v>
      </c>
      <c r="E1377" s="337">
        <v>154</v>
      </c>
      <c r="F1377" s="338">
        <v>38931.194600000003</v>
      </c>
      <c r="G1377" s="339">
        <v>4678.4139599999999</v>
      </c>
      <c r="H1377" s="339">
        <v>43609.608560000001</v>
      </c>
      <c r="I1377" s="339">
        <v>112660.45923000001</v>
      </c>
      <c r="J1377" s="339">
        <v>35216.539509999995</v>
      </c>
      <c r="K1377" s="339">
        <v>147876.99874000001</v>
      </c>
      <c r="L1377" s="339">
        <v>64548.860200000003</v>
      </c>
      <c r="M1377" s="339">
        <v>35908.889880000002</v>
      </c>
      <c r="N1377" s="339">
        <v>100457.75008</v>
      </c>
      <c r="O1377" s="339">
        <v>291944.35738</v>
      </c>
      <c r="P1377" s="339">
        <v>205290.61096000002</v>
      </c>
      <c r="Q1377" s="339">
        <v>10396.80449</v>
      </c>
      <c r="R1377" s="340">
        <v>215687.41545</v>
      </c>
    </row>
    <row r="1378" spans="1:18" s="315" customFormat="1">
      <c r="A1378" s="341"/>
      <c r="B1378" s="341"/>
      <c r="C1378" s="341"/>
      <c r="D1378" s="341"/>
      <c r="E1378" s="342">
        <v>312</v>
      </c>
      <c r="F1378" s="343">
        <v>4821.7974400000003</v>
      </c>
      <c r="G1378" s="344">
        <v>3092.60338</v>
      </c>
      <c r="H1378" s="344">
        <v>7914.4008200000007</v>
      </c>
      <c r="I1378" s="344">
        <v>27553.172780000001</v>
      </c>
      <c r="J1378" s="344">
        <v>5737.9108200000001</v>
      </c>
      <c r="K1378" s="344">
        <v>33291.083599999998</v>
      </c>
      <c r="L1378" s="344">
        <v>8477.636849999999</v>
      </c>
      <c r="M1378" s="344">
        <v>1900.1086</v>
      </c>
      <c r="N1378" s="344">
        <v>10377.745449999999</v>
      </c>
      <c r="O1378" s="344">
        <v>51583.229869999996</v>
      </c>
      <c r="P1378" s="344">
        <v>77679.113140000001</v>
      </c>
      <c r="Q1378" s="344">
        <v>5882.2071500000002</v>
      </c>
      <c r="R1378" s="345">
        <v>83561.320290000003</v>
      </c>
    </row>
    <row r="1379" spans="1:18" s="315" customFormat="1">
      <c r="A1379" s="341"/>
      <c r="B1379" s="336" t="s">
        <v>25</v>
      </c>
      <c r="C1379" s="336" t="s">
        <v>25</v>
      </c>
      <c r="D1379" s="336" t="s">
        <v>25</v>
      </c>
      <c r="E1379" s="337">
        <v>187</v>
      </c>
      <c r="F1379" s="338">
        <v>14307.70636</v>
      </c>
      <c r="G1379" s="339">
        <v>1034.6457800000001</v>
      </c>
      <c r="H1379" s="339">
        <v>15342.352140000001</v>
      </c>
      <c r="I1379" s="339">
        <v>40835.233090000002</v>
      </c>
      <c r="J1379" s="339">
        <v>5967.3366799999994</v>
      </c>
      <c r="K1379" s="339">
        <v>46802.569770000002</v>
      </c>
      <c r="L1379" s="339">
        <v>17118.17065</v>
      </c>
      <c r="M1379" s="339">
        <v>5739.8244000000004</v>
      </c>
      <c r="N1379" s="339">
        <v>22857.995050000001</v>
      </c>
      <c r="O1379" s="339">
        <v>85002.916959999988</v>
      </c>
      <c r="P1379" s="339">
        <v>80029.849959999992</v>
      </c>
      <c r="Q1379" s="339">
        <v>6249.7858399999996</v>
      </c>
      <c r="R1379" s="340">
        <v>86279.635800000004</v>
      </c>
    </row>
    <row r="1380" spans="1:18" s="315" customFormat="1">
      <c r="A1380" s="341"/>
      <c r="B1380" s="336" t="s">
        <v>26</v>
      </c>
      <c r="C1380" s="336" t="s">
        <v>310</v>
      </c>
      <c r="D1380" s="336" t="s">
        <v>311</v>
      </c>
      <c r="E1380" s="337">
        <v>449</v>
      </c>
      <c r="F1380" s="338">
        <v>9790.0925500000012</v>
      </c>
      <c r="G1380" s="339">
        <v>343.08613000000003</v>
      </c>
      <c r="H1380" s="339">
        <v>10133.178679999999</v>
      </c>
      <c r="I1380" s="339">
        <v>27661.287270000001</v>
      </c>
      <c r="J1380" s="339">
        <v>3355.2982400000001</v>
      </c>
      <c r="K1380" s="339">
        <v>31016.585510000001</v>
      </c>
      <c r="L1380" s="339">
        <v>6411.2437300000001</v>
      </c>
      <c r="M1380" s="339">
        <v>2065.5349000000001</v>
      </c>
      <c r="N1380" s="339">
        <v>8476.7786300000007</v>
      </c>
      <c r="O1380" s="339">
        <v>49626.542820000002</v>
      </c>
      <c r="P1380" s="339">
        <v>93853.725689999992</v>
      </c>
      <c r="Q1380" s="339">
        <v>259.48928000000001</v>
      </c>
      <c r="R1380" s="340">
        <v>94113.214970000001</v>
      </c>
    </row>
    <row r="1381" spans="1:18" s="315" customFormat="1">
      <c r="A1381" s="341"/>
      <c r="B1381" s="341"/>
      <c r="C1381" s="341"/>
      <c r="D1381" s="336" t="s">
        <v>312</v>
      </c>
      <c r="E1381" s="337">
        <v>144</v>
      </c>
      <c r="F1381" s="338">
        <v>144389.84041</v>
      </c>
      <c r="G1381" s="339">
        <v>15563.21917</v>
      </c>
      <c r="H1381" s="339">
        <v>159953.05958</v>
      </c>
      <c r="I1381" s="339">
        <v>115886.26233</v>
      </c>
      <c r="J1381" s="339">
        <v>18881.74252</v>
      </c>
      <c r="K1381" s="339">
        <v>134768.00485</v>
      </c>
      <c r="L1381" s="339">
        <v>45810.485630000003</v>
      </c>
      <c r="M1381" s="339">
        <v>32618.072649999998</v>
      </c>
      <c r="N1381" s="339">
        <v>78428.558279999997</v>
      </c>
      <c r="O1381" s="339">
        <v>373149.62270999997</v>
      </c>
      <c r="P1381" s="339">
        <v>232638.38721000002</v>
      </c>
      <c r="Q1381" s="339">
        <v>3809.6844300000002</v>
      </c>
      <c r="R1381" s="340">
        <v>236448.07163999998</v>
      </c>
    </row>
    <row r="1382" spans="1:18" s="315" customFormat="1">
      <c r="A1382" s="341"/>
      <c r="B1382" s="341"/>
      <c r="C1382" s="341"/>
      <c r="D1382" s="341"/>
      <c r="E1382" s="342">
        <v>318</v>
      </c>
      <c r="F1382" s="343">
        <v>15130.36765</v>
      </c>
      <c r="G1382" s="344">
        <v>4431.7985099999996</v>
      </c>
      <c r="H1382" s="344">
        <v>19562.166160000001</v>
      </c>
      <c r="I1382" s="344">
        <v>47404.774140000001</v>
      </c>
      <c r="J1382" s="344">
        <v>5295.0135</v>
      </c>
      <c r="K1382" s="344">
        <v>52699.787640000002</v>
      </c>
      <c r="L1382" s="344">
        <v>8094.5262899999998</v>
      </c>
      <c r="M1382" s="344">
        <v>1819.3518200000001</v>
      </c>
      <c r="N1382" s="344">
        <v>9913.8781099999997</v>
      </c>
      <c r="O1382" s="344">
        <v>82175.831909999994</v>
      </c>
      <c r="P1382" s="344">
        <v>125648.39805</v>
      </c>
      <c r="Q1382" s="344">
        <v>375.97329999999999</v>
      </c>
      <c r="R1382" s="345">
        <v>126024.37135</v>
      </c>
    </row>
    <row r="1383" spans="1:18" s="315" customFormat="1">
      <c r="A1383" s="336" t="s">
        <v>454</v>
      </c>
      <c r="B1383" s="336" t="s">
        <v>16</v>
      </c>
      <c r="C1383" s="336" t="s">
        <v>16</v>
      </c>
      <c r="D1383" s="336" t="s">
        <v>63</v>
      </c>
      <c r="E1383" s="337">
        <v>1</v>
      </c>
      <c r="F1383" s="338">
        <v>78872.617140000002</v>
      </c>
      <c r="G1383" s="339">
        <v>382176.45451000001</v>
      </c>
      <c r="H1383" s="339">
        <v>461049.07165</v>
      </c>
      <c r="I1383" s="339">
        <v>70.246539999999996</v>
      </c>
      <c r="J1383" s="339">
        <v>1054.52198</v>
      </c>
      <c r="K1383" s="339">
        <v>1124.7685200000001</v>
      </c>
      <c r="L1383" s="339">
        <v>73575.075760000007</v>
      </c>
      <c r="M1383" s="339">
        <v>1837312.57234</v>
      </c>
      <c r="N1383" s="339">
        <v>1910887.6480999999</v>
      </c>
      <c r="O1383" s="339">
        <v>2373061.4882700001</v>
      </c>
      <c r="P1383" s="339">
        <v>114000</v>
      </c>
      <c r="Q1383" s="339">
        <v>101548.11140000001</v>
      </c>
      <c r="R1383" s="340">
        <v>215548.11139999999</v>
      </c>
    </row>
    <row r="1384" spans="1:18" s="315" customFormat="1">
      <c r="A1384" s="336" t="s">
        <v>455</v>
      </c>
      <c r="B1384" s="336" t="s">
        <v>16</v>
      </c>
      <c r="C1384" s="336" t="s">
        <v>16</v>
      </c>
      <c r="D1384" s="336" t="s">
        <v>63</v>
      </c>
      <c r="E1384" s="337">
        <v>1</v>
      </c>
      <c r="F1384" s="338">
        <v>61440.82735</v>
      </c>
      <c r="G1384" s="339">
        <v>147044.29014</v>
      </c>
      <c r="H1384" s="339">
        <v>208485.11749</v>
      </c>
      <c r="I1384" s="339">
        <v>0</v>
      </c>
      <c r="J1384" s="339">
        <v>0</v>
      </c>
      <c r="K1384" s="339">
        <v>0</v>
      </c>
      <c r="L1384" s="339">
        <v>194957.30647000001</v>
      </c>
      <c r="M1384" s="339">
        <v>1669715.5950999998</v>
      </c>
      <c r="N1384" s="339">
        <v>1864672.90157</v>
      </c>
      <c r="O1384" s="339">
        <v>2073158.0190599998</v>
      </c>
      <c r="P1384" s="339">
        <v>141833.32733</v>
      </c>
      <c r="Q1384" s="339">
        <v>937288.48540999996</v>
      </c>
      <c r="R1384" s="340">
        <v>1079121.81274</v>
      </c>
    </row>
    <row r="1385" spans="1:18" s="315" customFormat="1">
      <c r="A1385" s="336" t="s">
        <v>456</v>
      </c>
      <c r="B1385" s="336" t="s">
        <v>3</v>
      </c>
      <c r="C1385" s="336" t="s">
        <v>198</v>
      </c>
      <c r="D1385" s="336" t="s">
        <v>198</v>
      </c>
      <c r="E1385" s="337">
        <v>269</v>
      </c>
      <c r="F1385" s="338">
        <v>0</v>
      </c>
      <c r="G1385" s="339">
        <v>0</v>
      </c>
      <c r="H1385" s="339">
        <v>0</v>
      </c>
      <c r="I1385" s="339">
        <v>281.64981</v>
      </c>
      <c r="J1385" s="339">
        <v>76.753570000000011</v>
      </c>
      <c r="K1385" s="339">
        <v>358.40338000000003</v>
      </c>
      <c r="L1385" s="339">
        <v>1449.5501399999998</v>
      </c>
      <c r="M1385" s="339">
        <v>0.15083000000000002</v>
      </c>
      <c r="N1385" s="339">
        <v>1449.7009699999999</v>
      </c>
      <c r="O1385" s="339">
        <v>1808.1043500000001</v>
      </c>
      <c r="P1385" s="339">
        <v>3110.6294500000004</v>
      </c>
      <c r="Q1385" s="339">
        <v>0</v>
      </c>
      <c r="R1385" s="340">
        <v>3110.6294500000004</v>
      </c>
    </row>
    <row r="1386" spans="1:18" s="315" customFormat="1">
      <c r="A1386" s="341"/>
      <c r="B1386" s="341"/>
      <c r="C1386" s="336" t="s">
        <v>201</v>
      </c>
      <c r="D1386" s="336" t="s">
        <v>202</v>
      </c>
      <c r="E1386" s="337">
        <v>77</v>
      </c>
      <c r="F1386" s="338">
        <v>0</v>
      </c>
      <c r="G1386" s="339">
        <v>0</v>
      </c>
      <c r="H1386" s="339">
        <v>0</v>
      </c>
      <c r="I1386" s="339">
        <v>1442.01992</v>
      </c>
      <c r="J1386" s="339">
        <v>6.4577099999999996</v>
      </c>
      <c r="K1386" s="339">
        <v>1448.4776299999999</v>
      </c>
      <c r="L1386" s="339">
        <v>6700.6275300000007</v>
      </c>
      <c r="M1386" s="339">
        <v>209.82905</v>
      </c>
      <c r="N1386" s="339">
        <v>6910.45658</v>
      </c>
      <c r="O1386" s="339">
        <v>8358.9342099999994</v>
      </c>
      <c r="P1386" s="339">
        <v>15107.592560000001</v>
      </c>
      <c r="Q1386" s="339">
        <v>0</v>
      </c>
      <c r="R1386" s="340">
        <v>15107.592560000001</v>
      </c>
    </row>
    <row r="1387" spans="1:18" s="315" customFormat="1">
      <c r="A1387" s="341"/>
      <c r="B1387" s="336" t="s">
        <v>5</v>
      </c>
      <c r="C1387" s="336" t="s">
        <v>5</v>
      </c>
      <c r="D1387" s="336" t="s">
        <v>206</v>
      </c>
      <c r="E1387" s="337">
        <v>8</v>
      </c>
      <c r="F1387" s="338">
        <v>0</v>
      </c>
      <c r="G1387" s="339">
        <v>0</v>
      </c>
      <c r="H1387" s="339">
        <v>0</v>
      </c>
      <c r="I1387" s="339">
        <v>2429.0282000000002</v>
      </c>
      <c r="J1387" s="339">
        <v>316.25200999999998</v>
      </c>
      <c r="K1387" s="339">
        <v>2745.2802099999999</v>
      </c>
      <c r="L1387" s="339">
        <v>15032.758820000001</v>
      </c>
      <c r="M1387" s="339">
        <v>378.57463000000001</v>
      </c>
      <c r="N1387" s="339">
        <v>15411.33345</v>
      </c>
      <c r="O1387" s="339">
        <v>18156.613659999999</v>
      </c>
      <c r="P1387" s="339">
        <v>11776.96774</v>
      </c>
      <c r="Q1387" s="339">
        <v>0</v>
      </c>
      <c r="R1387" s="340">
        <v>11776.96774</v>
      </c>
    </row>
    <row r="1388" spans="1:18" s="315" customFormat="1">
      <c r="A1388" s="341"/>
      <c r="B1388" s="341"/>
      <c r="C1388" s="341"/>
      <c r="D1388" s="336" t="s">
        <v>208</v>
      </c>
      <c r="E1388" s="337">
        <v>160</v>
      </c>
      <c r="F1388" s="338">
        <v>0</v>
      </c>
      <c r="G1388" s="339">
        <v>0</v>
      </c>
      <c r="H1388" s="339">
        <v>0</v>
      </c>
      <c r="I1388" s="339">
        <v>1351.6970200000001</v>
      </c>
      <c r="J1388" s="339">
        <v>15.41025</v>
      </c>
      <c r="K1388" s="339">
        <v>1367.10727</v>
      </c>
      <c r="L1388" s="339">
        <v>6783.6123600000001</v>
      </c>
      <c r="M1388" s="339">
        <v>592.35617000000002</v>
      </c>
      <c r="N1388" s="339">
        <v>7375.9685300000001</v>
      </c>
      <c r="O1388" s="339">
        <v>8743.0758000000005</v>
      </c>
      <c r="P1388" s="339">
        <v>13880.599699999999</v>
      </c>
      <c r="Q1388" s="339">
        <v>0</v>
      </c>
      <c r="R1388" s="340">
        <v>13880.599699999999</v>
      </c>
    </row>
    <row r="1389" spans="1:18" s="315" customFormat="1">
      <c r="A1389" s="341"/>
      <c r="B1389" s="336" t="s">
        <v>7</v>
      </c>
      <c r="C1389" s="336" t="s">
        <v>7</v>
      </c>
      <c r="D1389" s="336" t="s">
        <v>7</v>
      </c>
      <c r="E1389" s="337">
        <v>10</v>
      </c>
      <c r="F1389" s="338">
        <v>0</v>
      </c>
      <c r="G1389" s="339">
        <v>0</v>
      </c>
      <c r="H1389" s="339">
        <v>0</v>
      </c>
      <c r="I1389" s="339">
        <v>1344.73495</v>
      </c>
      <c r="J1389" s="339">
        <v>4.6676299999999999</v>
      </c>
      <c r="K1389" s="339">
        <v>1349.4025800000002</v>
      </c>
      <c r="L1389" s="339">
        <v>5483.6654900000003</v>
      </c>
      <c r="M1389" s="339">
        <v>233.28596999999999</v>
      </c>
      <c r="N1389" s="339">
        <v>5716.9514600000002</v>
      </c>
      <c r="O1389" s="339">
        <v>7066.3540400000002</v>
      </c>
      <c r="P1389" s="339">
        <v>5344.9453400000002</v>
      </c>
      <c r="Q1389" s="339">
        <v>0</v>
      </c>
      <c r="R1389" s="340">
        <v>5344.9453400000002</v>
      </c>
    </row>
    <row r="1390" spans="1:18" s="315" customFormat="1">
      <c r="A1390" s="341"/>
      <c r="B1390" s="336" t="s">
        <v>8</v>
      </c>
      <c r="C1390" s="336" t="s">
        <v>222</v>
      </c>
      <c r="D1390" s="336" t="s">
        <v>93</v>
      </c>
      <c r="E1390" s="337">
        <v>92</v>
      </c>
      <c r="F1390" s="338">
        <v>0</v>
      </c>
      <c r="G1390" s="339">
        <v>0</v>
      </c>
      <c r="H1390" s="339">
        <v>0</v>
      </c>
      <c r="I1390" s="339">
        <v>938.41806999999994</v>
      </c>
      <c r="J1390" s="339">
        <v>15.56</v>
      </c>
      <c r="K1390" s="339">
        <v>953.97807</v>
      </c>
      <c r="L1390" s="339">
        <v>3324.09447</v>
      </c>
      <c r="M1390" s="339">
        <v>22.71069</v>
      </c>
      <c r="N1390" s="339">
        <v>3346.8051600000003</v>
      </c>
      <c r="O1390" s="339">
        <v>4300.78323</v>
      </c>
      <c r="P1390" s="339">
        <v>5313.91273</v>
      </c>
      <c r="Q1390" s="339">
        <v>0</v>
      </c>
      <c r="R1390" s="340">
        <v>5313.91273</v>
      </c>
    </row>
    <row r="1391" spans="1:18" s="315" customFormat="1">
      <c r="A1391" s="341"/>
      <c r="B1391" s="336" t="s">
        <v>9</v>
      </c>
      <c r="C1391" s="336" t="s">
        <v>9</v>
      </c>
      <c r="D1391" s="336" t="s">
        <v>226</v>
      </c>
      <c r="E1391" s="337">
        <v>146</v>
      </c>
      <c r="F1391" s="338">
        <v>0</v>
      </c>
      <c r="G1391" s="339">
        <v>0</v>
      </c>
      <c r="H1391" s="339">
        <v>0</v>
      </c>
      <c r="I1391" s="339">
        <v>821.86605000000009</v>
      </c>
      <c r="J1391" s="339">
        <v>192.02659</v>
      </c>
      <c r="K1391" s="339">
        <v>1013.89264</v>
      </c>
      <c r="L1391" s="339">
        <v>3657.22514</v>
      </c>
      <c r="M1391" s="339">
        <v>333.51026000000002</v>
      </c>
      <c r="N1391" s="339">
        <v>3990.7354</v>
      </c>
      <c r="O1391" s="339">
        <v>5004.6280399999996</v>
      </c>
      <c r="P1391" s="339">
        <v>7042.2774200000003</v>
      </c>
      <c r="Q1391" s="339">
        <v>0</v>
      </c>
      <c r="R1391" s="340">
        <v>7042.2774200000003</v>
      </c>
    </row>
    <row r="1392" spans="1:18" s="315" customFormat="1">
      <c r="A1392" s="341"/>
      <c r="B1392" s="336" t="s">
        <v>231</v>
      </c>
      <c r="C1392" s="336" t="s">
        <v>231</v>
      </c>
      <c r="D1392" s="336" t="s">
        <v>231</v>
      </c>
      <c r="E1392" s="337">
        <v>14</v>
      </c>
      <c r="F1392" s="338">
        <v>0</v>
      </c>
      <c r="G1392" s="339">
        <v>0</v>
      </c>
      <c r="H1392" s="339">
        <v>0</v>
      </c>
      <c r="I1392" s="339">
        <v>837.00813000000005</v>
      </c>
      <c r="J1392" s="339">
        <v>1.5848199999999999</v>
      </c>
      <c r="K1392" s="339">
        <v>838.59294999999997</v>
      </c>
      <c r="L1392" s="339">
        <v>1639.366</v>
      </c>
      <c r="M1392" s="339">
        <v>73.824179999999998</v>
      </c>
      <c r="N1392" s="339">
        <v>1713.1901799999998</v>
      </c>
      <c r="O1392" s="339">
        <v>2551.7831299999998</v>
      </c>
      <c r="P1392" s="339">
        <v>7304.7030000000004</v>
      </c>
      <c r="Q1392" s="339">
        <v>0</v>
      </c>
      <c r="R1392" s="340">
        <v>7304.7030000000004</v>
      </c>
    </row>
    <row r="1393" spans="1:18" s="315" customFormat="1">
      <c r="A1393" s="341"/>
      <c r="B1393" s="336" t="s">
        <v>12</v>
      </c>
      <c r="C1393" s="336" t="s">
        <v>234</v>
      </c>
      <c r="D1393" s="336" t="s">
        <v>235</v>
      </c>
      <c r="E1393" s="337">
        <v>15</v>
      </c>
      <c r="F1393" s="338">
        <v>0</v>
      </c>
      <c r="G1393" s="339">
        <v>0</v>
      </c>
      <c r="H1393" s="339">
        <v>0</v>
      </c>
      <c r="I1393" s="339">
        <v>689.28233999999998</v>
      </c>
      <c r="J1393" s="339">
        <v>7.1828700000000003</v>
      </c>
      <c r="K1393" s="339">
        <v>696.46520999999996</v>
      </c>
      <c r="L1393" s="339">
        <v>1042.4098300000001</v>
      </c>
      <c r="M1393" s="339">
        <v>0.33366000000000001</v>
      </c>
      <c r="N1393" s="339">
        <v>1042.7434900000001</v>
      </c>
      <c r="O1393" s="339">
        <v>1739.2086999999999</v>
      </c>
      <c r="P1393" s="339">
        <v>8846.4995600000002</v>
      </c>
      <c r="Q1393" s="339">
        <v>0</v>
      </c>
      <c r="R1393" s="340">
        <v>8846.4995600000002</v>
      </c>
    </row>
    <row r="1394" spans="1:18" s="315" customFormat="1">
      <c r="A1394" s="341"/>
      <c r="B1394" s="341"/>
      <c r="C1394" s="336" t="s">
        <v>12</v>
      </c>
      <c r="D1394" s="336" t="s">
        <v>12</v>
      </c>
      <c r="E1394" s="337">
        <v>80</v>
      </c>
      <c r="F1394" s="338">
        <v>0</v>
      </c>
      <c r="G1394" s="339">
        <v>0</v>
      </c>
      <c r="H1394" s="339">
        <v>0</v>
      </c>
      <c r="I1394" s="339">
        <v>791.66486999999995</v>
      </c>
      <c r="J1394" s="339">
        <v>17.119990000000001</v>
      </c>
      <c r="K1394" s="339">
        <v>808.78485999999998</v>
      </c>
      <c r="L1394" s="339">
        <v>5800.3656500000006</v>
      </c>
      <c r="M1394" s="339">
        <v>222.58430999999999</v>
      </c>
      <c r="N1394" s="339">
        <v>6022.9499599999999</v>
      </c>
      <c r="O1394" s="339">
        <v>6831.7348200000006</v>
      </c>
      <c r="P1394" s="339">
        <v>14238.08107</v>
      </c>
      <c r="Q1394" s="339">
        <v>0</v>
      </c>
      <c r="R1394" s="340">
        <v>14238.08107</v>
      </c>
    </row>
    <row r="1395" spans="1:18" s="315" customFormat="1">
      <c r="A1395" s="341"/>
      <c r="B1395" s="341"/>
      <c r="C1395" s="336" t="s">
        <v>238</v>
      </c>
      <c r="D1395" s="336" t="s">
        <v>238</v>
      </c>
      <c r="E1395" s="337">
        <v>144</v>
      </c>
      <c r="F1395" s="338">
        <v>0</v>
      </c>
      <c r="G1395" s="339">
        <v>0</v>
      </c>
      <c r="H1395" s="339">
        <v>0</v>
      </c>
      <c r="I1395" s="339">
        <v>720.52695999999992</v>
      </c>
      <c r="J1395" s="339">
        <v>59.844099999999997</v>
      </c>
      <c r="K1395" s="339">
        <v>780.37106000000006</v>
      </c>
      <c r="L1395" s="339">
        <v>2403.0349900000001</v>
      </c>
      <c r="M1395" s="339">
        <v>0.76788000000000001</v>
      </c>
      <c r="N1395" s="339">
        <v>2403.80287</v>
      </c>
      <c r="O1395" s="339">
        <v>3184.1739300000004</v>
      </c>
      <c r="P1395" s="339">
        <v>7381.3258699999997</v>
      </c>
      <c r="Q1395" s="339">
        <v>0</v>
      </c>
      <c r="R1395" s="340">
        <v>7381.3258699999997</v>
      </c>
    </row>
    <row r="1396" spans="1:18" s="315" customFormat="1">
      <c r="A1396" s="341"/>
      <c r="B1396" s="336" t="s">
        <v>239</v>
      </c>
      <c r="C1396" s="336" t="s">
        <v>242</v>
      </c>
      <c r="D1396" s="336" t="s">
        <v>243</v>
      </c>
      <c r="E1396" s="337">
        <v>276</v>
      </c>
      <c r="F1396" s="338">
        <v>0</v>
      </c>
      <c r="G1396" s="339">
        <v>0</v>
      </c>
      <c r="H1396" s="339">
        <v>0</v>
      </c>
      <c r="I1396" s="339">
        <v>215.91051000000002</v>
      </c>
      <c r="J1396" s="339">
        <v>6.6914799999999994</v>
      </c>
      <c r="K1396" s="339">
        <v>222.60199</v>
      </c>
      <c r="L1396" s="339">
        <v>1135.2908799999998</v>
      </c>
      <c r="M1396" s="339">
        <v>150.28995999999998</v>
      </c>
      <c r="N1396" s="339">
        <v>1285.5808400000001</v>
      </c>
      <c r="O1396" s="339">
        <v>1508.18283</v>
      </c>
      <c r="P1396" s="339">
        <v>8115.5334000000003</v>
      </c>
      <c r="Q1396" s="339">
        <v>0</v>
      </c>
      <c r="R1396" s="340">
        <v>8115.5334000000003</v>
      </c>
    </row>
    <row r="1397" spans="1:18" s="315" customFormat="1">
      <c r="A1397" s="341"/>
      <c r="B1397" s="336" t="s">
        <v>14</v>
      </c>
      <c r="C1397" s="336" t="s">
        <v>253</v>
      </c>
      <c r="D1397" s="336" t="s">
        <v>253</v>
      </c>
      <c r="E1397" s="337">
        <v>23</v>
      </c>
      <c r="F1397" s="338">
        <v>0</v>
      </c>
      <c r="G1397" s="339">
        <v>0</v>
      </c>
      <c r="H1397" s="339">
        <v>0</v>
      </c>
      <c r="I1397" s="339">
        <v>689.03551000000004</v>
      </c>
      <c r="J1397" s="339">
        <v>2.7129999999999998E-2</v>
      </c>
      <c r="K1397" s="339">
        <v>689.06263999999999</v>
      </c>
      <c r="L1397" s="339">
        <v>4541.34159</v>
      </c>
      <c r="M1397" s="339">
        <v>57.145910000000001</v>
      </c>
      <c r="N1397" s="339">
        <v>4598.4875000000002</v>
      </c>
      <c r="O1397" s="339">
        <v>5287.5501399999994</v>
      </c>
      <c r="P1397" s="339">
        <v>9270.9175399999986</v>
      </c>
      <c r="Q1397" s="339">
        <v>0</v>
      </c>
      <c r="R1397" s="340">
        <v>9270.9175399999986</v>
      </c>
    </row>
    <row r="1398" spans="1:18" s="315" customFormat="1">
      <c r="A1398" s="341"/>
      <c r="B1398" s="341"/>
      <c r="C1398" s="341"/>
      <c r="D1398" s="341"/>
      <c r="E1398" s="342">
        <v>84</v>
      </c>
      <c r="F1398" s="343">
        <v>0</v>
      </c>
      <c r="G1398" s="344">
        <v>0</v>
      </c>
      <c r="H1398" s="344">
        <v>0</v>
      </c>
      <c r="I1398" s="344">
        <v>2247.02925</v>
      </c>
      <c r="J1398" s="344">
        <v>17.75225</v>
      </c>
      <c r="K1398" s="344">
        <v>2264.7815000000001</v>
      </c>
      <c r="L1398" s="344">
        <v>12425.16834</v>
      </c>
      <c r="M1398" s="344">
        <v>702.35259999999994</v>
      </c>
      <c r="N1398" s="344">
        <v>13127.52094</v>
      </c>
      <c r="O1398" s="344">
        <v>15392.302439999999</v>
      </c>
      <c r="P1398" s="344">
        <v>16491.559730000001</v>
      </c>
      <c r="Q1398" s="344">
        <v>0</v>
      </c>
      <c r="R1398" s="345">
        <v>16491.559730000001</v>
      </c>
    </row>
    <row r="1399" spans="1:18" s="315" customFormat="1">
      <c r="A1399" s="341"/>
      <c r="B1399" s="336" t="s">
        <v>15</v>
      </c>
      <c r="C1399" s="336" t="s">
        <v>256</v>
      </c>
      <c r="D1399" s="336" t="s">
        <v>256</v>
      </c>
      <c r="E1399" s="337">
        <v>86</v>
      </c>
      <c r="F1399" s="338">
        <v>0</v>
      </c>
      <c r="G1399" s="339">
        <v>0</v>
      </c>
      <c r="H1399" s="339">
        <v>0</v>
      </c>
      <c r="I1399" s="339">
        <v>723.80433999999991</v>
      </c>
      <c r="J1399" s="339">
        <v>3.1592600000000002</v>
      </c>
      <c r="K1399" s="339">
        <v>726.96359999999993</v>
      </c>
      <c r="L1399" s="339">
        <v>2923.0804700000003</v>
      </c>
      <c r="M1399" s="339">
        <v>203.67093</v>
      </c>
      <c r="N1399" s="339">
        <v>3126.7514000000001</v>
      </c>
      <c r="O1399" s="339">
        <v>3853.7150000000001</v>
      </c>
      <c r="P1399" s="339">
        <v>20217.896000000001</v>
      </c>
      <c r="Q1399" s="339">
        <v>0</v>
      </c>
      <c r="R1399" s="340">
        <v>20217.896000000001</v>
      </c>
    </row>
    <row r="1400" spans="1:18" s="315" customFormat="1">
      <c r="A1400" s="341"/>
      <c r="B1400" s="341"/>
      <c r="C1400" s="341"/>
      <c r="D1400" s="336" t="s">
        <v>257</v>
      </c>
      <c r="E1400" s="337">
        <v>29</v>
      </c>
      <c r="F1400" s="338">
        <v>0</v>
      </c>
      <c r="G1400" s="339">
        <v>0</v>
      </c>
      <c r="H1400" s="339">
        <v>0</v>
      </c>
      <c r="I1400" s="339">
        <v>180.88439000000002</v>
      </c>
      <c r="J1400" s="339">
        <v>0.53554000000000002</v>
      </c>
      <c r="K1400" s="339">
        <v>181.41992999999999</v>
      </c>
      <c r="L1400" s="339">
        <v>249.64726000000002</v>
      </c>
      <c r="M1400" s="339">
        <v>2.2499999999999999E-2</v>
      </c>
      <c r="N1400" s="339">
        <v>249.66976</v>
      </c>
      <c r="O1400" s="339">
        <v>431.08969000000002</v>
      </c>
      <c r="P1400" s="339">
        <v>7963.9553299999998</v>
      </c>
      <c r="Q1400" s="339">
        <v>0</v>
      </c>
      <c r="R1400" s="340">
        <v>7963.9553299999998</v>
      </c>
    </row>
    <row r="1401" spans="1:18" s="315" customFormat="1">
      <c r="A1401" s="341"/>
      <c r="B1401" s="336" t="s">
        <v>16</v>
      </c>
      <c r="C1401" s="336" t="s">
        <v>259</v>
      </c>
      <c r="D1401" s="336" t="s">
        <v>262</v>
      </c>
      <c r="E1401" s="337">
        <v>93</v>
      </c>
      <c r="F1401" s="338">
        <v>0</v>
      </c>
      <c r="G1401" s="339">
        <v>0</v>
      </c>
      <c r="H1401" s="339">
        <v>0</v>
      </c>
      <c r="I1401" s="339">
        <v>555.36195999999995</v>
      </c>
      <c r="J1401" s="339">
        <v>22.715229999999998</v>
      </c>
      <c r="K1401" s="339">
        <v>578.07718999999997</v>
      </c>
      <c r="L1401" s="339">
        <v>1791.18445</v>
      </c>
      <c r="M1401" s="339">
        <v>21.058790000000002</v>
      </c>
      <c r="N1401" s="339">
        <v>1812.24324</v>
      </c>
      <c r="O1401" s="339">
        <v>2390.3204300000002</v>
      </c>
      <c r="P1401" s="339">
        <v>6248.7596199999998</v>
      </c>
      <c r="Q1401" s="339">
        <v>0</v>
      </c>
      <c r="R1401" s="340">
        <v>6248.7596199999998</v>
      </c>
    </row>
    <row r="1402" spans="1:18" s="315" customFormat="1">
      <c r="A1402" s="341"/>
      <c r="B1402" s="341"/>
      <c r="C1402" s="336" t="s">
        <v>264</v>
      </c>
      <c r="D1402" s="336" t="s">
        <v>264</v>
      </c>
      <c r="E1402" s="337">
        <v>95</v>
      </c>
      <c r="F1402" s="338">
        <v>0</v>
      </c>
      <c r="G1402" s="339">
        <v>0</v>
      </c>
      <c r="H1402" s="339">
        <v>0</v>
      </c>
      <c r="I1402" s="339">
        <v>671.06915000000004</v>
      </c>
      <c r="J1402" s="339">
        <v>1.41151</v>
      </c>
      <c r="K1402" s="339">
        <v>672.48066000000006</v>
      </c>
      <c r="L1402" s="339">
        <v>2277.6061800000002</v>
      </c>
      <c r="M1402" s="339">
        <v>30.648880000000002</v>
      </c>
      <c r="N1402" s="339">
        <v>2308.25506</v>
      </c>
      <c r="O1402" s="339">
        <v>2980.7357200000001</v>
      </c>
      <c r="P1402" s="339">
        <v>4752.9544999999998</v>
      </c>
      <c r="Q1402" s="339">
        <v>0</v>
      </c>
      <c r="R1402" s="340">
        <v>4752.9544999999998</v>
      </c>
    </row>
    <row r="1403" spans="1:18" s="315" customFormat="1">
      <c r="A1403" s="341"/>
      <c r="B1403" s="341"/>
      <c r="C1403" s="336" t="s">
        <v>266</v>
      </c>
      <c r="D1403" s="336" t="s">
        <v>267</v>
      </c>
      <c r="E1403" s="337">
        <v>94</v>
      </c>
      <c r="F1403" s="338">
        <v>0</v>
      </c>
      <c r="G1403" s="339">
        <v>0</v>
      </c>
      <c r="H1403" s="339">
        <v>0</v>
      </c>
      <c r="I1403" s="339">
        <v>1387.99162</v>
      </c>
      <c r="J1403" s="339">
        <v>59.248940000000005</v>
      </c>
      <c r="K1403" s="339">
        <v>1447.24056</v>
      </c>
      <c r="L1403" s="339">
        <v>8761.7465800000009</v>
      </c>
      <c r="M1403" s="339">
        <v>321.80470000000003</v>
      </c>
      <c r="N1403" s="339">
        <v>9083.5512799999997</v>
      </c>
      <c r="O1403" s="339">
        <v>10530.79184</v>
      </c>
      <c r="P1403" s="339">
        <v>8074.7325999999994</v>
      </c>
      <c r="Q1403" s="339">
        <v>0</v>
      </c>
      <c r="R1403" s="340">
        <v>8074.7325999999994</v>
      </c>
    </row>
    <row r="1404" spans="1:18" s="315" customFormat="1">
      <c r="A1404" s="341"/>
      <c r="B1404" s="341"/>
      <c r="C1404" s="336" t="s">
        <v>16</v>
      </c>
      <c r="D1404" s="336" t="s">
        <v>268</v>
      </c>
      <c r="E1404" s="337">
        <v>96</v>
      </c>
      <c r="F1404" s="338">
        <v>0</v>
      </c>
      <c r="G1404" s="339">
        <v>0</v>
      </c>
      <c r="H1404" s="339">
        <v>0</v>
      </c>
      <c r="I1404" s="339">
        <v>1035.0035500000001</v>
      </c>
      <c r="J1404" s="339">
        <v>129.47613999999999</v>
      </c>
      <c r="K1404" s="339">
        <v>1164.4796899999999</v>
      </c>
      <c r="L1404" s="339">
        <v>8918.4234199999992</v>
      </c>
      <c r="M1404" s="339">
        <v>499.53755999999998</v>
      </c>
      <c r="N1404" s="339">
        <v>9417.9609799999998</v>
      </c>
      <c r="O1404" s="339">
        <v>10582.44067</v>
      </c>
      <c r="P1404" s="339">
        <v>9099.6955099999996</v>
      </c>
      <c r="Q1404" s="339">
        <v>0</v>
      </c>
      <c r="R1404" s="340">
        <v>9099.6955099999996</v>
      </c>
    </row>
    <row r="1405" spans="1:18" s="315" customFormat="1">
      <c r="A1405" s="341"/>
      <c r="B1405" s="341"/>
      <c r="C1405" s="341"/>
      <c r="D1405" s="336" t="s">
        <v>73</v>
      </c>
      <c r="E1405" s="337">
        <v>101</v>
      </c>
      <c r="F1405" s="338">
        <v>0</v>
      </c>
      <c r="G1405" s="339">
        <v>0</v>
      </c>
      <c r="H1405" s="339">
        <v>0</v>
      </c>
      <c r="I1405" s="339">
        <v>1919.4936499999999</v>
      </c>
      <c r="J1405" s="339">
        <v>41.160110000000003</v>
      </c>
      <c r="K1405" s="339">
        <v>1960.6537599999999</v>
      </c>
      <c r="L1405" s="339">
        <v>13699.783869999999</v>
      </c>
      <c r="M1405" s="339">
        <v>558.20425</v>
      </c>
      <c r="N1405" s="339">
        <v>14257.98812</v>
      </c>
      <c r="O1405" s="339">
        <v>16218.641880000001</v>
      </c>
      <c r="P1405" s="339">
        <v>9705.9721899999986</v>
      </c>
      <c r="Q1405" s="339">
        <v>0</v>
      </c>
      <c r="R1405" s="340">
        <v>9705.9721899999986</v>
      </c>
    </row>
    <row r="1406" spans="1:18" s="315" customFormat="1">
      <c r="A1406" s="341"/>
      <c r="B1406" s="341"/>
      <c r="C1406" s="341"/>
      <c r="D1406" s="336" t="s">
        <v>269</v>
      </c>
      <c r="E1406" s="337">
        <v>41</v>
      </c>
      <c r="F1406" s="338">
        <v>0</v>
      </c>
      <c r="G1406" s="339">
        <v>0</v>
      </c>
      <c r="H1406" s="339">
        <v>0</v>
      </c>
      <c r="I1406" s="339">
        <v>7321.2965100000001</v>
      </c>
      <c r="J1406" s="339">
        <v>256.12101999999999</v>
      </c>
      <c r="K1406" s="339">
        <v>7577.4175300000006</v>
      </c>
      <c r="L1406" s="339">
        <v>79989.515450000006</v>
      </c>
      <c r="M1406" s="339">
        <v>5093.1148600000006</v>
      </c>
      <c r="N1406" s="339">
        <v>85082.630310000008</v>
      </c>
      <c r="O1406" s="339">
        <v>92660.047839999999</v>
      </c>
      <c r="P1406" s="339">
        <v>14000.47464</v>
      </c>
      <c r="Q1406" s="339">
        <v>0</v>
      </c>
      <c r="R1406" s="340">
        <v>14000.47464</v>
      </c>
    </row>
    <row r="1407" spans="1:18" s="315" customFormat="1">
      <c r="A1407" s="341"/>
      <c r="B1407" s="341"/>
      <c r="C1407" s="341"/>
      <c r="D1407" s="336" t="s">
        <v>16</v>
      </c>
      <c r="E1407" s="337">
        <v>44</v>
      </c>
      <c r="F1407" s="338">
        <v>0</v>
      </c>
      <c r="G1407" s="339">
        <v>0</v>
      </c>
      <c r="H1407" s="339">
        <v>0</v>
      </c>
      <c r="I1407" s="339">
        <v>3553.5014500000002</v>
      </c>
      <c r="J1407" s="339">
        <v>214.42273</v>
      </c>
      <c r="K1407" s="339">
        <v>3767.92418</v>
      </c>
      <c r="L1407" s="339">
        <v>44075.515920000005</v>
      </c>
      <c r="M1407" s="339">
        <v>2093.3227099999999</v>
      </c>
      <c r="N1407" s="339">
        <v>46168.838630000006</v>
      </c>
      <c r="O1407" s="339">
        <v>49936.76281</v>
      </c>
      <c r="P1407" s="339">
        <v>14311.516250000001</v>
      </c>
      <c r="Q1407" s="339">
        <v>0</v>
      </c>
      <c r="R1407" s="340">
        <v>14311.516250000001</v>
      </c>
    </row>
    <row r="1408" spans="1:18" s="315" customFormat="1">
      <c r="A1408" s="341"/>
      <c r="B1408" s="341"/>
      <c r="C1408" s="341"/>
      <c r="D1408" s="336" t="s">
        <v>58</v>
      </c>
      <c r="E1408" s="337">
        <v>104</v>
      </c>
      <c r="F1408" s="338">
        <v>0</v>
      </c>
      <c r="G1408" s="339">
        <v>0</v>
      </c>
      <c r="H1408" s="339">
        <v>0</v>
      </c>
      <c r="I1408" s="339">
        <v>4279.1448700000001</v>
      </c>
      <c r="J1408" s="339">
        <v>132.0033</v>
      </c>
      <c r="K1408" s="339">
        <v>4411.1481699999995</v>
      </c>
      <c r="L1408" s="339">
        <v>38934.768389999997</v>
      </c>
      <c r="M1408" s="339">
        <v>2486.4801499999999</v>
      </c>
      <c r="N1408" s="339">
        <v>41421.248540000001</v>
      </c>
      <c r="O1408" s="339">
        <v>45832.396710000001</v>
      </c>
      <c r="P1408" s="339">
        <v>15701.630429999999</v>
      </c>
      <c r="Q1408" s="339">
        <v>0</v>
      </c>
      <c r="R1408" s="340">
        <v>15701.630429999999</v>
      </c>
    </row>
    <row r="1409" spans="1:18" s="315" customFormat="1">
      <c r="A1409" s="341"/>
      <c r="B1409" s="341"/>
      <c r="C1409" s="341"/>
      <c r="D1409" s="336" t="s">
        <v>60</v>
      </c>
      <c r="E1409" s="337">
        <v>245</v>
      </c>
      <c r="F1409" s="338">
        <v>8.2316699999999994</v>
      </c>
      <c r="G1409" s="339">
        <v>41.572269999999996</v>
      </c>
      <c r="H1409" s="339">
        <v>49.803940000000004</v>
      </c>
      <c r="I1409" s="339">
        <v>14231.060170000001</v>
      </c>
      <c r="J1409" s="339">
        <v>7573.0249100000001</v>
      </c>
      <c r="K1409" s="339">
        <v>21804.085079999997</v>
      </c>
      <c r="L1409" s="339">
        <v>195843.95687999998</v>
      </c>
      <c r="M1409" s="339">
        <v>14427.137560000001</v>
      </c>
      <c r="N1409" s="339">
        <v>210271.09443999999</v>
      </c>
      <c r="O1409" s="339">
        <v>232124.98346000002</v>
      </c>
      <c r="P1409" s="339">
        <v>17597.282039999998</v>
      </c>
      <c r="Q1409" s="339">
        <v>0</v>
      </c>
      <c r="R1409" s="340">
        <v>17597.282039999998</v>
      </c>
    </row>
    <row r="1410" spans="1:18" s="315" customFormat="1">
      <c r="A1410" s="341"/>
      <c r="B1410" s="341"/>
      <c r="C1410" s="341"/>
      <c r="D1410" s="336" t="s">
        <v>82</v>
      </c>
      <c r="E1410" s="337">
        <v>51</v>
      </c>
      <c r="F1410" s="338">
        <v>0</v>
      </c>
      <c r="G1410" s="339">
        <v>0</v>
      </c>
      <c r="H1410" s="339">
        <v>0</v>
      </c>
      <c r="I1410" s="339">
        <v>1685.16832</v>
      </c>
      <c r="J1410" s="339">
        <v>223.32653999999999</v>
      </c>
      <c r="K1410" s="339">
        <v>1908.49486</v>
      </c>
      <c r="L1410" s="339">
        <v>7465.8740599999992</v>
      </c>
      <c r="M1410" s="339">
        <v>416.67043000000001</v>
      </c>
      <c r="N1410" s="339">
        <v>7882.5444900000002</v>
      </c>
      <c r="O1410" s="339">
        <v>9791.0393499999991</v>
      </c>
      <c r="P1410" s="339">
        <v>6471.2189000000008</v>
      </c>
      <c r="Q1410" s="339">
        <v>0</v>
      </c>
      <c r="R1410" s="340">
        <v>6471.2189000000008</v>
      </c>
    </row>
    <row r="1411" spans="1:18" s="315" customFormat="1">
      <c r="A1411" s="341"/>
      <c r="B1411" s="341"/>
      <c r="C1411" s="341"/>
      <c r="D1411" s="336" t="s">
        <v>64</v>
      </c>
      <c r="E1411" s="337">
        <v>108</v>
      </c>
      <c r="F1411" s="338">
        <v>0</v>
      </c>
      <c r="G1411" s="339">
        <v>0</v>
      </c>
      <c r="H1411" s="339">
        <v>0</v>
      </c>
      <c r="I1411" s="339">
        <v>3384.3735699999997</v>
      </c>
      <c r="J1411" s="339">
        <v>104.44192</v>
      </c>
      <c r="K1411" s="339">
        <v>3488.8154900000004</v>
      </c>
      <c r="L1411" s="339">
        <v>25474.694609999999</v>
      </c>
      <c r="M1411" s="339">
        <v>993.60068000000001</v>
      </c>
      <c r="N1411" s="339">
        <v>26468.295289999998</v>
      </c>
      <c r="O1411" s="339">
        <v>29957.110780000003</v>
      </c>
      <c r="P1411" s="339">
        <v>11998.61706</v>
      </c>
      <c r="Q1411" s="339">
        <v>0</v>
      </c>
      <c r="R1411" s="340">
        <v>11998.61706</v>
      </c>
    </row>
    <row r="1412" spans="1:18" s="315" customFormat="1">
      <c r="A1412" s="341"/>
      <c r="B1412" s="341"/>
      <c r="C1412" s="341"/>
      <c r="D1412" s="336" t="s">
        <v>84</v>
      </c>
      <c r="E1412" s="337">
        <v>185</v>
      </c>
      <c r="F1412" s="338">
        <v>0</v>
      </c>
      <c r="G1412" s="339">
        <v>0</v>
      </c>
      <c r="H1412" s="339">
        <v>0</v>
      </c>
      <c r="I1412" s="339">
        <v>2279.5018</v>
      </c>
      <c r="J1412" s="339">
        <v>81.548149999999993</v>
      </c>
      <c r="K1412" s="339">
        <v>2361.0499500000001</v>
      </c>
      <c r="L1412" s="339">
        <v>21754.525389999999</v>
      </c>
      <c r="M1412" s="339">
        <v>1079.5699399999999</v>
      </c>
      <c r="N1412" s="339">
        <v>22834.095329999996</v>
      </c>
      <c r="O1412" s="339">
        <v>25195.145280000001</v>
      </c>
      <c r="P1412" s="339">
        <v>8643.6589199999999</v>
      </c>
      <c r="Q1412" s="339">
        <v>0</v>
      </c>
      <c r="R1412" s="340">
        <v>8643.6589199999999</v>
      </c>
    </row>
    <row r="1413" spans="1:18" s="315" customFormat="1">
      <c r="A1413" s="341"/>
      <c r="B1413" s="341"/>
      <c r="C1413" s="341"/>
      <c r="D1413" s="336" t="s">
        <v>273</v>
      </c>
      <c r="E1413" s="337">
        <v>58</v>
      </c>
      <c r="F1413" s="338">
        <v>0</v>
      </c>
      <c r="G1413" s="339">
        <v>0</v>
      </c>
      <c r="H1413" s="339">
        <v>0</v>
      </c>
      <c r="I1413" s="339">
        <v>2300.2875199999999</v>
      </c>
      <c r="J1413" s="339">
        <v>5.2416400000000003</v>
      </c>
      <c r="K1413" s="339">
        <v>2305.52916</v>
      </c>
      <c r="L1413" s="339">
        <v>14668.102070000001</v>
      </c>
      <c r="M1413" s="339">
        <v>665.24175000000002</v>
      </c>
      <c r="N1413" s="339">
        <v>15333.34382</v>
      </c>
      <c r="O1413" s="339">
        <v>17638.87298</v>
      </c>
      <c r="P1413" s="339">
        <v>8082.31628</v>
      </c>
      <c r="Q1413" s="339">
        <v>0</v>
      </c>
      <c r="R1413" s="340">
        <v>8082.31628</v>
      </c>
    </row>
    <row r="1414" spans="1:18" s="315" customFormat="1">
      <c r="A1414" s="341"/>
      <c r="B1414" s="341"/>
      <c r="C1414" s="341"/>
      <c r="D1414" s="336" t="s">
        <v>68</v>
      </c>
      <c r="E1414" s="337">
        <v>112</v>
      </c>
      <c r="F1414" s="338">
        <v>0</v>
      </c>
      <c r="G1414" s="339">
        <v>0</v>
      </c>
      <c r="H1414" s="339">
        <v>0</v>
      </c>
      <c r="I1414" s="339">
        <v>4618.32906</v>
      </c>
      <c r="J1414" s="339">
        <v>188.5925</v>
      </c>
      <c r="K1414" s="339">
        <v>4806.9215599999998</v>
      </c>
      <c r="L1414" s="339">
        <v>45760.359299999996</v>
      </c>
      <c r="M1414" s="339">
        <v>3175.55341</v>
      </c>
      <c r="N1414" s="339">
        <v>48935.912710000004</v>
      </c>
      <c r="O1414" s="339">
        <v>53742.834270000007</v>
      </c>
      <c r="P1414" s="339">
        <v>14503.833990000001</v>
      </c>
      <c r="Q1414" s="339">
        <v>0</v>
      </c>
      <c r="R1414" s="340">
        <v>14503.833990000001</v>
      </c>
    </row>
    <row r="1415" spans="1:18" s="315" customFormat="1">
      <c r="A1415" s="341"/>
      <c r="B1415" s="341"/>
      <c r="C1415" s="341"/>
      <c r="D1415" s="336" t="s">
        <v>83</v>
      </c>
      <c r="E1415" s="337">
        <v>186</v>
      </c>
      <c r="F1415" s="338">
        <v>0</v>
      </c>
      <c r="G1415" s="339">
        <v>0</v>
      </c>
      <c r="H1415" s="339">
        <v>0</v>
      </c>
      <c r="I1415" s="339">
        <v>2224.5949100000003</v>
      </c>
      <c r="J1415" s="339">
        <v>148.17407999999998</v>
      </c>
      <c r="K1415" s="339">
        <v>2372.76899</v>
      </c>
      <c r="L1415" s="339">
        <v>20584.30675</v>
      </c>
      <c r="M1415" s="339">
        <v>566.83668999999998</v>
      </c>
      <c r="N1415" s="339">
        <v>21151.14344</v>
      </c>
      <c r="O1415" s="339">
        <v>23523.91243</v>
      </c>
      <c r="P1415" s="339">
        <v>8094.0844200000001</v>
      </c>
      <c r="Q1415" s="339">
        <v>0</v>
      </c>
      <c r="R1415" s="340">
        <v>8094.0844200000001</v>
      </c>
    </row>
    <row r="1416" spans="1:18" s="315" customFormat="1">
      <c r="A1416" s="341"/>
      <c r="B1416" s="341"/>
      <c r="C1416" s="341"/>
      <c r="D1416" s="336" t="s">
        <v>69</v>
      </c>
      <c r="E1416" s="337">
        <v>1</v>
      </c>
      <c r="F1416" s="338">
        <v>23514.90106</v>
      </c>
      <c r="G1416" s="339">
        <v>62447.737329999996</v>
      </c>
      <c r="H1416" s="339">
        <v>85962.638390000007</v>
      </c>
      <c r="I1416" s="339">
        <v>26067.130969999998</v>
      </c>
      <c r="J1416" s="339">
        <v>13008.23209</v>
      </c>
      <c r="K1416" s="339">
        <v>39075.363060000003</v>
      </c>
      <c r="L1416" s="339">
        <v>57618.505770000003</v>
      </c>
      <c r="M1416" s="339">
        <v>25234.528780000001</v>
      </c>
      <c r="N1416" s="339">
        <v>82853.034549999997</v>
      </c>
      <c r="O1416" s="339">
        <v>207891.03599999999</v>
      </c>
      <c r="P1416" s="339">
        <v>227761.67473</v>
      </c>
      <c r="Q1416" s="339">
        <v>55084.167799999996</v>
      </c>
      <c r="R1416" s="340">
        <v>282845.84252999997</v>
      </c>
    </row>
    <row r="1417" spans="1:18" s="315" customFormat="1">
      <c r="A1417" s="341"/>
      <c r="B1417" s="341"/>
      <c r="C1417" s="341"/>
      <c r="D1417" s="336" t="s">
        <v>86</v>
      </c>
      <c r="E1417" s="337">
        <v>258</v>
      </c>
      <c r="F1417" s="338">
        <v>0</v>
      </c>
      <c r="G1417" s="339">
        <v>0</v>
      </c>
      <c r="H1417" s="339">
        <v>0</v>
      </c>
      <c r="I1417" s="339">
        <v>1952.55584</v>
      </c>
      <c r="J1417" s="339">
        <v>21.380880000000001</v>
      </c>
      <c r="K1417" s="339">
        <v>1973.9367199999999</v>
      </c>
      <c r="L1417" s="339">
        <v>13254.885789999998</v>
      </c>
      <c r="M1417" s="339">
        <v>542.24981000000002</v>
      </c>
      <c r="N1417" s="339">
        <v>13797.1356</v>
      </c>
      <c r="O1417" s="339">
        <v>15771.072320000001</v>
      </c>
      <c r="P1417" s="339">
        <v>10227.10216</v>
      </c>
      <c r="Q1417" s="339">
        <v>0</v>
      </c>
      <c r="R1417" s="340">
        <v>10227.10216</v>
      </c>
    </row>
    <row r="1418" spans="1:18" s="315" customFormat="1">
      <c r="A1418" s="341"/>
      <c r="B1418" s="341"/>
      <c r="C1418" s="341"/>
      <c r="D1418" s="336" t="s">
        <v>274</v>
      </c>
      <c r="E1418" s="337">
        <v>116</v>
      </c>
      <c r="F1418" s="338">
        <v>0</v>
      </c>
      <c r="G1418" s="339">
        <v>0</v>
      </c>
      <c r="H1418" s="339">
        <v>0</v>
      </c>
      <c r="I1418" s="339">
        <v>2018.7960800000001</v>
      </c>
      <c r="J1418" s="339">
        <v>71.129259999999988</v>
      </c>
      <c r="K1418" s="339">
        <v>2089.9253400000002</v>
      </c>
      <c r="L1418" s="339">
        <v>16751.07199</v>
      </c>
      <c r="M1418" s="339">
        <v>538.21431999999993</v>
      </c>
      <c r="N1418" s="339">
        <v>17289.28631</v>
      </c>
      <c r="O1418" s="339">
        <v>19379.211649999997</v>
      </c>
      <c r="P1418" s="339">
        <v>7417.9150999999993</v>
      </c>
      <c r="Q1418" s="339">
        <v>0</v>
      </c>
      <c r="R1418" s="340">
        <v>7417.9150999999993</v>
      </c>
    </row>
    <row r="1419" spans="1:18" s="315" customFormat="1">
      <c r="A1419" s="341"/>
      <c r="B1419" s="336" t="s">
        <v>17</v>
      </c>
      <c r="C1419" s="336" t="s">
        <v>280</v>
      </c>
      <c r="D1419" s="336" t="s">
        <v>281</v>
      </c>
      <c r="E1419" s="337">
        <v>149</v>
      </c>
      <c r="F1419" s="338">
        <v>0</v>
      </c>
      <c r="G1419" s="339">
        <v>0</v>
      </c>
      <c r="H1419" s="339">
        <v>0</v>
      </c>
      <c r="I1419" s="339">
        <v>491.87421999999998</v>
      </c>
      <c r="J1419" s="339">
        <v>3.1704699999999999</v>
      </c>
      <c r="K1419" s="339">
        <v>495.04469</v>
      </c>
      <c r="L1419" s="339">
        <v>297.70739000000003</v>
      </c>
      <c r="M1419" s="339">
        <v>0.41432999999999998</v>
      </c>
      <c r="N1419" s="339">
        <v>298.12171999999998</v>
      </c>
      <c r="O1419" s="339">
        <v>793.16641000000004</v>
      </c>
      <c r="P1419" s="339">
        <v>19275.295420000002</v>
      </c>
      <c r="Q1419" s="339">
        <v>0</v>
      </c>
      <c r="R1419" s="340">
        <v>19275.295420000002</v>
      </c>
    </row>
    <row r="1420" spans="1:18" s="315" customFormat="1">
      <c r="A1420" s="341"/>
      <c r="B1420" s="336" t="s">
        <v>21</v>
      </c>
      <c r="C1420" s="336" t="s">
        <v>292</v>
      </c>
      <c r="D1420" s="336" t="s">
        <v>292</v>
      </c>
      <c r="E1420" s="337">
        <v>131</v>
      </c>
      <c r="F1420" s="338">
        <v>0</v>
      </c>
      <c r="G1420" s="339">
        <v>0</v>
      </c>
      <c r="H1420" s="339">
        <v>0</v>
      </c>
      <c r="I1420" s="339">
        <v>81.06765</v>
      </c>
      <c r="J1420" s="339">
        <v>0.28708</v>
      </c>
      <c r="K1420" s="339">
        <v>81.354729999999989</v>
      </c>
      <c r="L1420" s="339">
        <v>320.71728000000002</v>
      </c>
      <c r="M1420" s="339">
        <v>10.10909</v>
      </c>
      <c r="N1420" s="339">
        <v>330.82637</v>
      </c>
      <c r="O1420" s="339">
        <v>412.18109999999996</v>
      </c>
      <c r="P1420" s="339">
        <v>3789.5006899999998</v>
      </c>
      <c r="Q1420" s="339">
        <v>0</v>
      </c>
      <c r="R1420" s="340">
        <v>3789.5006899999998</v>
      </c>
    </row>
    <row r="1421" spans="1:18" s="315" customFormat="1">
      <c r="A1421" s="341"/>
      <c r="B1421" s="341"/>
      <c r="C1421" s="336" t="s">
        <v>21</v>
      </c>
      <c r="D1421" s="336" t="s">
        <v>293</v>
      </c>
      <c r="E1421" s="337">
        <v>125</v>
      </c>
      <c r="F1421" s="338">
        <v>0</v>
      </c>
      <c r="G1421" s="339">
        <v>0</v>
      </c>
      <c r="H1421" s="339">
        <v>0</v>
      </c>
      <c r="I1421" s="339">
        <v>510.27340999999996</v>
      </c>
      <c r="J1421" s="339">
        <v>51.555970000000002</v>
      </c>
      <c r="K1421" s="339">
        <v>561.82938000000001</v>
      </c>
      <c r="L1421" s="339">
        <v>1607.6135200000001</v>
      </c>
      <c r="M1421" s="339">
        <v>307.56356</v>
      </c>
      <c r="N1421" s="339">
        <v>1915.1770800000002</v>
      </c>
      <c r="O1421" s="339">
        <v>2477.0064600000001</v>
      </c>
      <c r="P1421" s="339">
        <v>18038.44096</v>
      </c>
      <c r="Q1421" s="339">
        <v>0</v>
      </c>
      <c r="R1421" s="340">
        <v>18038.44096</v>
      </c>
    </row>
    <row r="1422" spans="1:18" s="315" customFormat="1">
      <c r="A1422" s="341"/>
      <c r="B1422" s="341"/>
      <c r="C1422" s="336" t="s">
        <v>296</v>
      </c>
      <c r="D1422" s="336" t="s">
        <v>296</v>
      </c>
      <c r="E1422" s="337">
        <v>120</v>
      </c>
      <c r="F1422" s="338">
        <v>0</v>
      </c>
      <c r="G1422" s="339">
        <v>0</v>
      </c>
      <c r="H1422" s="339">
        <v>0</v>
      </c>
      <c r="I1422" s="339">
        <v>271.65388000000002</v>
      </c>
      <c r="J1422" s="339">
        <v>0.13746</v>
      </c>
      <c r="K1422" s="339">
        <v>271.79134000000005</v>
      </c>
      <c r="L1422" s="339">
        <v>348.49213000000003</v>
      </c>
      <c r="M1422" s="339">
        <v>50.921889999999998</v>
      </c>
      <c r="N1422" s="339">
        <v>399.41401999999999</v>
      </c>
      <c r="O1422" s="339">
        <v>671.20536000000004</v>
      </c>
      <c r="P1422" s="339">
        <v>9325.0385500000011</v>
      </c>
      <c r="Q1422" s="339">
        <v>0</v>
      </c>
      <c r="R1422" s="340">
        <v>9325.0385500000011</v>
      </c>
    </row>
    <row r="1423" spans="1:18" s="315" customFormat="1">
      <c r="A1423" s="341"/>
      <c r="B1423" s="336" t="s">
        <v>22</v>
      </c>
      <c r="C1423" s="336" t="s">
        <v>299</v>
      </c>
      <c r="D1423" s="336" t="s">
        <v>300</v>
      </c>
      <c r="E1423" s="337">
        <v>71</v>
      </c>
      <c r="F1423" s="338">
        <v>0</v>
      </c>
      <c r="G1423" s="339">
        <v>0</v>
      </c>
      <c r="H1423" s="339">
        <v>0</v>
      </c>
      <c r="I1423" s="339">
        <v>671.04214000000002</v>
      </c>
      <c r="J1423" s="339">
        <v>4.4721899999999994</v>
      </c>
      <c r="K1423" s="339">
        <v>675.51432999999997</v>
      </c>
      <c r="L1423" s="339">
        <v>1939.8876200000002</v>
      </c>
      <c r="M1423" s="339">
        <v>73.779179999999997</v>
      </c>
      <c r="N1423" s="339">
        <v>2013.6668</v>
      </c>
      <c r="O1423" s="339">
        <v>2689.1811299999999</v>
      </c>
      <c r="P1423" s="339">
        <v>7428.9376700000003</v>
      </c>
      <c r="Q1423" s="339">
        <v>0</v>
      </c>
      <c r="R1423" s="340">
        <v>7428.9376700000003</v>
      </c>
    </row>
    <row r="1424" spans="1:18" s="315" customFormat="1">
      <c r="A1424" s="341"/>
      <c r="B1424" s="336" t="s">
        <v>301</v>
      </c>
      <c r="C1424" s="336" t="s">
        <v>301</v>
      </c>
      <c r="D1424" s="336" t="s">
        <v>307</v>
      </c>
      <c r="E1424" s="337">
        <v>148</v>
      </c>
      <c r="F1424" s="338">
        <v>0</v>
      </c>
      <c r="G1424" s="339">
        <v>0</v>
      </c>
      <c r="H1424" s="339">
        <v>0</v>
      </c>
      <c r="I1424" s="339">
        <v>200.66576000000001</v>
      </c>
      <c r="J1424" s="339">
        <v>9.980000000000001E-3</v>
      </c>
      <c r="K1424" s="339">
        <v>200.67573999999999</v>
      </c>
      <c r="L1424" s="339">
        <v>943.53604000000007</v>
      </c>
      <c r="M1424" s="339">
        <v>0</v>
      </c>
      <c r="N1424" s="339">
        <v>943.53604000000007</v>
      </c>
      <c r="O1424" s="339">
        <v>1144.2117800000001</v>
      </c>
      <c r="P1424" s="339">
        <v>10525.63819</v>
      </c>
      <c r="Q1424" s="339">
        <v>0</v>
      </c>
      <c r="R1424" s="340">
        <v>10525.63819</v>
      </c>
    </row>
    <row r="1425" spans="1:18" s="315" customFormat="1">
      <c r="A1425" s="341"/>
      <c r="B1425" s="336" t="s">
        <v>24</v>
      </c>
      <c r="C1425" s="336" t="s">
        <v>24</v>
      </c>
      <c r="D1425" s="336" t="s">
        <v>24</v>
      </c>
      <c r="E1425" s="337">
        <v>263</v>
      </c>
      <c r="F1425" s="338">
        <v>0</v>
      </c>
      <c r="G1425" s="339">
        <v>0</v>
      </c>
      <c r="H1425" s="339">
        <v>0</v>
      </c>
      <c r="I1425" s="339">
        <v>314.64062999999999</v>
      </c>
      <c r="J1425" s="339">
        <v>11.38083</v>
      </c>
      <c r="K1425" s="339">
        <v>326.02146000000005</v>
      </c>
      <c r="L1425" s="339">
        <v>710.75917000000004</v>
      </c>
      <c r="M1425" s="339">
        <v>12.600709999999999</v>
      </c>
      <c r="N1425" s="339">
        <v>723.35987999999998</v>
      </c>
      <c r="O1425" s="339">
        <v>1049.3813400000001</v>
      </c>
      <c r="P1425" s="339">
        <v>4666.7292099999995</v>
      </c>
      <c r="Q1425" s="339">
        <v>0</v>
      </c>
      <c r="R1425" s="340">
        <v>4666.7292099999995</v>
      </c>
    </row>
    <row r="1426" spans="1:18" s="315" customFormat="1">
      <c r="A1426" s="341"/>
      <c r="B1426" s="336" t="s">
        <v>26</v>
      </c>
      <c r="C1426" s="336" t="s">
        <v>310</v>
      </c>
      <c r="D1426" s="336" t="s">
        <v>312</v>
      </c>
      <c r="E1426" s="337">
        <v>176</v>
      </c>
      <c r="F1426" s="338">
        <v>0</v>
      </c>
      <c r="G1426" s="339">
        <v>0</v>
      </c>
      <c r="H1426" s="339">
        <v>0</v>
      </c>
      <c r="I1426" s="339">
        <v>587.48130000000003</v>
      </c>
      <c r="J1426" s="339">
        <v>0.46338999999999997</v>
      </c>
      <c r="K1426" s="339">
        <v>587.94468999999992</v>
      </c>
      <c r="L1426" s="339">
        <v>472.43531999999999</v>
      </c>
      <c r="M1426" s="339">
        <v>6.0479999999999999E-2</v>
      </c>
      <c r="N1426" s="339">
        <v>472.49579999999997</v>
      </c>
      <c r="O1426" s="339">
        <v>1060.44049</v>
      </c>
      <c r="P1426" s="339">
        <v>11632.954029999999</v>
      </c>
      <c r="Q1426" s="339">
        <v>0</v>
      </c>
      <c r="R1426" s="340">
        <v>11632.954029999999</v>
      </c>
    </row>
    <row r="1427" spans="1:18" s="315" customFormat="1">
      <c r="A1427" s="336" t="s">
        <v>457</v>
      </c>
      <c r="B1427" s="336" t="s">
        <v>16</v>
      </c>
      <c r="C1427" s="336" t="s">
        <v>16</v>
      </c>
      <c r="D1427" s="336" t="s">
        <v>63</v>
      </c>
      <c r="E1427" s="337">
        <v>1</v>
      </c>
      <c r="F1427" s="338">
        <v>57787.643969999997</v>
      </c>
      <c r="G1427" s="339">
        <v>188640.89199999999</v>
      </c>
      <c r="H1427" s="339">
        <v>246428.53597</v>
      </c>
      <c r="I1427" s="339">
        <v>0</v>
      </c>
      <c r="J1427" s="339">
        <v>0</v>
      </c>
      <c r="K1427" s="339">
        <v>0</v>
      </c>
      <c r="L1427" s="339">
        <v>691299.98389000003</v>
      </c>
      <c r="M1427" s="339">
        <v>274042.25082999998</v>
      </c>
      <c r="N1427" s="339">
        <v>965342.23472000007</v>
      </c>
      <c r="O1427" s="339">
        <v>1211770.7706900002</v>
      </c>
      <c r="P1427" s="339">
        <v>584078.70238999999</v>
      </c>
      <c r="Q1427" s="339">
        <v>739314.42474000005</v>
      </c>
      <c r="R1427" s="340">
        <v>1323393.1271300002</v>
      </c>
    </row>
    <row r="1428" spans="1:18" s="315" customFormat="1">
      <c r="A1428" s="336" t="s">
        <v>458</v>
      </c>
      <c r="B1428" s="336" t="s">
        <v>5</v>
      </c>
      <c r="C1428" s="336" t="s">
        <v>5</v>
      </c>
      <c r="D1428" s="336" t="s">
        <v>206</v>
      </c>
      <c r="E1428" s="337">
        <v>63</v>
      </c>
      <c r="F1428" s="338">
        <v>29930.65655</v>
      </c>
      <c r="G1428" s="339">
        <v>2553.7936800000002</v>
      </c>
      <c r="H1428" s="339">
        <v>32484.450230000002</v>
      </c>
      <c r="I1428" s="339">
        <v>7871.9279100000003</v>
      </c>
      <c r="J1428" s="339">
        <v>1480.75602</v>
      </c>
      <c r="K1428" s="339">
        <v>9352.6839299999992</v>
      </c>
      <c r="L1428" s="339">
        <v>49257.591609999996</v>
      </c>
      <c r="M1428" s="339">
        <v>7534.6980599999997</v>
      </c>
      <c r="N1428" s="339">
        <v>56792.289669999998</v>
      </c>
      <c r="O1428" s="339">
        <v>98629.42383</v>
      </c>
      <c r="P1428" s="339">
        <v>47955.162340000003</v>
      </c>
      <c r="Q1428" s="339">
        <v>3347.4272599999999</v>
      </c>
      <c r="R1428" s="340">
        <v>51302.589599999999</v>
      </c>
    </row>
    <row r="1429" spans="1:18" s="315" customFormat="1">
      <c r="A1429" s="341"/>
      <c r="B1429" s="336" t="s">
        <v>9</v>
      </c>
      <c r="C1429" s="336" t="s">
        <v>9</v>
      </c>
      <c r="D1429" s="336" t="s">
        <v>226</v>
      </c>
      <c r="E1429" s="337">
        <v>103</v>
      </c>
      <c r="F1429" s="338">
        <v>7723.1057899999996</v>
      </c>
      <c r="G1429" s="339">
        <v>0</v>
      </c>
      <c r="H1429" s="339">
        <v>7723.1057899999996</v>
      </c>
      <c r="I1429" s="339">
        <v>278.57202000000001</v>
      </c>
      <c r="J1429" s="339">
        <v>44.098970000000001</v>
      </c>
      <c r="K1429" s="339">
        <v>322.67099000000002</v>
      </c>
      <c r="L1429" s="339">
        <v>6.1217299999999994</v>
      </c>
      <c r="M1429" s="339">
        <v>0</v>
      </c>
      <c r="N1429" s="339">
        <v>6.1217299999999994</v>
      </c>
      <c r="O1429" s="339">
        <v>8051.89851</v>
      </c>
      <c r="P1429" s="339">
        <v>8657.2081899999994</v>
      </c>
      <c r="Q1429" s="339">
        <v>0</v>
      </c>
      <c r="R1429" s="340">
        <v>8657.2081899999994</v>
      </c>
    </row>
    <row r="1430" spans="1:18" s="315" customFormat="1">
      <c r="A1430" s="341"/>
      <c r="B1430" s="336" t="s">
        <v>12</v>
      </c>
      <c r="C1430" s="336" t="s">
        <v>238</v>
      </c>
      <c r="D1430" s="336" t="s">
        <v>238</v>
      </c>
      <c r="E1430" s="337">
        <v>2</v>
      </c>
      <c r="F1430" s="338">
        <v>4574.1495100000002</v>
      </c>
      <c r="G1430" s="339">
        <v>0</v>
      </c>
      <c r="H1430" s="339">
        <v>4574.1495100000002</v>
      </c>
      <c r="I1430" s="339">
        <v>1810.2518400000001</v>
      </c>
      <c r="J1430" s="339">
        <v>493.38961999999998</v>
      </c>
      <c r="K1430" s="339">
        <v>2303.6414599999998</v>
      </c>
      <c r="L1430" s="339">
        <v>11395.96437</v>
      </c>
      <c r="M1430" s="339">
        <v>1257.07033</v>
      </c>
      <c r="N1430" s="339">
        <v>12653.0347</v>
      </c>
      <c r="O1430" s="339">
        <v>19530.825670000002</v>
      </c>
      <c r="P1430" s="339">
        <v>4887.3698099999992</v>
      </c>
      <c r="Q1430" s="339">
        <v>0</v>
      </c>
      <c r="R1430" s="340">
        <v>4887.3698099999992</v>
      </c>
    </row>
    <row r="1431" spans="1:18" s="315" customFormat="1">
      <c r="A1431" s="341"/>
      <c r="B1431" s="336" t="s">
        <v>239</v>
      </c>
      <c r="C1431" s="336" t="s">
        <v>242</v>
      </c>
      <c r="D1431" s="336" t="s">
        <v>243</v>
      </c>
      <c r="E1431" s="337">
        <v>102</v>
      </c>
      <c r="F1431" s="338">
        <v>23744.78413</v>
      </c>
      <c r="G1431" s="339">
        <v>288.13590999999997</v>
      </c>
      <c r="H1431" s="339">
        <v>24032.920040000001</v>
      </c>
      <c r="I1431" s="339">
        <v>1206.5064399999999</v>
      </c>
      <c r="J1431" s="339">
        <v>85.515470000000008</v>
      </c>
      <c r="K1431" s="339">
        <v>1292.0219099999999</v>
      </c>
      <c r="L1431" s="339">
        <v>1408.3683899999999</v>
      </c>
      <c r="M1431" s="339">
        <v>130.52351999999999</v>
      </c>
      <c r="N1431" s="339">
        <v>1538.8919099999998</v>
      </c>
      <c r="O1431" s="339">
        <v>26863.833859999999</v>
      </c>
      <c r="P1431" s="339">
        <v>31704.834719999999</v>
      </c>
      <c r="Q1431" s="339">
        <v>0</v>
      </c>
      <c r="R1431" s="340">
        <v>31704.834719999999</v>
      </c>
    </row>
    <row r="1432" spans="1:18" s="315" customFormat="1">
      <c r="A1432" s="341"/>
      <c r="B1432" s="336" t="s">
        <v>14</v>
      </c>
      <c r="C1432" s="336" t="s">
        <v>253</v>
      </c>
      <c r="D1432" s="336" t="s">
        <v>253</v>
      </c>
      <c r="E1432" s="337">
        <v>101</v>
      </c>
      <c r="F1432" s="338">
        <v>1115.3100400000001</v>
      </c>
      <c r="G1432" s="339">
        <v>8.5481299999999987</v>
      </c>
      <c r="H1432" s="339">
        <v>1123.85817</v>
      </c>
      <c r="I1432" s="339">
        <v>1195.07501</v>
      </c>
      <c r="J1432" s="339">
        <v>236.07675</v>
      </c>
      <c r="K1432" s="339">
        <v>1431.15176</v>
      </c>
      <c r="L1432" s="339">
        <v>3471.5611200000003</v>
      </c>
      <c r="M1432" s="339">
        <v>823.63652000000002</v>
      </c>
      <c r="N1432" s="339">
        <v>4295.1976399999994</v>
      </c>
      <c r="O1432" s="339">
        <v>6850.2075700000005</v>
      </c>
      <c r="P1432" s="339">
        <v>22933.269190000003</v>
      </c>
      <c r="Q1432" s="339">
        <v>3.4597399999999996</v>
      </c>
      <c r="R1432" s="340">
        <v>22936.728930000001</v>
      </c>
    </row>
    <row r="1433" spans="1:18" s="315" customFormat="1">
      <c r="A1433" s="341"/>
      <c r="B1433" s="336" t="s">
        <v>15</v>
      </c>
      <c r="C1433" s="336" t="s">
        <v>256</v>
      </c>
      <c r="D1433" s="336" t="s">
        <v>256</v>
      </c>
      <c r="E1433" s="337">
        <v>100</v>
      </c>
      <c r="F1433" s="338">
        <v>159.7226</v>
      </c>
      <c r="G1433" s="339">
        <v>63.526710000000001</v>
      </c>
      <c r="H1433" s="339">
        <v>223.24931000000001</v>
      </c>
      <c r="I1433" s="339">
        <v>1613.1775</v>
      </c>
      <c r="J1433" s="339">
        <v>39.156769999999995</v>
      </c>
      <c r="K1433" s="339">
        <v>1652.3342700000001</v>
      </c>
      <c r="L1433" s="339">
        <v>2093.9713099999999</v>
      </c>
      <c r="M1433" s="339">
        <v>453.26451000000003</v>
      </c>
      <c r="N1433" s="339">
        <v>2547.2358199999999</v>
      </c>
      <c r="O1433" s="339">
        <v>4422.8194000000003</v>
      </c>
      <c r="P1433" s="339">
        <v>41587.157729999999</v>
      </c>
      <c r="Q1433" s="339">
        <v>2.8390999999999997</v>
      </c>
      <c r="R1433" s="340">
        <v>41589.996829999996</v>
      </c>
    </row>
    <row r="1434" spans="1:18" s="315" customFormat="1">
      <c r="A1434" s="341"/>
      <c r="B1434" s="336" t="s">
        <v>16</v>
      </c>
      <c r="C1434" s="336" t="s">
        <v>16</v>
      </c>
      <c r="D1434" s="336" t="s">
        <v>269</v>
      </c>
      <c r="E1434" s="337">
        <v>32</v>
      </c>
      <c r="F1434" s="338">
        <v>830.08921999999995</v>
      </c>
      <c r="G1434" s="339">
        <v>1194.8963600000002</v>
      </c>
      <c r="H1434" s="339">
        <v>2024.98558</v>
      </c>
      <c r="I1434" s="339">
        <v>7470.7871100000002</v>
      </c>
      <c r="J1434" s="339">
        <v>1758.41418</v>
      </c>
      <c r="K1434" s="339">
        <v>9229.2012899999991</v>
      </c>
      <c r="L1434" s="339">
        <v>73521.538709999993</v>
      </c>
      <c r="M1434" s="339">
        <v>22881.693649999997</v>
      </c>
      <c r="N1434" s="339">
        <v>96403.232359999995</v>
      </c>
      <c r="O1434" s="339">
        <v>107657.41923</v>
      </c>
      <c r="P1434" s="339">
        <v>12281.05826</v>
      </c>
      <c r="Q1434" s="339">
        <v>15.881489999999999</v>
      </c>
      <c r="R1434" s="340">
        <v>12296.93975</v>
      </c>
    </row>
    <row r="1435" spans="1:18" s="315" customFormat="1">
      <c r="A1435" s="341"/>
      <c r="B1435" s="341"/>
      <c r="C1435" s="341"/>
      <c r="D1435" s="336" t="s">
        <v>16</v>
      </c>
      <c r="E1435" s="337">
        <v>13</v>
      </c>
      <c r="F1435" s="338">
        <v>1781.7013100000001</v>
      </c>
      <c r="G1435" s="339">
        <v>390.27467999999999</v>
      </c>
      <c r="H1435" s="339">
        <v>2171.9759900000004</v>
      </c>
      <c r="I1435" s="339">
        <v>5451.09591</v>
      </c>
      <c r="J1435" s="339">
        <v>1882.21965</v>
      </c>
      <c r="K1435" s="339">
        <v>7333.31556</v>
      </c>
      <c r="L1435" s="339">
        <v>45904.276490000004</v>
      </c>
      <c r="M1435" s="339">
        <v>9864.8949700000012</v>
      </c>
      <c r="N1435" s="339">
        <v>55769.171459999998</v>
      </c>
      <c r="O1435" s="339">
        <v>65274.463009999999</v>
      </c>
      <c r="P1435" s="339">
        <v>29602.805519999998</v>
      </c>
      <c r="Q1435" s="339">
        <v>12.308860000000001</v>
      </c>
      <c r="R1435" s="340">
        <v>29615.114379999999</v>
      </c>
    </row>
    <row r="1436" spans="1:18" s="315" customFormat="1">
      <c r="A1436" s="341"/>
      <c r="B1436" s="341"/>
      <c r="C1436" s="341"/>
      <c r="D1436" s="341"/>
      <c r="E1436" s="342">
        <v>56</v>
      </c>
      <c r="F1436" s="343">
        <v>10904.451529999998</v>
      </c>
      <c r="G1436" s="344">
        <v>826.31991000000005</v>
      </c>
      <c r="H1436" s="344">
        <v>11730.771439999999</v>
      </c>
      <c r="I1436" s="344">
        <v>13079.528759999999</v>
      </c>
      <c r="J1436" s="344">
        <v>663.4034200000001</v>
      </c>
      <c r="K1436" s="344">
        <v>13742.93218</v>
      </c>
      <c r="L1436" s="344">
        <v>72932.047390000007</v>
      </c>
      <c r="M1436" s="344">
        <v>9668.662119999999</v>
      </c>
      <c r="N1436" s="344">
        <v>82600.709510000001</v>
      </c>
      <c r="O1436" s="344">
        <v>108074.41313</v>
      </c>
      <c r="P1436" s="344">
        <v>42240.811479999997</v>
      </c>
      <c r="Q1436" s="344">
        <v>4.2092000000000001</v>
      </c>
      <c r="R1436" s="345">
        <v>42245.020680000001</v>
      </c>
    </row>
    <row r="1437" spans="1:18" s="315" customFormat="1">
      <c r="A1437" s="341"/>
      <c r="B1437" s="341"/>
      <c r="C1437" s="341"/>
      <c r="D1437" s="336" t="s">
        <v>60</v>
      </c>
      <c r="E1437" s="337">
        <v>20</v>
      </c>
      <c r="F1437" s="338">
        <v>4500.5765300000003</v>
      </c>
      <c r="G1437" s="339">
        <v>2143.6247200000003</v>
      </c>
      <c r="H1437" s="339">
        <v>6644.2012500000001</v>
      </c>
      <c r="I1437" s="339">
        <v>48682.254919999999</v>
      </c>
      <c r="J1437" s="339">
        <v>4173.6682499999997</v>
      </c>
      <c r="K1437" s="339">
        <v>52855.923170000002</v>
      </c>
      <c r="L1437" s="339">
        <v>107668.54727</v>
      </c>
      <c r="M1437" s="339">
        <v>39062.001259999997</v>
      </c>
      <c r="N1437" s="339">
        <v>146730.54853</v>
      </c>
      <c r="O1437" s="339">
        <v>206230.67294999998</v>
      </c>
      <c r="P1437" s="339">
        <v>43562.348600000005</v>
      </c>
      <c r="Q1437" s="339">
        <v>32.84151</v>
      </c>
      <c r="R1437" s="340">
        <v>43595.190109999996</v>
      </c>
    </row>
    <row r="1438" spans="1:18" s="315" customFormat="1">
      <c r="A1438" s="341"/>
      <c r="B1438" s="341"/>
      <c r="C1438" s="341"/>
      <c r="D1438" s="336" t="s">
        <v>67</v>
      </c>
      <c r="E1438" s="337">
        <v>35</v>
      </c>
      <c r="F1438" s="338">
        <v>653.48751000000004</v>
      </c>
      <c r="G1438" s="339">
        <v>479.03371999999996</v>
      </c>
      <c r="H1438" s="339">
        <v>1132.5212300000001</v>
      </c>
      <c r="I1438" s="339">
        <v>5013.6488600000002</v>
      </c>
      <c r="J1438" s="339">
        <v>1718.1767199999999</v>
      </c>
      <c r="K1438" s="339">
        <v>6731.8255799999997</v>
      </c>
      <c r="L1438" s="339">
        <v>96815.132379999995</v>
      </c>
      <c r="M1438" s="339">
        <v>19208.979660000001</v>
      </c>
      <c r="N1438" s="339">
        <v>116024.11204000001</v>
      </c>
      <c r="O1438" s="339">
        <v>123888.45885</v>
      </c>
      <c r="P1438" s="339">
        <v>28369.836729999999</v>
      </c>
      <c r="Q1438" s="339">
        <v>11.337020000000001</v>
      </c>
      <c r="R1438" s="340">
        <v>28381.173750000002</v>
      </c>
    </row>
    <row r="1439" spans="1:18" s="315" customFormat="1">
      <c r="A1439" s="341"/>
      <c r="B1439" s="341"/>
      <c r="C1439" s="341"/>
      <c r="D1439" s="341"/>
      <c r="E1439" s="342">
        <v>57</v>
      </c>
      <c r="F1439" s="343">
        <v>24.525599999999997</v>
      </c>
      <c r="G1439" s="344">
        <v>0.10901000000000001</v>
      </c>
      <c r="H1439" s="344">
        <v>24.634610000000002</v>
      </c>
      <c r="I1439" s="344">
        <v>3512.5820600000002</v>
      </c>
      <c r="J1439" s="344">
        <v>222.47265999999999</v>
      </c>
      <c r="K1439" s="344">
        <v>3735.0547200000001</v>
      </c>
      <c r="L1439" s="344">
        <v>1620.96201</v>
      </c>
      <c r="M1439" s="344">
        <v>329.40967999999998</v>
      </c>
      <c r="N1439" s="344">
        <v>1950.3716899999999</v>
      </c>
      <c r="O1439" s="344">
        <v>5710.0610199999992</v>
      </c>
      <c r="P1439" s="344">
        <v>32220.614260000002</v>
      </c>
      <c r="Q1439" s="344">
        <v>4.1506800000000004</v>
      </c>
      <c r="R1439" s="345">
        <v>32224.764940000001</v>
      </c>
    </row>
    <row r="1440" spans="1:18" s="315" customFormat="1">
      <c r="A1440" s="341"/>
      <c r="B1440" s="341"/>
      <c r="C1440" s="341"/>
      <c r="D1440" s="336" t="s">
        <v>63</v>
      </c>
      <c r="E1440" s="337">
        <v>10</v>
      </c>
      <c r="F1440" s="338">
        <v>130466.59365000001</v>
      </c>
      <c r="G1440" s="339">
        <v>17902.424190000002</v>
      </c>
      <c r="H1440" s="339">
        <v>148369.01784000001</v>
      </c>
      <c r="I1440" s="339">
        <v>55922.562850000002</v>
      </c>
      <c r="J1440" s="339">
        <v>6808.5797000000002</v>
      </c>
      <c r="K1440" s="339">
        <v>62731.142549999997</v>
      </c>
      <c r="L1440" s="339">
        <v>125277.42697</v>
      </c>
      <c r="M1440" s="339">
        <v>48082.157439999995</v>
      </c>
      <c r="N1440" s="339">
        <v>173359.58441000001</v>
      </c>
      <c r="O1440" s="339">
        <v>384459.74479999999</v>
      </c>
      <c r="P1440" s="339">
        <v>1134201.8279200001</v>
      </c>
      <c r="Q1440" s="339">
        <v>147741.80387</v>
      </c>
      <c r="R1440" s="340">
        <v>1281943.63179</v>
      </c>
    </row>
    <row r="1441" spans="1:28" s="315" customFormat="1">
      <c r="A1441" s="341"/>
      <c r="B1441" s="341"/>
      <c r="C1441" s="341"/>
      <c r="D1441" s="336" t="s">
        <v>68</v>
      </c>
      <c r="E1441" s="337">
        <v>25</v>
      </c>
      <c r="F1441" s="338">
        <v>560.39314000000002</v>
      </c>
      <c r="G1441" s="339">
        <v>77.635739999999998</v>
      </c>
      <c r="H1441" s="339">
        <v>638.02887999999996</v>
      </c>
      <c r="I1441" s="339">
        <v>10935.01575</v>
      </c>
      <c r="J1441" s="339">
        <v>3671.8035</v>
      </c>
      <c r="K1441" s="339">
        <v>14606.81925</v>
      </c>
      <c r="L1441" s="339">
        <v>81785.938980000006</v>
      </c>
      <c r="M1441" s="339">
        <v>12544.658589999999</v>
      </c>
      <c r="N1441" s="339">
        <v>94330.597569999998</v>
      </c>
      <c r="O1441" s="339">
        <v>109575.4457</v>
      </c>
      <c r="P1441" s="339">
        <v>44157.700600000004</v>
      </c>
      <c r="Q1441" s="339">
        <v>19.24194</v>
      </c>
      <c r="R1441" s="340">
        <v>44176.942539999996</v>
      </c>
    </row>
    <row r="1442" spans="1:28" s="315" customFormat="1">
      <c r="A1442" s="341"/>
      <c r="B1442" s="341"/>
      <c r="C1442" s="341"/>
      <c r="D1442" s="336" t="s">
        <v>83</v>
      </c>
      <c r="E1442" s="337">
        <v>14</v>
      </c>
      <c r="F1442" s="338">
        <v>48.47522</v>
      </c>
      <c r="G1442" s="339">
        <v>15.429620000000002</v>
      </c>
      <c r="H1442" s="339">
        <v>63.904839999999993</v>
      </c>
      <c r="I1442" s="339">
        <v>2964.6680999999999</v>
      </c>
      <c r="J1442" s="339">
        <v>1290.1293999999998</v>
      </c>
      <c r="K1442" s="339">
        <v>4254.7974999999997</v>
      </c>
      <c r="L1442" s="339">
        <v>33592.285859999996</v>
      </c>
      <c r="M1442" s="339">
        <v>5333.1746299999995</v>
      </c>
      <c r="N1442" s="339">
        <v>38925.460490000005</v>
      </c>
      <c r="O1442" s="339">
        <v>43244.162830000001</v>
      </c>
      <c r="P1442" s="339">
        <v>14903.868930000001</v>
      </c>
      <c r="Q1442" s="339">
        <v>1.4219300000000001</v>
      </c>
      <c r="R1442" s="340">
        <v>14905.290859999999</v>
      </c>
    </row>
    <row r="1443" spans="1:28" s="315" customFormat="1">
      <c r="A1443" s="341"/>
      <c r="B1443" s="341"/>
      <c r="C1443" s="341"/>
      <c r="D1443" s="336" t="s">
        <v>69</v>
      </c>
      <c r="E1443" s="337">
        <v>27</v>
      </c>
      <c r="F1443" s="338">
        <v>13.730979999999999</v>
      </c>
      <c r="G1443" s="339">
        <v>1.8429999999999998E-2</v>
      </c>
      <c r="H1443" s="339">
        <v>13.749409999999999</v>
      </c>
      <c r="I1443" s="339">
        <v>3431.1793299999999</v>
      </c>
      <c r="J1443" s="339">
        <v>1519.15236</v>
      </c>
      <c r="K1443" s="339">
        <v>4950.33169</v>
      </c>
      <c r="L1443" s="339">
        <v>40250.563719999998</v>
      </c>
      <c r="M1443" s="339">
        <v>10071.790279999999</v>
      </c>
      <c r="N1443" s="339">
        <v>50322.353999999999</v>
      </c>
      <c r="O1443" s="339">
        <v>55286.435100000002</v>
      </c>
      <c r="P1443" s="339">
        <v>7577.4769699999997</v>
      </c>
      <c r="Q1443" s="339">
        <v>10.076040000000001</v>
      </c>
      <c r="R1443" s="340">
        <v>7587.5530099999996</v>
      </c>
    </row>
    <row r="1444" spans="1:28" s="315" customFormat="1">
      <c r="A1444" s="341"/>
      <c r="B1444" s="341"/>
      <c r="C1444" s="341"/>
      <c r="D1444" s="341"/>
      <c r="E1444" s="342">
        <v>40</v>
      </c>
      <c r="F1444" s="343">
        <v>810.19634999999994</v>
      </c>
      <c r="G1444" s="344">
        <v>1102.9618700000001</v>
      </c>
      <c r="H1444" s="344">
        <v>1913.15822</v>
      </c>
      <c r="I1444" s="344">
        <v>4016.8700400000002</v>
      </c>
      <c r="J1444" s="344">
        <v>4247.6268899999995</v>
      </c>
      <c r="K1444" s="344">
        <v>8264.4969299999993</v>
      </c>
      <c r="L1444" s="344">
        <v>66906.069069999998</v>
      </c>
      <c r="M1444" s="344">
        <v>30284.544690000002</v>
      </c>
      <c r="N1444" s="344">
        <v>97190.613760000007</v>
      </c>
      <c r="O1444" s="344">
        <v>107368.26891</v>
      </c>
      <c r="P1444" s="344">
        <v>9591.81315</v>
      </c>
      <c r="Q1444" s="344">
        <v>1.7281199999999999</v>
      </c>
      <c r="R1444" s="345">
        <v>9593.5412699999997</v>
      </c>
    </row>
    <row r="1445" spans="1:28" s="315" customFormat="1">
      <c r="A1445" s="341"/>
      <c r="B1445" s="336" t="s">
        <v>17</v>
      </c>
      <c r="C1445" s="336" t="s">
        <v>280</v>
      </c>
      <c r="D1445" s="336" t="s">
        <v>281</v>
      </c>
      <c r="E1445" s="337">
        <v>98</v>
      </c>
      <c r="F1445" s="338">
        <v>218.83901999999998</v>
      </c>
      <c r="G1445" s="339">
        <v>0</v>
      </c>
      <c r="H1445" s="339">
        <v>218.83901999999998</v>
      </c>
      <c r="I1445" s="339">
        <v>1626.20586</v>
      </c>
      <c r="J1445" s="339">
        <v>55.26972</v>
      </c>
      <c r="K1445" s="339">
        <v>1681.47558</v>
      </c>
      <c r="L1445" s="339">
        <v>1129.30618</v>
      </c>
      <c r="M1445" s="339">
        <v>95.195170000000005</v>
      </c>
      <c r="N1445" s="339">
        <v>1224.50135</v>
      </c>
      <c r="O1445" s="339">
        <v>3124.8159500000002</v>
      </c>
      <c r="P1445" s="339">
        <v>42628.359799999998</v>
      </c>
      <c r="Q1445" s="339">
        <v>0.63551000000000002</v>
      </c>
      <c r="R1445" s="340">
        <v>42628.995310000006</v>
      </c>
    </row>
    <row r="1446" spans="1:28" s="315" customFormat="1">
      <c r="A1446" s="341"/>
      <c r="B1446" s="336" t="s">
        <v>21</v>
      </c>
      <c r="C1446" s="336" t="s">
        <v>21</v>
      </c>
      <c r="D1446" s="336" t="s">
        <v>21</v>
      </c>
      <c r="E1446" s="337">
        <v>92</v>
      </c>
      <c r="F1446" s="338">
        <v>923.22239000000002</v>
      </c>
      <c r="G1446" s="339">
        <v>837.50370999999996</v>
      </c>
      <c r="H1446" s="339">
        <v>1760.7261000000001</v>
      </c>
      <c r="I1446" s="339">
        <v>2338.6222799999996</v>
      </c>
      <c r="J1446" s="339">
        <v>33.666309999999996</v>
      </c>
      <c r="K1446" s="339">
        <v>2372.2885899999997</v>
      </c>
      <c r="L1446" s="339">
        <v>2320.1436400000002</v>
      </c>
      <c r="M1446" s="339">
        <v>287.50867999999997</v>
      </c>
      <c r="N1446" s="339">
        <v>2607.6523199999997</v>
      </c>
      <c r="O1446" s="339">
        <v>6740.6670100000001</v>
      </c>
      <c r="P1446" s="339">
        <v>56561.220079999999</v>
      </c>
      <c r="Q1446" s="339">
        <v>103.90178</v>
      </c>
      <c r="R1446" s="340">
        <v>56665.121859999999</v>
      </c>
    </row>
    <row r="1447" spans="1:28" s="315" customFormat="1">
      <c r="A1447" s="341"/>
      <c r="B1447" s="341"/>
      <c r="C1447" s="336" t="s">
        <v>296</v>
      </c>
      <c r="D1447" s="336" t="s">
        <v>296</v>
      </c>
      <c r="E1447" s="337">
        <v>104</v>
      </c>
      <c r="F1447" s="338">
        <v>0</v>
      </c>
      <c r="G1447" s="339">
        <v>0</v>
      </c>
      <c r="H1447" s="339">
        <v>0</v>
      </c>
      <c r="I1447" s="339">
        <v>0</v>
      </c>
      <c r="J1447" s="339">
        <v>0</v>
      </c>
      <c r="K1447" s="339">
        <v>0</v>
      </c>
      <c r="L1447" s="339">
        <v>0</v>
      </c>
      <c r="M1447" s="339">
        <v>0</v>
      </c>
      <c r="N1447" s="339">
        <v>0</v>
      </c>
      <c r="O1447" s="339">
        <v>0</v>
      </c>
      <c r="P1447" s="339">
        <v>2548.8987599999996</v>
      </c>
      <c r="Q1447" s="339">
        <v>0</v>
      </c>
      <c r="R1447" s="340">
        <v>2548.8987599999996</v>
      </c>
    </row>
    <row r="1448" spans="1:28" s="315" customFormat="1">
      <c r="A1448" s="341"/>
      <c r="B1448" s="336" t="s">
        <v>301</v>
      </c>
      <c r="C1448" s="336" t="s">
        <v>301</v>
      </c>
      <c r="D1448" s="336" t="s">
        <v>307</v>
      </c>
      <c r="E1448" s="337">
        <v>105</v>
      </c>
      <c r="F1448" s="338">
        <v>0</v>
      </c>
      <c r="G1448" s="339">
        <v>0</v>
      </c>
      <c r="H1448" s="339">
        <v>0</v>
      </c>
      <c r="I1448" s="339">
        <v>0</v>
      </c>
      <c r="J1448" s="339">
        <v>0</v>
      </c>
      <c r="K1448" s="339">
        <v>0</v>
      </c>
      <c r="L1448" s="339">
        <v>0</v>
      </c>
      <c r="M1448" s="339">
        <v>0</v>
      </c>
      <c r="N1448" s="339">
        <v>0</v>
      </c>
      <c r="O1448" s="339">
        <v>0</v>
      </c>
      <c r="P1448" s="339">
        <v>270.28591999999998</v>
      </c>
      <c r="Q1448" s="339">
        <v>0</v>
      </c>
      <c r="R1448" s="340">
        <v>270.28591999999998</v>
      </c>
    </row>
    <row r="1449" spans="1:28" s="315" customFormat="1">
      <c r="A1449" s="341"/>
      <c r="B1449" s="336" t="s">
        <v>25</v>
      </c>
      <c r="C1449" s="336" t="s">
        <v>25</v>
      </c>
      <c r="D1449" s="336" t="s">
        <v>25</v>
      </c>
      <c r="E1449" s="337">
        <v>107</v>
      </c>
      <c r="F1449" s="338">
        <v>0</v>
      </c>
      <c r="G1449" s="339">
        <v>0</v>
      </c>
      <c r="H1449" s="339">
        <v>0</v>
      </c>
      <c r="I1449" s="339">
        <v>0</v>
      </c>
      <c r="J1449" s="339">
        <v>0</v>
      </c>
      <c r="K1449" s="339">
        <v>0</v>
      </c>
      <c r="L1449" s="339">
        <v>0</v>
      </c>
      <c r="M1449" s="339">
        <v>0</v>
      </c>
      <c r="N1449" s="339">
        <v>0</v>
      </c>
      <c r="O1449" s="339">
        <v>0</v>
      </c>
      <c r="P1449" s="339">
        <v>493.97715999999997</v>
      </c>
      <c r="Q1449" s="339">
        <v>0</v>
      </c>
      <c r="R1449" s="340">
        <v>493.97715999999997</v>
      </c>
    </row>
    <row r="1450" spans="1:28" s="315" customFormat="1">
      <c r="A1450" s="341"/>
      <c r="B1450" s="336" t="s">
        <v>26</v>
      </c>
      <c r="C1450" s="336" t="s">
        <v>310</v>
      </c>
      <c r="D1450" s="336" t="s">
        <v>312</v>
      </c>
      <c r="E1450" s="337">
        <v>106</v>
      </c>
      <c r="F1450" s="338">
        <v>0</v>
      </c>
      <c r="G1450" s="339">
        <v>0</v>
      </c>
      <c r="H1450" s="339">
        <v>0</v>
      </c>
      <c r="I1450" s="339">
        <v>0</v>
      </c>
      <c r="J1450" s="339">
        <v>0</v>
      </c>
      <c r="K1450" s="339">
        <v>0</v>
      </c>
      <c r="L1450" s="339">
        <v>0</v>
      </c>
      <c r="M1450" s="339">
        <v>0</v>
      </c>
      <c r="N1450" s="339">
        <v>0</v>
      </c>
      <c r="O1450" s="339">
        <v>0</v>
      </c>
      <c r="P1450" s="339">
        <v>313.06745000000001</v>
      </c>
      <c r="Q1450" s="339">
        <v>0</v>
      </c>
      <c r="R1450" s="340">
        <v>313.06745000000001</v>
      </c>
    </row>
    <row r="1451" spans="1:28" s="315" customFormat="1">
      <c r="A1451" s="346" t="s">
        <v>459</v>
      </c>
      <c r="B1451" s="347"/>
      <c r="C1451" s="347"/>
      <c r="D1451" s="347"/>
      <c r="E1451" s="347"/>
      <c r="F1451" s="348">
        <v>67938974.263009906</v>
      </c>
      <c r="G1451" s="349">
        <v>49167732.611180097</v>
      </c>
      <c r="H1451" s="349">
        <v>117106706.87418997</v>
      </c>
      <c r="I1451" s="349">
        <v>78641256.098020032</v>
      </c>
      <c r="J1451" s="349">
        <v>41031523.875750013</v>
      </c>
      <c r="K1451" s="349">
        <v>119672779.97377002</v>
      </c>
      <c r="L1451" s="349">
        <v>78250129.325179949</v>
      </c>
      <c r="M1451" s="349">
        <v>55399386.38551002</v>
      </c>
      <c r="N1451" s="349">
        <v>133649515.71068996</v>
      </c>
      <c r="O1451" s="349">
        <v>370429002.55865031</v>
      </c>
      <c r="P1451" s="349">
        <v>253764571.41980037</v>
      </c>
      <c r="Q1451" s="349">
        <v>94701465.949519977</v>
      </c>
      <c r="R1451" s="350">
        <v>348466037.36932003</v>
      </c>
    </row>
    <row r="1452" spans="1:28" s="315" customFormat="1">
      <c r="A1452" s="7"/>
      <c r="B1452" s="7"/>
      <c r="C1452" s="7"/>
      <c r="D1452" s="7"/>
      <c r="E1452" s="7"/>
      <c r="F1452" s="7"/>
      <c r="G1452" s="7"/>
      <c r="H1452" s="7"/>
      <c r="I1452" s="7"/>
      <c r="J1452" s="7"/>
      <c r="K1452" s="7"/>
      <c r="L1452" s="7"/>
      <c r="M1452" s="7"/>
      <c r="N1452" s="7"/>
      <c r="O1452" s="7"/>
      <c r="P1452" s="7"/>
      <c r="Q1452" s="7"/>
      <c r="R1452" s="7"/>
      <c r="S1452" s="7"/>
      <c r="T1452" s="7"/>
      <c r="U1452" s="7"/>
      <c r="V1452" s="7"/>
      <c r="W1452" s="7"/>
      <c r="X1452" s="7"/>
      <c r="Y1452" s="7"/>
      <c r="Z1452" s="7"/>
      <c r="AA1452" s="7"/>
      <c r="AB1452" s="7"/>
    </row>
    <row r="1453" spans="1:28" s="315" customFormat="1">
      <c r="A1453" s="7"/>
      <c r="B1453" s="7"/>
      <c r="C1453" s="7"/>
      <c r="D1453" s="7"/>
      <c r="E1453" s="7"/>
      <c r="F1453" s="7"/>
      <c r="G1453" s="7"/>
      <c r="H1453" s="7"/>
      <c r="I1453" s="7"/>
      <c r="J1453" s="7"/>
      <c r="K1453" s="7"/>
      <c r="L1453" s="7"/>
      <c r="M1453" s="7"/>
      <c r="N1453" s="7"/>
      <c r="O1453" s="7"/>
      <c r="P1453" s="7"/>
      <c r="Q1453" s="7"/>
      <c r="R1453" s="7"/>
      <c r="S1453" s="7"/>
      <c r="T1453" s="7"/>
      <c r="U1453" s="7"/>
      <c r="V1453" s="7"/>
      <c r="W1453" s="7"/>
      <c r="X1453" s="7"/>
      <c r="Y1453" s="7"/>
      <c r="Z1453" s="7"/>
      <c r="AA1453" s="7"/>
      <c r="AB1453" s="7"/>
    </row>
    <row r="1454" spans="1:28" s="315" customFormat="1">
      <c r="A1454" s="7"/>
      <c r="B1454" s="7"/>
      <c r="C1454" s="7"/>
      <c r="D1454" s="7"/>
      <c r="E1454" s="7"/>
      <c r="F1454" s="7"/>
      <c r="G1454" s="7"/>
      <c r="H1454" s="7"/>
      <c r="I1454" s="7"/>
      <c r="J1454" s="7"/>
      <c r="K1454" s="7"/>
      <c r="L1454" s="7"/>
      <c r="M1454" s="7"/>
      <c r="N1454" s="7"/>
      <c r="O1454" s="7"/>
      <c r="P1454" s="7"/>
      <c r="Q1454" s="7"/>
      <c r="R1454" s="7"/>
      <c r="S1454" s="7"/>
      <c r="T1454" s="7"/>
      <c r="U1454" s="7"/>
      <c r="V1454" s="7"/>
      <c r="W1454" s="7"/>
      <c r="X1454" s="7"/>
      <c r="Y1454" s="7"/>
      <c r="Z1454" s="7"/>
      <c r="AA1454" s="7"/>
      <c r="AB1454" s="7"/>
    </row>
    <row r="1455" spans="1:28" s="315" customFormat="1">
      <c r="A1455" s="7"/>
      <c r="B1455" s="7"/>
      <c r="C1455" s="7"/>
      <c r="D1455" s="7"/>
      <c r="E1455" s="7"/>
      <c r="F1455" s="7"/>
      <c r="G1455" s="7"/>
      <c r="H1455" s="7"/>
      <c r="I1455" s="7"/>
      <c r="J1455" s="7"/>
      <c r="K1455" s="7"/>
      <c r="L1455" s="7"/>
      <c r="M1455" s="7"/>
      <c r="N1455" s="7"/>
      <c r="O1455" s="7"/>
      <c r="P1455" s="7"/>
      <c r="Q1455" s="7"/>
      <c r="R1455" s="7"/>
      <c r="S1455" s="7"/>
      <c r="T1455" s="7"/>
      <c r="U1455" s="7"/>
      <c r="V1455" s="7"/>
      <c r="W1455" s="7"/>
      <c r="X1455" s="7"/>
      <c r="Y1455" s="7"/>
      <c r="Z1455" s="7"/>
      <c r="AA1455" s="7"/>
      <c r="AB1455" s="7"/>
    </row>
    <row r="1456" spans="1:28" s="315" customFormat="1">
      <c r="A1456" s="7"/>
      <c r="B1456" s="7"/>
      <c r="C1456" s="7"/>
      <c r="D1456" s="7"/>
      <c r="E1456" s="7"/>
      <c r="F1456" s="7"/>
      <c r="G1456" s="7"/>
      <c r="H1456" s="7"/>
      <c r="I1456" s="7"/>
      <c r="J1456" s="7"/>
      <c r="K1456" s="7"/>
      <c r="L1456" s="7"/>
      <c r="M1456" s="7"/>
      <c r="N1456" s="7"/>
      <c r="O1456" s="7"/>
      <c r="P1456" s="7"/>
      <c r="Q1456" s="7"/>
      <c r="R1456" s="7"/>
      <c r="S1456" s="7"/>
      <c r="T1456" s="7"/>
      <c r="U1456" s="7"/>
      <c r="V1456" s="7"/>
      <c r="W1456" s="7"/>
      <c r="X1456" s="7"/>
      <c r="Y1456" s="7"/>
      <c r="Z1456" s="7"/>
      <c r="AA1456" s="7"/>
      <c r="AB1456" s="7"/>
    </row>
    <row r="1457" spans="1:28" s="315" customFormat="1">
      <c r="A1457" s="7"/>
      <c r="B1457" s="7"/>
      <c r="C1457" s="7"/>
      <c r="D1457" s="7"/>
      <c r="E1457" s="7"/>
      <c r="F1457" s="7"/>
      <c r="G1457" s="7"/>
      <c r="H1457" s="7"/>
      <c r="I1457" s="7"/>
      <c r="J1457" s="7"/>
      <c r="K1457" s="7"/>
      <c r="L1457" s="7"/>
      <c r="M1457" s="7"/>
      <c r="N1457" s="7"/>
      <c r="O1457" s="7"/>
      <c r="P1457" s="7"/>
      <c r="Q1457" s="7"/>
      <c r="R1457" s="7"/>
      <c r="S1457" s="7"/>
      <c r="T1457" s="7"/>
      <c r="U1457" s="7"/>
      <c r="V1457" s="7"/>
      <c r="W1457" s="7"/>
      <c r="X1457" s="7"/>
      <c r="Y1457" s="7"/>
      <c r="Z1457" s="7"/>
      <c r="AA1457" s="7"/>
      <c r="AB1457" s="7"/>
    </row>
    <row r="1458" spans="1:28" s="315" customFormat="1">
      <c r="A1458" s="7"/>
      <c r="B1458" s="7"/>
      <c r="C1458" s="7"/>
      <c r="D1458" s="7"/>
      <c r="E1458" s="7"/>
      <c r="F1458" s="7"/>
      <c r="G1458" s="7"/>
      <c r="H1458" s="7"/>
      <c r="I1458" s="7"/>
      <c r="J1458" s="7"/>
      <c r="K1458" s="7"/>
      <c r="L1458" s="7"/>
      <c r="M1458" s="7"/>
      <c r="N1458" s="7"/>
      <c r="O1458" s="7"/>
      <c r="P1458" s="7"/>
      <c r="Q1458" s="7"/>
      <c r="R1458" s="7"/>
      <c r="S1458" s="7"/>
      <c r="T1458" s="7"/>
      <c r="U1458" s="7"/>
      <c r="V1458" s="7"/>
      <c r="W1458" s="7"/>
      <c r="X1458" s="7"/>
      <c r="Y1458" s="7"/>
      <c r="Z1458" s="7"/>
      <c r="AA1458" s="7"/>
      <c r="AB1458" s="7"/>
    </row>
    <row r="1459" spans="1:28" s="315" customFormat="1">
      <c r="A1459" s="7"/>
      <c r="B1459" s="7"/>
      <c r="C1459" s="7"/>
      <c r="D1459" s="7"/>
      <c r="E1459" s="7"/>
      <c r="F1459" s="7"/>
      <c r="G1459" s="7"/>
      <c r="H1459" s="7"/>
      <c r="I1459" s="7"/>
      <c r="J1459" s="7"/>
      <c r="K1459" s="7"/>
      <c r="L1459" s="7"/>
      <c r="M1459" s="7"/>
      <c r="N1459" s="7"/>
      <c r="O1459" s="7"/>
      <c r="P1459" s="7"/>
      <c r="Q1459" s="7"/>
      <c r="R1459" s="7"/>
      <c r="S1459" s="7"/>
      <c r="T1459" s="7"/>
      <c r="U1459" s="7"/>
      <c r="V1459" s="7"/>
      <c r="W1459" s="7"/>
      <c r="X1459" s="7"/>
      <c r="Y1459" s="7"/>
      <c r="Z1459" s="7"/>
      <c r="AA1459" s="7"/>
      <c r="AB1459" s="7"/>
    </row>
    <row r="1460" spans="1:28" s="315" customFormat="1">
      <c r="A1460" s="7"/>
      <c r="B1460" s="7"/>
      <c r="C1460" s="7"/>
      <c r="D1460" s="7"/>
      <c r="E1460" s="7"/>
      <c r="F1460" s="7"/>
      <c r="G1460" s="7"/>
      <c r="H1460" s="7"/>
      <c r="I1460" s="7"/>
      <c r="J1460" s="7"/>
      <c r="K1460" s="7"/>
      <c r="L1460" s="7"/>
      <c r="M1460" s="7"/>
      <c r="N1460" s="7"/>
      <c r="O1460" s="7"/>
      <c r="P1460" s="7"/>
      <c r="Q1460" s="7"/>
      <c r="R1460" s="7"/>
      <c r="S1460" s="7"/>
      <c r="T1460" s="7"/>
      <c r="U1460" s="7"/>
      <c r="V1460" s="7"/>
      <c r="W1460" s="7"/>
      <c r="X1460" s="7"/>
      <c r="Y1460" s="7"/>
      <c r="Z1460" s="7"/>
      <c r="AA1460" s="7"/>
      <c r="AB1460" s="7"/>
    </row>
    <row r="1461" spans="1:28" s="315" customFormat="1">
      <c r="A1461" s="7"/>
      <c r="B1461" s="7"/>
      <c r="C1461" s="7"/>
      <c r="D1461" s="7"/>
      <c r="E1461" s="7"/>
      <c r="F1461" s="7"/>
      <c r="G1461" s="7"/>
      <c r="H1461" s="7"/>
      <c r="I1461" s="7"/>
      <c r="J1461" s="7"/>
      <c r="K1461" s="7"/>
      <c r="L1461" s="7"/>
      <c r="M1461" s="7"/>
      <c r="N1461" s="7"/>
      <c r="O1461" s="7"/>
      <c r="P1461" s="7"/>
      <c r="Q1461" s="7"/>
      <c r="R1461" s="7"/>
      <c r="S1461" s="7"/>
      <c r="T1461" s="7"/>
      <c r="U1461" s="7"/>
      <c r="V1461" s="7"/>
      <c r="W1461" s="7"/>
      <c r="X1461" s="7"/>
      <c r="Y1461" s="7"/>
      <c r="Z1461" s="7"/>
      <c r="AA1461" s="7"/>
      <c r="AB1461" s="7"/>
    </row>
    <row r="1462" spans="1:28" s="315" customFormat="1">
      <c r="A1462" s="7"/>
      <c r="B1462" s="7"/>
      <c r="C1462" s="7"/>
      <c r="D1462" s="7"/>
      <c r="E1462" s="7"/>
      <c r="F1462" s="7"/>
      <c r="G1462" s="7"/>
      <c r="H1462" s="7"/>
      <c r="I1462" s="7"/>
      <c r="J1462" s="7"/>
      <c r="K1462" s="7"/>
      <c r="L1462" s="7"/>
      <c r="M1462" s="7"/>
      <c r="N1462" s="7"/>
      <c r="O1462" s="7"/>
      <c r="P1462" s="7"/>
      <c r="Q1462" s="7"/>
      <c r="R1462" s="7"/>
      <c r="S1462" s="7"/>
      <c r="T1462" s="7"/>
      <c r="U1462" s="7"/>
      <c r="V1462" s="7"/>
      <c r="W1462" s="7"/>
      <c r="X1462" s="7"/>
      <c r="Y1462" s="7"/>
      <c r="Z1462" s="7"/>
      <c r="AA1462" s="7"/>
      <c r="AB1462" s="7"/>
    </row>
    <row r="1463" spans="1:28" s="315" customFormat="1">
      <c r="A1463" s="7"/>
      <c r="B1463" s="7"/>
      <c r="C1463" s="7"/>
      <c r="D1463" s="7"/>
      <c r="E1463" s="7"/>
      <c r="F1463" s="7"/>
      <c r="G1463" s="7"/>
      <c r="H1463" s="7"/>
      <c r="I1463" s="7"/>
      <c r="J1463" s="7"/>
      <c r="K1463" s="7"/>
      <c r="L1463" s="7"/>
      <c r="M1463" s="7"/>
      <c r="N1463" s="7"/>
      <c r="O1463" s="7"/>
      <c r="P1463" s="7"/>
      <c r="Q1463" s="7"/>
      <c r="R1463" s="7"/>
      <c r="S1463" s="7"/>
      <c r="T1463" s="7"/>
      <c r="U1463" s="7"/>
      <c r="V1463" s="7"/>
      <c r="W1463" s="7"/>
      <c r="X1463" s="7"/>
      <c r="Y1463" s="7"/>
      <c r="Z1463" s="7"/>
      <c r="AA1463" s="7"/>
      <c r="AB1463" s="7"/>
    </row>
    <row r="1464" spans="1:28" s="315" customFormat="1">
      <c r="A1464" s="7"/>
      <c r="B1464" s="7"/>
      <c r="C1464" s="7"/>
      <c r="D1464" s="7"/>
      <c r="E1464" s="7"/>
      <c r="F1464" s="7"/>
      <c r="G1464" s="7"/>
      <c r="H1464" s="7"/>
      <c r="I1464" s="7"/>
      <c r="J1464" s="7"/>
      <c r="K1464" s="7"/>
      <c r="L1464" s="7"/>
      <c r="M1464" s="7"/>
      <c r="N1464" s="7"/>
      <c r="O1464" s="7"/>
      <c r="P1464" s="7"/>
      <c r="Q1464" s="7"/>
      <c r="R1464" s="7"/>
      <c r="S1464" s="7"/>
      <c r="T1464" s="7"/>
      <c r="U1464" s="7"/>
      <c r="V1464" s="7"/>
      <c r="W1464" s="7"/>
      <c r="X1464" s="7"/>
      <c r="Y1464" s="7"/>
      <c r="Z1464" s="7"/>
      <c r="AA1464" s="7"/>
      <c r="AB1464" s="7"/>
    </row>
    <row r="1465" spans="1:28" s="315" customFormat="1">
      <c r="A1465" s="7"/>
      <c r="B1465" s="7"/>
      <c r="C1465" s="7"/>
      <c r="D1465" s="7"/>
      <c r="E1465" s="7"/>
      <c r="F1465" s="7"/>
      <c r="G1465" s="7"/>
      <c r="H1465" s="7"/>
      <c r="I1465" s="7"/>
      <c r="J1465" s="7"/>
      <c r="K1465" s="7"/>
      <c r="L1465" s="7"/>
      <c r="M1465" s="7"/>
      <c r="N1465" s="7"/>
      <c r="O1465" s="7"/>
      <c r="P1465" s="7"/>
      <c r="Q1465" s="7"/>
      <c r="R1465" s="7"/>
      <c r="S1465" s="7"/>
      <c r="T1465" s="7"/>
      <c r="U1465" s="7"/>
      <c r="V1465" s="7"/>
      <c r="W1465" s="7"/>
      <c r="X1465" s="7"/>
      <c r="Y1465" s="7"/>
      <c r="Z1465" s="7"/>
      <c r="AA1465" s="7"/>
      <c r="AB1465" s="7"/>
    </row>
    <row r="1466" spans="1:28" s="315" customFormat="1">
      <c r="A1466" s="7"/>
      <c r="B1466" s="7"/>
      <c r="C1466" s="7"/>
      <c r="D1466" s="7"/>
      <c r="E1466" s="7"/>
      <c r="F1466" s="7"/>
      <c r="G1466" s="7"/>
      <c r="H1466" s="7"/>
      <c r="I1466" s="7"/>
      <c r="J1466" s="7"/>
      <c r="K1466" s="7"/>
      <c r="L1466" s="7"/>
      <c r="M1466" s="7"/>
      <c r="N1466" s="7"/>
      <c r="O1466" s="7"/>
      <c r="P1466" s="7"/>
      <c r="Q1466" s="7"/>
      <c r="R1466" s="7"/>
      <c r="S1466" s="7"/>
      <c r="T1466" s="7"/>
      <c r="U1466" s="7"/>
      <c r="V1466" s="7"/>
      <c r="W1466" s="7"/>
      <c r="X1466" s="7"/>
      <c r="Y1466" s="7"/>
      <c r="Z1466" s="7"/>
      <c r="AA1466" s="7"/>
      <c r="AB1466" s="7"/>
    </row>
    <row r="1467" spans="1:28" s="315" customFormat="1">
      <c r="A1467" s="7"/>
      <c r="B1467" s="7"/>
      <c r="C1467" s="7"/>
      <c r="D1467" s="7"/>
      <c r="E1467" s="7"/>
      <c r="F1467" s="7"/>
      <c r="G1467" s="7"/>
      <c r="H1467" s="7"/>
      <c r="I1467" s="7"/>
      <c r="J1467" s="7"/>
      <c r="K1467" s="7"/>
      <c r="L1467" s="7"/>
      <c r="M1467" s="7"/>
      <c r="N1467" s="7"/>
      <c r="O1467" s="7"/>
      <c r="P1467" s="7"/>
      <c r="Q1467" s="7"/>
      <c r="R1467" s="7"/>
      <c r="S1467" s="7"/>
      <c r="T1467" s="7"/>
      <c r="U1467" s="7"/>
      <c r="V1467" s="7"/>
      <c r="W1467" s="7"/>
      <c r="X1467" s="7"/>
      <c r="Y1467" s="7"/>
      <c r="Z1467" s="7"/>
      <c r="AA1467" s="7"/>
      <c r="AB1467" s="7"/>
    </row>
    <row r="1468" spans="1:28" s="315" customFormat="1">
      <c r="A1468" s="7"/>
      <c r="B1468" s="7"/>
      <c r="C1468" s="7"/>
      <c r="D1468" s="7"/>
      <c r="E1468" s="7"/>
      <c r="F1468" s="7"/>
      <c r="G1468" s="7"/>
      <c r="H1468" s="7"/>
      <c r="I1468" s="7"/>
      <c r="J1468" s="7"/>
      <c r="K1468" s="7"/>
      <c r="L1468" s="7"/>
      <c r="M1468" s="7"/>
      <c r="N1468" s="7"/>
      <c r="O1468" s="7"/>
      <c r="P1468" s="7"/>
      <c r="Q1468" s="7"/>
      <c r="R1468" s="7"/>
      <c r="S1468" s="7"/>
      <c r="T1468" s="7"/>
      <c r="U1468" s="7"/>
      <c r="V1468" s="7"/>
      <c r="W1468" s="7"/>
      <c r="X1468" s="7"/>
      <c r="Y1468" s="7"/>
      <c r="Z1468" s="7"/>
      <c r="AA1468" s="7"/>
      <c r="AB1468" s="7"/>
    </row>
    <row r="1469" spans="1:28" s="315" customFormat="1">
      <c r="A1469" s="7"/>
      <c r="B1469" s="7"/>
      <c r="C1469" s="7"/>
      <c r="D1469" s="7"/>
      <c r="E1469" s="7"/>
      <c r="F1469" s="7"/>
      <c r="G1469" s="7"/>
      <c r="H1469" s="7"/>
      <c r="I1469" s="7"/>
      <c r="J1469" s="7"/>
      <c r="K1469" s="7"/>
      <c r="L1469" s="7"/>
      <c r="M1469" s="7"/>
      <c r="N1469" s="7"/>
      <c r="O1469" s="7"/>
      <c r="P1469" s="7"/>
      <c r="Q1469" s="7"/>
      <c r="R1469" s="7"/>
      <c r="S1469" s="7"/>
      <c r="T1469" s="7"/>
      <c r="U1469" s="7"/>
      <c r="V1469" s="7"/>
      <c r="W1469" s="7"/>
      <c r="X1469" s="7"/>
      <c r="Y1469" s="7"/>
      <c r="Z1469" s="7"/>
      <c r="AA1469" s="7"/>
      <c r="AB1469" s="7"/>
    </row>
    <row r="1470" spans="1:28" s="315" customFormat="1">
      <c r="A1470" s="7"/>
      <c r="B1470" s="7"/>
      <c r="C1470" s="7"/>
      <c r="D1470" s="7"/>
      <c r="E1470" s="7"/>
      <c r="F1470" s="7"/>
      <c r="G1470" s="7"/>
      <c r="H1470" s="7"/>
      <c r="I1470" s="7"/>
      <c r="J1470" s="7"/>
      <c r="K1470" s="7"/>
      <c r="L1470" s="7"/>
      <c r="M1470" s="7"/>
      <c r="N1470" s="7"/>
      <c r="O1470" s="7"/>
      <c r="P1470" s="7"/>
      <c r="Q1470" s="7"/>
      <c r="R1470" s="7"/>
      <c r="S1470" s="7"/>
      <c r="T1470" s="7"/>
      <c r="U1470" s="7"/>
      <c r="V1470" s="7"/>
      <c r="W1470" s="7"/>
      <c r="X1470" s="7"/>
      <c r="Y1470" s="7"/>
      <c r="Z1470" s="7"/>
      <c r="AA1470" s="7"/>
      <c r="AB1470" s="7"/>
    </row>
    <row r="1471" spans="1:28" s="315" customFormat="1">
      <c r="A1471" s="7"/>
      <c r="B1471" s="7"/>
      <c r="C1471" s="7"/>
      <c r="D1471" s="7"/>
      <c r="E1471" s="7"/>
      <c r="F1471" s="7"/>
      <c r="G1471" s="7"/>
      <c r="H1471" s="7"/>
      <c r="I1471" s="7"/>
      <c r="J1471" s="7"/>
      <c r="K1471" s="7"/>
      <c r="L1471" s="7"/>
      <c r="M1471" s="7"/>
      <c r="N1471" s="7"/>
      <c r="O1471" s="7"/>
      <c r="P1471" s="7"/>
      <c r="Q1471" s="7"/>
      <c r="R1471" s="7"/>
      <c r="S1471" s="7"/>
      <c r="T1471" s="7"/>
      <c r="U1471" s="7"/>
      <c r="V1471" s="7"/>
      <c r="W1471" s="7"/>
      <c r="X1471" s="7"/>
      <c r="Y1471" s="7"/>
      <c r="Z1471" s="7"/>
      <c r="AA1471" s="7"/>
      <c r="AB1471" s="7"/>
    </row>
    <row r="1472" spans="1:28" s="315" customFormat="1">
      <c r="A1472" s="7"/>
      <c r="B1472" s="7"/>
      <c r="C1472" s="7"/>
      <c r="D1472" s="7"/>
      <c r="E1472" s="7"/>
      <c r="F1472" s="7"/>
      <c r="G1472" s="7"/>
      <c r="H1472" s="7"/>
      <c r="I1472" s="7"/>
      <c r="J1472" s="7"/>
      <c r="K1472" s="7"/>
      <c r="L1472" s="7"/>
      <c r="M1472" s="7"/>
      <c r="N1472" s="7"/>
      <c r="O1472" s="7"/>
      <c r="P1472" s="7"/>
      <c r="Q1472" s="7"/>
      <c r="R1472" s="7"/>
      <c r="S1472" s="7"/>
      <c r="T1472" s="7"/>
      <c r="U1472" s="7"/>
      <c r="V1472" s="7"/>
      <c r="W1472" s="7"/>
      <c r="X1472" s="7"/>
      <c r="Y1472" s="7"/>
      <c r="Z1472" s="7"/>
      <c r="AA1472" s="7"/>
      <c r="AB1472" s="7"/>
    </row>
    <row r="1473" spans="1:28" s="315" customFormat="1">
      <c r="A1473" s="7"/>
      <c r="B1473" s="7"/>
      <c r="C1473" s="7"/>
      <c r="D1473" s="7"/>
      <c r="E1473" s="7"/>
      <c r="F1473" s="7"/>
      <c r="G1473" s="7"/>
      <c r="H1473" s="7"/>
      <c r="I1473" s="7"/>
      <c r="J1473" s="7"/>
      <c r="K1473" s="7"/>
      <c r="L1473" s="7"/>
      <c r="M1473" s="7"/>
      <c r="N1473" s="7"/>
      <c r="O1473" s="7"/>
      <c r="P1473" s="7"/>
      <c r="Q1473" s="7"/>
      <c r="R1473" s="7"/>
      <c r="S1473" s="7"/>
      <c r="T1473" s="7"/>
      <c r="U1473" s="7"/>
      <c r="V1473" s="7"/>
      <c r="W1473" s="7"/>
      <c r="X1473" s="7"/>
      <c r="Y1473" s="7"/>
      <c r="Z1473" s="7"/>
      <c r="AA1473" s="7"/>
      <c r="AB1473" s="7"/>
    </row>
    <row r="1474" spans="1:28" s="315" customFormat="1">
      <c r="A1474" s="7"/>
      <c r="B1474" s="7"/>
      <c r="C1474" s="7"/>
      <c r="D1474" s="7"/>
      <c r="E1474" s="7"/>
      <c r="F1474" s="7"/>
      <c r="G1474" s="7"/>
      <c r="H1474" s="7"/>
      <c r="I1474" s="7"/>
      <c r="J1474" s="7"/>
      <c r="K1474" s="7"/>
      <c r="L1474" s="7"/>
      <c r="M1474" s="7"/>
      <c r="N1474" s="7"/>
      <c r="O1474" s="7"/>
      <c r="P1474" s="7"/>
      <c r="Q1474" s="7"/>
      <c r="R1474" s="7"/>
      <c r="S1474" s="7"/>
      <c r="T1474" s="7"/>
      <c r="U1474" s="7"/>
      <c r="V1474" s="7"/>
      <c r="W1474" s="7"/>
      <c r="X1474" s="7"/>
      <c r="Y1474" s="7"/>
      <c r="Z1474" s="7"/>
      <c r="AA1474" s="7"/>
      <c r="AB1474" s="7"/>
    </row>
    <row r="1475" spans="1:28" s="315" customFormat="1">
      <c r="A1475" s="7"/>
      <c r="B1475" s="7"/>
      <c r="C1475" s="7"/>
      <c r="D1475" s="7"/>
      <c r="E1475" s="7"/>
      <c r="F1475" s="7"/>
      <c r="G1475" s="7"/>
      <c r="H1475" s="7"/>
      <c r="I1475" s="7"/>
      <c r="J1475" s="7"/>
      <c r="K1475" s="7"/>
      <c r="L1475" s="7"/>
      <c r="M1475" s="7"/>
      <c r="N1475" s="7"/>
      <c r="O1475" s="7"/>
      <c r="P1475" s="7"/>
      <c r="Q1475" s="7"/>
      <c r="R1475" s="7"/>
      <c r="S1475" s="7"/>
      <c r="T1475" s="7"/>
      <c r="U1475" s="7"/>
      <c r="V1475" s="7"/>
      <c r="W1475" s="7"/>
      <c r="X1475" s="7"/>
      <c r="Y1475" s="7"/>
      <c r="Z1475" s="7"/>
      <c r="AA1475" s="7"/>
      <c r="AB1475" s="7"/>
    </row>
    <row r="1476" spans="1:28" s="315" customFormat="1">
      <c r="A1476" s="7"/>
      <c r="B1476" s="7"/>
      <c r="C1476" s="7"/>
      <c r="D1476" s="7"/>
      <c r="E1476" s="7"/>
      <c r="F1476" s="7"/>
      <c r="G1476" s="7"/>
      <c r="H1476" s="7"/>
      <c r="I1476" s="7"/>
      <c r="J1476" s="7"/>
      <c r="K1476" s="7"/>
      <c r="L1476" s="7"/>
      <c r="M1476" s="7"/>
      <c r="N1476" s="7"/>
      <c r="O1476" s="7"/>
      <c r="P1476" s="7"/>
      <c r="Q1476" s="7"/>
      <c r="R1476" s="7"/>
      <c r="S1476" s="7"/>
      <c r="T1476" s="7"/>
      <c r="U1476" s="7"/>
      <c r="V1476" s="7"/>
      <c r="W1476" s="7"/>
      <c r="X1476" s="7"/>
      <c r="Y1476" s="7"/>
      <c r="Z1476" s="7"/>
      <c r="AA1476" s="7"/>
      <c r="AB1476" s="7"/>
    </row>
    <row r="1477" spans="1:28" s="315" customFormat="1">
      <c r="A1477" s="7"/>
      <c r="B1477" s="7"/>
      <c r="C1477" s="7"/>
      <c r="D1477" s="7"/>
      <c r="E1477" s="7"/>
      <c r="F1477" s="7"/>
      <c r="G1477" s="7"/>
      <c r="H1477" s="7"/>
      <c r="I1477" s="7"/>
      <c r="J1477" s="7"/>
      <c r="K1477" s="7"/>
      <c r="L1477" s="7"/>
      <c r="M1477" s="7"/>
      <c r="N1477" s="7"/>
      <c r="O1477" s="7"/>
      <c r="P1477" s="7"/>
      <c r="Q1477" s="7"/>
      <c r="R1477" s="7"/>
      <c r="S1477" s="7"/>
      <c r="T1477" s="7"/>
      <c r="U1477" s="7"/>
      <c r="V1477" s="7"/>
      <c r="W1477" s="7"/>
      <c r="X1477" s="7"/>
      <c r="Y1477" s="7"/>
      <c r="Z1477" s="7"/>
      <c r="AA1477" s="7"/>
      <c r="AB1477" s="7"/>
    </row>
    <row r="1478" spans="1:28" s="315" customFormat="1">
      <c r="A1478" s="7"/>
      <c r="B1478" s="7"/>
      <c r="C1478" s="7"/>
      <c r="D1478" s="7"/>
      <c r="E1478" s="7"/>
      <c r="F1478" s="7"/>
      <c r="G1478" s="7"/>
      <c r="H1478" s="7"/>
      <c r="I1478" s="7"/>
      <c r="J1478" s="7"/>
      <c r="K1478" s="7"/>
      <c r="L1478" s="7"/>
      <c r="M1478" s="7"/>
      <c r="N1478" s="7"/>
      <c r="O1478" s="7"/>
      <c r="P1478" s="7"/>
      <c r="Q1478" s="7"/>
      <c r="R1478" s="7"/>
      <c r="S1478" s="7"/>
      <c r="T1478" s="7"/>
      <c r="U1478" s="7"/>
      <c r="V1478" s="7"/>
      <c r="W1478" s="7"/>
      <c r="X1478" s="7"/>
      <c r="Y1478" s="7"/>
      <c r="Z1478" s="7"/>
      <c r="AA1478" s="7"/>
      <c r="AB1478" s="7"/>
    </row>
    <row r="1479" spans="1:28" s="315" customFormat="1">
      <c r="A1479" s="7"/>
      <c r="B1479" s="7"/>
      <c r="C1479" s="7"/>
      <c r="D1479" s="7"/>
      <c r="E1479" s="7"/>
      <c r="F1479" s="7"/>
      <c r="G1479" s="7"/>
      <c r="H1479" s="7"/>
      <c r="I1479" s="7"/>
      <c r="J1479" s="7"/>
      <c r="K1479" s="7"/>
      <c r="L1479" s="7"/>
      <c r="M1479" s="7"/>
      <c r="N1479" s="7"/>
      <c r="O1479" s="7"/>
      <c r="P1479" s="7"/>
      <c r="Q1479" s="7"/>
      <c r="R1479" s="7"/>
      <c r="S1479" s="7"/>
      <c r="T1479" s="7"/>
      <c r="U1479" s="7"/>
      <c r="V1479" s="7"/>
      <c r="W1479" s="7"/>
      <c r="X1479" s="7"/>
      <c r="Y1479" s="7"/>
      <c r="Z1479" s="7"/>
      <c r="AA1479" s="7"/>
      <c r="AB1479" s="7"/>
    </row>
    <row r="1480" spans="1:28" s="315" customFormat="1">
      <c r="A1480" s="7"/>
      <c r="B1480" s="7"/>
      <c r="C1480" s="7"/>
      <c r="D1480" s="7"/>
      <c r="E1480" s="7"/>
      <c r="F1480" s="7"/>
      <c r="G1480" s="7"/>
      <c r="H1480" s="7"/>
      <c r="I1480" s="7"/>
      <c r="J1480" s="7"/>
      <c r="K1480" s="7"/>
      <c r="L1480" s="7"/>
      <c r="M1480" s="7"/>
      <c r="N1480" s="7"/>
      <c r="O1480" s="7"/>
      <c r="P1480" s="7"/>
      <c r="Q1480" s="7"/>
      <c r="R1480" s="7"/>
      <c r="S1480" s="7"/>
      <c r="T1480" s="7"/>
      <c r="U1480" s="7"/>
      <c r="V1480" s="7"/>
      <c r="W1480" s="7"/>
      <c r="X1480" s="7"/>
      <c r="Y1480" s="7"/>
      <c r="Z1480" s="7"/>
      <c r="AA1480" s="7"/>
      <c r="AB1480" s="7"/>
    </row>
    <row r="1481" spans="1:28" s="315" customFormat="1">
      <c r="A1481" s="7"/>
      <c r="B1481" s="7"/>
      <c r="C1481" s="7"/>
      <c r="D1481" s="7"/>
      <c r="E1481" s="7"/>
      <c r="F1481" s="7"/>
      <c r="G1481" s="7"/>
      <c r="H1481" s="7"/>
      <c r="I1481" s="7"/>
      <c r="J1481" s="7"/>
      <c r="K1481" s="7"/>
      <c r="L1481" s="7"/>
      <c r="M1481" s="7"/>
      <c r="N1481" s="7"/>
      <c r="O1481" s="7"/>
      <c r="P1481" s="7"/>
      <c r="Q1481" s="7"/>
      <c r="R1481" s="7"/>
      <c r="S1481" s="7"/>
      <c r="T1481" s="7"/>
      <c r="U1481" s="7"/>
      <c r="V1481" s="7"/>
      <c r="W1481" s="7"/>
      <c r="X1481" s="7"/>
      <c r="Y1481" s="7"/>
      <c r="Z1481" s="7"/>
      <c r="AA1481" s="7"/>
      <c r="AB1481" s="7"/>
    </row>
    <row r="1482" spans="1:28" s="315" customFormat="1">
      <c r="A1482" s="7"/>
      <c r="B1482" s="7"/>
      <c r="C1482" s="7"/>
      <c r="D1482" s="7"/>
      <c r="E1482" s="7"/>
      <c r="F1482" s="7"/>
      <c r="G1482" s="7"/>
      <c r="H1482" s="7"/>
      <c r="I1482" s="7"/>
      <c r="J1482" s="7"/>
      <c r="K1482" s="7"/>
      <c r="L1482" s="7"/>
      <c r="M1482" s="7"/>
      <c r="N1482" s="7"/>
      <c r="O1482" s="7"/>
      <c r="P1482" s="7"/>
      <c r="Q1482" s="7"/>
      <c r="R1482" s="7"/>
      <c r="S1482" s="7"/>
      <c r="T1482" s="7"/>
      <c r="U1482" s="7"/>
      <c r="V1482" s="7"/>
      <c r="W1482" s="7"/>
      <c r="X1482" s="7"/>
      <c r="Y1482" s="7"/>
      <c r="Z1482" s="7"/>
      <c r="AA1482" s="7"/>
      <c r="AB1482" s="7"/>
    </row>
    <row r="1483" spans="1:28" s="315" customFormat="1">
      <c r="A1483" s="7"/>
      <c r="B1483" s="7"/>
      <c r="C1483" s="7"/>
      <c r="D1483" s="7"/>
      <c r="E1483" s="7"/>
      <c r="F1483" s="7"/>
      <c r="G1483" s="7"/>
      <c r="H1483" s="7"/>
      <c r="I1483" s="7"/>
      <c r="J1483" s="7"/>
      <c r="K1483" s="7"/>
      <c r="L1483" s="7"/>
      <c r="M1483" s="7"/>
      <c r="N1483" s="7"/>
      <c r="O1483" s="7"/>
      <c r="P1483" s="7"/>
      <c r="Q1483" s="7"/>
      <c r="R1483" s="7"/>
      <c r="S1483" s="7"/>
      <c r="T1483" s="7"/>
      <c r="U1483" s="7"/>
      <c r="V1483" s="7"/>
      <c r="W1483" s="7"/>
      <c r="X1483" s="7"/>
      <c r="Y1483" s="7"/>
      <c r="Z1483" s="7"/>
      <c r="AA1483" s="7"/>
      <c r="AB1483" s="7"/>
    </row>
    <row r="1484" spans="1:28" s="315" customFormat="1">
      <c r="A1484" s="7"/>
      <c r="B1484" s="7"/>
      <c r="C1484" s="7"/>
      <c r="D1484" s="7"/>
      <c r="E1484" s="7"/>
      <c r="F1484" s="7"/>
      <c r="G1484" s="7"/>
      <c r="H1484" s="7"/>
      <c r="I1484" s="7"/>
      <c r="J1484" s="7"/>
      <c r="K1484" s="7"/>
      <c r="L1484" s="7"/>
      <c r="M1484" s="7"/>
      <c r="N1484" s="7"/>
      <c r="O1484" s="7"/>
      <c r="P1484" s="7"/>
      <c r="Q1484" s="7"/>
      <c r="R1484" s="7"/>
      <c r="S1484" s="7"/>
      <c r="T1484" s="7"/>
      <c r="U1484" s="7"/>
      <c r="V1484" s="7"/>
      <c r="W1484" s="7"/>
      <c r="X1484" s="7"/>
      <c r="Y1484" s="7"/>
      <c r="Z1484" s="7"/>
      <c r="AA1484" s="7"/>
      <c r="AB1484" s="7"/>
    </row>
    <row r="1485" spans="1:28" s="315" customFormat="1">
      <c r="A1485" s="7"/>
      <c r="B1485" s="7"/>
      <c r="C1485" s="7"/>
      <c r="D1485" s="7"/>
      <c r="E1485" s="7"/>
      <c r="F1485" s="7"/>
      <c r="G1485" s="7"/>
      <c r="H1485" s="7"/>
      <c r="I1485" s="7"/>
      <c r="J1485" s="7"/>
      <c r="K1485" s="7"/>
      <c r="L1485" s="7"/>
      <c r="M1485" s="7"/>
      <c r="N1485" s="7"/>
      <c r="O1485" s="7"/>
      <c r="P1485" s="7"/>
      <c r="Q1485" s="7"/>
      <c r="R1485" s="7"/>
      <c r="S1485" s="7"/>
      <c r="T1485" s="7"/>
      <c r="U1485" s="7"/>
      <c r="V1485" s="7"/>
      <c r="W1485" s="7"/>
      <c r="X1485" s="7"/>
      <c r="Y1485" s="7"/>
      <c r="Z1485" s="7"/>
      <c r="AA1485" s="7"/>
      <c r="AB1485" s="7"/>
    </row>
    <row r="1486" spans="1:28" s="315" customFormat="1">
      <c r="A1486" s="7"/>
      <c r="B1486" s="7"/>
      <c r="C1486" s="7"/>
      <c r="D1486" s="7"/>
      <c r="E1486" s="7"/>
      <c r="F1486" s="7"/>
      <c r="G1486" s="7"/>
      <c r="H1486" s="7"/>
      <c r="I1486" s="7"/>
      <c r="J1486" s="7"/>
      <c r="K1486" s="7"/>
      <c r="L1486" s="7"/>
      <c r="M1486" s="7"/>
      <c r="N1486" s="7"/>
      <c r="O1486" s="7"/>
      <c r="P1486" s="7"/>
      <c r="Q1486" s="7"/>
      <c r="R1486" s="7"/>
      <c r="S1486" s="7"/>
      <c r="T1486" s="7"/>
      <c r="U1486" s="7"/>
      <c r="V1486" s="7"/>
      <c r="W1486" s="7"/>
      <c r="X1486" s="7"/>
      <c r="Y1486" s="7"/>
      <c r="Z1486" s="7"/>
      <c r="AA1486" s="7"/>
      <c r="AB1486" s="7"/>
    </row>
    <row r="1487" spans="1:28" s="315" customFormat="1">
      <c r="A1487" s="7"/>
      <c r="B1487" s="7"/>
      <c r="C1487" s="7"/>
      <c r="D1487" s="7"/>
      <c r="E1487" s="7"/>
      <c r="F1487" s="7"/>
      <c r="G1487" s="7"/>
      <c r="H1487" s="7"/>
      <c r="I1487" s="7"/>
      <c r="J1487" s="7"/>
      <c r="K1487" s="7"/>
      <c r="L1487" s="7"/>
      <c r="M1487" s="7"/>
      <c r="N1487" s="7"/>
      <c r="O1487" s="7"/>
      <c r="P1487" s="7"/>
      <c r="Q1487" s="7"/>
      <c r="R1487" s="7"/>
      <c r="S1487" s="7"/>
      <c r="T1487" s="7"/>
      <c r="U1487" s="7"/>
      <c r="V1487" s="7"/>
      <c r="W1487" s="7"/>
      <c r="X1487" s="7"/>
      <c r="Y1487" s="7"/>
      <c r="Z1487" s="7"/>
      <c r="AA1487" s="7"/>
      <c r="AB1487" s="7"/>
    </row>
    <row r="1488" spans="1:28" s="315" customFormat="1">
      <c r="A1488" s="7"/>
      <c r="B1488" s="7"/>
      <c r="C1488" s="7"/>
      <c r="D1488" s="7"/>
      <c r="E1488" s="7"/>
      <c r="F1488" s="7"/>
      <c r="G1488" s="7"/>
      <c r="H1488" s="7"/>
      <c r="I1488" s="7"/>
      <c r="J1488" s="7"/>
      <c r="K1488" s="7"/>
      <c r="L1488" s="7"/>
      <c r="M1488" s="7"/>
      <c r="N1488" s="7"/>
      <c r="O1488" s="7"/>
      <c r="P1488" s="7"/>
      <c r="Q1488" s="7"/>
      <c r="R1488" s="7"/>
      <c r="S1488" s="7"/>
      <c r="T1488" s="7"/>
      <c r="U1488" s="7"/>
      <c r="V1488" s="7"/>
      <c r="W1488" s="7"/>
      <c r="X1488" s="7"/>
      <c r="Y1488" s="7"/>
      <c r="Z1488" s="7"/>
      <c r="AA1488" s="7"/>
      <c r="AB1488" s="7"/>
    </row>
    <row r="1489" spans="1:28" s="315" customFormat="1">
      <c r="A1489" s="7"/>
      <c r="B1489" s="7"/>
      <c r="C1489" s="7"/>
      <c r="D1489" s="7"/>
      <c r="E1489" s="7"/>
      <c r="F1489" s="7"/>
      <c r="G1489" s="7"/>
      <c r="H1489" s="7"/>
      <c r="I1489" s="7"/>
      <c r="J1489" s="7"/>
      <c r="K1489" s="7"/>
      <c r="L1489" s="7"/>
      <c r="M1489" s="7"/>
      <c r="N1489" s="7"/>
      <c r="O1489" s="7"/>
      <c r="P1489" s="7"/>
      <c r="Q1489" s="7"/>
      <c r="R1489" s="7"/>
      <c r="S1489" s="7"/>
      <c r="T1489" s="7"/>
      <c r="U1489" s="7"/>
      <c r="V1489" s="7"/>
      <c r="W1489" s="7"/>
      <c r="X1489" s="7"/>
      <c r="Y1489" s="7"/>
      <c r="Z1489" s="7"/>
      <c r="AA1489" s="7"/>
      <c r="AB1489" s="7"/>
    </row>
    <row r="1490" spans="1:28" s="315" customFormat="1">
      <c r="A1490" s="7"/>
      <c r="B1490" s="7"/>
      <c r="C1490" s="7"/>
      <c r="D1490" s="7"/>
      <c r="E1490" s="7"/>
      <c r="F1490" s="7"/>
      <c r="G1490" s="7"/>
      <c r="H1490" s="7"/>
      <c r="I1490" s="7"/>
      <c r="J1490" s="7"/>
      <c r="K1490" s="7"/>
      <c r="L1490" s="7"/>
      <c r="M1490" s="7"/>
      <c r="N1490" s="7"/>
      <c r="O1490" s="7"/>
      <c r="P1490" s="7"/>
      <c r="Q1490" s="7"/>
      <c r="R1490" s="7"/>
      <c r="S1490" s="7"/>
      <c r="T1490" s="7"/>
      <c r="U1490" s="7"/>
      <c r="V1490" s="7"/>
      <c r="W1490" s="7"/>
      <c r="X1490" s="7"/>
      <c r="Y1490" s="7"/>
      <c r="Z1490" s="7"/>
      <c r="AA1490" s="7"/>
      <c r="AB1490" s="7"/>
    </row>
    <row r="1491" spans="1:28" s="315" customFormat="1">
      <c r="A1491" s="7"/>
      <c r="B1491" s="7"/>
      <c r="C1491" s="7"/>
      <c r="D1491" s="7"/>
      <c r="E1491" s="7"/>
      <c r="F1491" s="7"/>
      <c r="G1491" s="7"/>
      <c r="H1491" s="7"/>
      <c r="I1491" s="7"/>
      <c r="J1491" s="7"/>
      <c r="K1491" s="7"/>
      <c r="L1491" s="7"/>
      <c r="M1491" s="7"/>
      <c r="N1491" s="7"/>
      <c r="O1491" s="7"/>
      <c r="P1491" s="7"/>
      <c r="Q1491" s="7"/>
      <c r="R1491" s="7"/>
      <c r="S1491" s="7"/>
      <c r="T1491" s="7"/>
      <c r="U1491" s="7"/>
      <c r="V1491" s="7"/>
      <c r="W1491" s="7"/>
      <c r="X1491" s="7"/>
      <c r="Y1491" s="7"/>
      <c r="Z1491" s="7"/>
      <c r="AA1491" s="7"/>
      <c r="AB1491" s="7"/>
    </row>
    <row r="1492" spans="1:28" s="315" customFormat="1">
      <c r="A1492" s="7"/>
      <c r="B1492" s="7"/>
      <c r="C1492" s="7"/>
      <c r="D1492" s="7"/>
      <c r="E1492" s="7"/>
      <c r="F1492" s="7"/>
      <c r="G1492" s="7"/>
      <c r="H1492" s="7"/>
      <c r="I1492" s="7"/>
      <c r="J1492" s="7"/>
      <c r="K1492" s="7"/>
      <c r="L1492" s="7"/>
      <c r="M1492" s="7"/>
      <c r="N1492" s="7"/>
      <c r="O1492" s="7"/>
      <c r="P1492" s="7"/>
      <c r="Q1492" s="7"/>
      <c r="R1492" s="7"/>
      <c r="S1492" s="7"/>
      <c r="T1492" s="7"/>
      <c r="U1492" s="7"/>
      <c r="V1492" s="7"/>
      <c r="W1492" s="7"/>
      <c r="X1492" s="7"/>
      <c r="Y1492" s="7"/>
      <c r="Z1492" s="7"/>
      <c r="AA1492" s="7"/>
      <c r="AB1492" s="7"/>
    </row>
    <row r="1493" spans="1:28" s="315" customFormat="1">
      <c r="A1493" s="7"/>
      <c r="B1493" s="7"/>
      <c r="C1493" s="7"/>
      <c r="D1493" s="7"/>
      <c r="E1493" s="7"/>
      <c r="F1493" s="7"/>
      <c r="G1493" s="7"/>
      <c r="H1493" s="7"/>
      <c r="I1493" s="7"/>
      <c r="J1493" s="7"/>
      <c r="K1493" s="7"/>
      <c r="L1493" s="7"/>
      <c r="M1493" s="7"/>
      <c r="N1493" s="7"/>
      <c r="O1493" s="7"/>
      <c r="P1493" s="7"/>
      <c r="Q1493" s="7"/>
      <c r="R1493" s="7"/>
      <c r="S1493" s="7"/>
      <c r="T1493" s="7"/>
      <c r="U1493" s="7"/>
      <c r="V1493" s="7"/>
      <c r="W1493" s="7"/>
      <c r="X1493" s="7"/>
      <c r="Y1493" s="7"/>
      <c r="Z1493" s="7"/>
      <c r="AA1493" s="7"/>
      <c r="AB1493" s="7"/>
    </row>
    <row r="1494" spans="1:28" s="315" customFormat="1">
      <c r="A1494" s="7"/>
      <c r="B1494" s="7"/>
      <c r="C1494" s="7"/>
      <c r="D1494" s="7"/>
      <c r="E1494" s="7"/>
      <c r="F1494" s="7"/>
      <c r="G1494" s="7"/>
      <c r="H1494" s="7"/>
      <c r="I1494" s="7"/>
      <c r="J1494" s="7"/>
      <c r="K1494" s="7"/>
      <c r="L1494" s="7"/>
      <c r="M1494" s="7"/>
      <c r="N1494" s="7"/>
      <c r="O1494" s="7"/>
      <c r="P1494" s="7"/>
      <c r="Q1494" s="7"/>
      <c r="R1494" s="7"/>
      <c r="S1494" s="7"/>
      <c r="T1494" s="7"/>
      <c r="U1494" s="7"/>
      <c r="V1494" s="7"/>
      <c r="W1494" s="7"/>
      <c r="X1494" s="7"/>
      <c r="Y1494" s="7"/>
      <c r="Z1494" s="7"/>
      <c r="AA1494" s="7"/>
      <c r="AB1494" s="7"/>
    </row>
    <row r="1495" spans="1:28" s="315" customFormat="1">
      <c r="A1495" s="7"/>
      <c r="B1495" s="7"/>
      <c r="C1495" s="7"/>
      <c r="D1495" s="7"/>
      <c r="E1495" s="7"/>
      <c r="F1495" s="7"/>
      <c r="G1495" s="7"/>
      <c r="H1495" s="7"/>
      <c r="I1495" s="7"/>
      <c r="J1495" s="7"/>
      <c r="K1495" s="7"/>
      <c r="L1495" s="7"/>
      <c r="M1495" s="7"/>
      <c r="N1495" s="7"/>
      <c r="O1495" s="7"/>
      <c r="P1495" s="7"/>
      <c r="Q1495" s="7"/>
      <c r="R1495" s="7"/>
      <c r="S1495" s="7"/>
      <c r="T1495" s="7"/>
      <c r="U1495" s="7"/>
      <c r="V1495" s="7"/>
      <c r="W1495" s="7"/>
      <c r="X1495" s="7"/>
      <c r="Y1495" s="7"/>
      <c r="Z1495" s="7"/>
      <c r="AA1495" s="7"/>
      <c r="AB1495" s="7"/>
    </row>
    <row r="1496" spans="1:28" s="315" customFormat="1">
      <c r="A1496" s="7"/>
      <c r="B1496" s="7"/>
      <c r="C1496" s="7"/>
      <c r="D1496" s="7"/>
      <c r="E1496" s="7"/>
      <c r="F1496" s="7"/>
      <c r="G1496" s="7"/>
      <c r="H1496" s="7"/>
      <c r="I1496" s="7"/>
      <c r="J1496" s="7"/>
      <c r="K1496" s="7"/>
      <c r="L1496" s="7"/>
      <c r="M1496" s="7"/>
      <c r="N1496" s="7"/>
      <c r="O1496" s="7"/>
      <c r="P1496" s="7"/>
      <c r="Q1496" s="7"/>
      <c r="R1496" s="7"/>
      <c r="S1496" s="7"/>
      <c r="T1496" s="7"/>
      <c r="U1496" s="7"/>
      <c r="V1496" s="7"/>
      <c r="W1496" s="7"/>
      <c r="X1496" s="7"/>
      <c r="Y1496" s="7"/>
      <c r="Z1496" s="7"/>
      <c r="AA1496" s="7"/>
      <c r="AB1496" s="7"/>
    </row>
    <row r="1497" spans="1:28" s="315" customFormat="1">
      <c r="A1497" s="7"/>
      <c r="B1497" s="7"/>
      <c r="C1497" s="7"/>
      <c r="D1497" s="7"/>
      <c r="E1497" s="7"/>
      <c r="F1497" s="7"/>
      <c r="G1497" s="7"/>
      <c r="H1497" s="7"/>
      <c r="I1497" s="7"/>
      <c r="J1497" s="7"/>
      <c r="K1497" s="7"/>
      <c r="L1497" s="7"/>
      <c r="M1497" s="7"/>
      <c r="N1497" s="7"/>
      <c r="O1497" s="7"/>
      <c r="P1497" s="7"/>
      <c r="Q1497" s="7"/>
      <c r="R1497" s="7"/>
      <c r="S1497" s="7"/>
      <c r="T1497" s="7"/>
      <c r="U1497" s="7"/>
      <c r="V1497" s="7"/>
      <c r="W1497" s="7"/>
      <c r="X1497" s="7"/>
      <c r="Y1497" s="7"/>
      <c r="Z1497" s="7"/>
      <c r="AA1497" s="7"/>
      <c r="AB1497" s="7"/>
    </row>
    <row r="1498" spans="1:28" s="315" customFormat="1">
      <c r="A1498" s="7"/>
      <c r="B1498" s="7"/>
      <c r="C1498" s="7"/>
      <c r="D1498" s="7"/>
      <c r="E1498" s="7"/>
      <c r="F1498" s="7"/>
      <c r="G1498" s="7"/>
      <c r="H1498" s="7"/>
      <c r="I1498" s="7"/>
      <c r="J1498" s="7"/>
      <c r="K1498" s="7"/>
      <c r="L1498" s="7"/>
      <c r="M1498" s="7"/>
      <c r="N1498" s="7"/>
      <c r="O1498" s="7"/>
      <c r="P1498" s="7"/>
      <c r="Q1498" s="7"/>
      <c r="R1498" s="7"/>
      <c r="S1498" s="7"/>
      <c r="T1498" s="7"/>
      <c r="U1498" s="7"/>
      <c r="V1498" s="7"/>
      <c r="W1498" s="7"/>
      <c r="X1498" s="7"/>
      <c r="Y1498" s="7"/>
      <c r="Z1498" s="7"/>
      <c r="AA1498" s="7"/>
      <c r="AB1498" s="7"/>
    </row>
    <row r="1499" spans="1:28" s="315" customFormat="1">
      <c r="A1499" s="7"/>
      <c r="B1499" s="7"/>
      <c r="C1499" s="7"/>
      <c r="D1499" s="7"/>
      <c r="E1499" s="7"/>
      <c r="F1499" s="7"/>
      <c r="G1499" s="7"/>
      <c r="H1499" s="7"/>
      <c r="I1499" s="7"/>
      <c r="J1499" s="7"/>
      <c r="K1499" s="7"/>
      <c r="L1499" s="7"/>
      <c r="M1499" s="7"/>
      <c r="N1499" s="7"/>
      <c r="O1499" s="7"/>
      <c r="P1499" s="7"/>
      <c r="Q1499" s="7"/>
      <c r="R1499" s="7"/>
      <c r="S1499" s="7"/>
      <c r="T1499" s="7"/>
      <c r="U1499" s="7"/>
      <c r="V1499" s="7"/>
      <c r="W1499" s="7"/>
      <c r="X1499" s="7"/>
      <c r="Y1499" s="7"/>
      <c r="Z1499" s="7"/>
      <c r="AA1499" s="7"/>
      <c r="AB1499" s="7"/>
    </row>
    <row r="1500" spans="1:28" s="315" customFormat="1">
      <c r="A1500" s="7"/>
      <c r="B1500" s="7"/>
      <c r="C1500" s="7"/>
      <c r="D1500" s="7"/>
      <c r="E1500" s="7"/>
      <c r="F1500" s="7"/>
      <c r="G1500" s="7"/>
      <c r="H1500" s="7"/>
      <c r="I1500" s="7"/>
      <c r="J1500" s="7"/>
      <c r="K1500" s="7"/>
      <c r="L1500" s="7"/>
      <c r="M1500" s="7"/>
      <c r="N1500" s="7"/>
      <c r="O1500" s="7"/>
      <c r="P1500" s="7"/>
      <c r="Q1500" s="7"/>
      <c r="R1500" s="7"/>
      <c r="S1500" s="7"/>
      <c r="T1500" s="7"/>
      <c r="U1500" s="7"/>
      <c r="V1500" s="7"/>
      <c r="W1500" s="7"/>
      <c r="X1500" s="7"/>
      <c r="Y1500" s="7"/>
      <c r="Z1500" s="7"/>
      <c r="AA1500" s="7"/>
      <c r="AB1500" s="7"/>
    </row>
    <row r="1501" spans="1:28" s="315" customFormat="1">
      <c r="A1501" s="7"/>
      <c r="B1501" s="7"/>
      <c r="C1501" s="7"/>
      <c r="D1501" s="7"/>
      <c r="E1501" s="7"/>
      <c r="F1501" s="7"/>
      <c r="G1501" s="7"/>
      <c r="H1501" s="7"/>
      <c r="I1501" s="7"/>
      <c r="J1501" s="7"/>
      <c r="K1501" s="7"/>
      <c r="L1501" s="7"/>
      <c r="M1501" s="7"/>
      <c r="N1501" s="7"/>
      <c r="O1501" s="7"/>
      <c r="P1501" s="7"/>
      <c r="Q1501" s="7"/>
      <c r="R1501" s="7"/>
      <c r="S1501" s="7"/>
      <c r="T1501" s="7"/>
      <c r="U1501" s="7"/>
      <c r="V1501" s="7"/>
      <c r="W1501" s="7"/>
      <c r="X1501" s="7"/>
      <c r="Y1501" s="7"/>
      <c r="Z1501" s="7"/>
      <c r="AA1501" s="7"/>
      <c r="AB1501" s="7"/>
    </row>
    <row r="1502" spans="1:28" s="315" customFormat="1">
      <c r="A1502" s="7"/>
      <c r="B1502" s="7"/>
      <c r="C1502" s="7"/>
      <c r="D1502" s="7"/>
      <c r="E1502" s="7"/>
      <c r="F1502" s="7"/>
      <c r="G1502" s="7"/>
      <c r="H1502" s="7"/>
      <c r="I1502" s="7"/>
      <c r="J1502" s="7"/>
      <c r="K1502" s="7"/>
      <c r="L1502" s="7"/>
      <c r="M1502" s="7"/>
      <c r="N1502" s="7"/>
      <c r="O1502" s="7"/>
      <c r="P1502" s="7"/>
      <c r="Q1502" s="7"/>
      <c r="R1502" s="7"/>
      <c r="S1502" s="7"/>
      <c r="T1502" s="7"/>
      <c r="U1502" s="7"/>
      <c r="V1502" s="7"/>
      <c r="W1502" s="7"/>
      <c r="X1502" s="7"/>
      <c r="Y1502" s="7"/>
      <c r="Z1502" s="7"/>
      <c r="AA1502" s="7"/>
      <c r="AB1502" s="7"/>
    </row>
    <row r="1503" spans="1:28" s="315" customFormat="1">
      <c r="A1503" s="7"/>
      <c r="B1503" s="7"/>
      <c r="C1503" s="7"/>
      <c r="D1503" s="7"/>
      <c r="E1503" s="7"/>
      <c r="F1503" s="7"/>
      <c r="G1503" s="7"/>
      <c r="H1503" s="7"/>
      <c r="I1503" s="7"/>
      <c r="J1503" s="7"/>
      <c r="K1503" s="7"/>
      <c r="L1503" s="7"/>
      <c r="M1503" s="7"/>
      <c r="N1503" s="7"/>
      <c r="O1503" s="7"/>
      <c r="P1503" s="7"/>
      <c r="Q1503" s="7"/>
      <c r="R1503" s="7"/>
      <c r="S1503" s="7"/>
      <c r="T1503" s="7"/>
      <c r="U1503" s="7"/>
      <c r="V1503" s="7"/>
      <c r="W1503" s="7"/>
      <c r="X1503" s="7"/>
      <c r="Y1503" s="7"/>
      <c r="Z1503" s="7"/>
      <c r="AA1503" s="7"/>
      <c r="AB1503" s="7"/>
    </row>
    <row r="1504" spans="1:28" s="315" customFormat="1">
      <c r="A1504" s="7"/>
      <c r="B1504" s="7"/>
      <c r="C1504" s="7"/>
      <c r="D1504" s="7"/>
      <c r="E1504" s="7"/>
      <c r="F1504" s="7"/>
      <c r="G1504" s="7"/>
      <c r="H1504" s="7"/>
      <c r="I1504" s="7"/>
      <c r="J1504" s="7"/>
      <c r="K1504" s="7"/>
      <c r="L1504" s="7"/>
      <c r="M1504" s="7"/>
      <c r="N1504" s="7"/>
      <c r="O1504" s="7"/>
      <c r="P1504" s="7"/>
      <c r="Q1504" s="7"/>
      <c r="R1504" s="7"/>
      <c r="S1504" s="7"/>
      <c r="T1504" s="7"/>
      <c r="U1504" s="7"/>
      <c r="V1504" s="7"/>
      <c r="W1504" s="7"/>
      <c r="X1504" s="7"/>
      <c r="Y1504" s="7"/>
      <c r="Z1504" s="7"/>
      <c r="AA1504" s="7"/>
      <c r="AB1504" s="7"/>
    </row>
    <row r="1505" spans="1:28" s="315" customFormat="1">
      <c r="A1505" s="7"/>
      <c r="B1505" s="7"/>
      <c r="C1505" s="7"/>
      <c r="D1505" s="7"/>
      <c r="E1505" s="7"/>
      <c r="F1505" s="7"/>
      <c r="G1505" s="7"/>
      <c r="H1505" s="7"/>
      <c r="I1505" s="7"/>
      <c r="J1505" s="7"/>
      <c r="K1505" s="7"/>
      <c r="L1505" s="7"/>
      <c r="M1505" s="7"/>
      <c r="N1505" s="7"/>
      <c r="O1505" s="7"/>
      <c r="P1505" s="7"/>
      <c r="Q1505" s="7"/>
      <c r="R1505" s="7"/>
      <c r="S1505" s="7"/>
      <c r="T1505" s="7"/>
      <c r="U1505" s="7"/>
      <c r="V1505" s="7"/>
      <c r="W1505" s="7"/>
      <c r="X1505" s="7"/>
      <c r="Y1505" s="7"/>
      <c r="Z1505" s="7"/>
      <c r="AA1505" s="7"/>
      <c r="AB1505" s="7"/>
    </row>
    <row r="1506" spans="1:28" s="315" customFormat="1">
      <c r="A1506" s="7"/>
      <c r="B1506" s="7"/>
      <c r="C1506" s="7"/>
      <c r="D1506" s="7"/>
      <c r="E1506" s="7"/>
      <c r="F1506" s="7"/>
      <c r="G1506" s="7"/>
      <c r="H1506" s="7"/>
      <c r="I1506" s="7"/>
      <c r="J1506" s="7"/>
      <c r="K1506" s="7"/>
      <c r="L1506" s="7"/>
      <c r="M1506" s="7"/>
      <c r="N1506" s="7"/>
      <c r="O1506" s="7"/>
      <c r="P1506" s="7"/>
      <c r="Q1506" s="7"/>
      <c r="R1506" s="7"/>
      <c r="S1506" s="7"/>
      <c r="T1506" s="7"/>
      <c r="U1506" s="7"/>
      <c r="V1506" s="7"/>
      <c r="W1506" s="7"/>
      <c r="X1506" s="7"/>
      <c r="Y1506" s="7"/>
      <c r="Z1506" s="7"/>
      <c r="AA1506" s="7"/>
      <c r="AB1506" s="7"/>
    </row>
    <row r="1507" spans="1:28" s="315" customFormat="1">
      <c r="A1507" s="7"/>
      <c r="B1507" s="7"/>
      <c r="C1507" s="7"/>
      <c r="D1507" s="7"/>
      <c r="E1507" s="7"/>
      <c r="F1507" s="7"/>
      <c r="G1507" s="7"/>
      <c r="H1507" s="7"/>
      <c r="I1507" s="7"/>
      <c r="J1507" s="7"/>
      <c r="K1507" s="7"/>
      <c r="L1507" s="7"/>
      <c r="M1507" s="7"/>
      <c r="N1507" s="7"/>
      <c r="O1507" s="7"/>
      <c r="P1507" s="7"/>
      <c r="Q1507" s="7"/>
      <c r="R1507" s="7"/>
      <c r="S1507" s="7"/>
      <c r="T1507" s="7"/>
      <c r="U1507" s="7"/>
      <c r="V1507" s="7"/>
      <c r="W1507" s="7"/>
      <c r="X1507" s="7"/>
      <c r="Y1507" s="7"/>
      <c r="Z1507" s="7"/>
      <c r="AA1507" s="7"/>
      <c r="AB1507" s="7"/>
    </row>
    <row r="1508" spans="1:28" s="315" customFormat="1">
      <c r="A1508" s="7"/>
      <c r="B1508" s="7"/>
      <c r="C1508" s="7"/>
      <c r="D1508" s="7"/>
      <c r="E1508" s="7"/>
      <c r="F1508" s="7"/>
      <c r="G1508" s="7"/>
      <c r="H1508" s="7"/>
      <c r="I1508" s="7"/>
      <c r="J1508" s="7"/>
      <c r="K1508" s="7"/>
      <c r="L1508" s="7"/>
      <c r="M1508" s="7"/>
      <c r="N1508" s="7"/>
      <c r="O1508" s="7"/>
      <c r="P1508" s="7"/>
      <c r="Q1508" s="7"/>
      <c r="R1508" s="7"/>
      <c r="S1508" s="7"/>
      <c r="T1508" s="7"/>
      <c r="U1508" s="7"/>
      <c r="V1508" s="7"/>
      <c r="W1508" s="7"/>
      <c r="X1508" s="7"/>
      <c r="Y1508" s="7"/>
      <c r="Z1508" s="7"/>
      <c r="AA1508" s="7"/>
      <c r="AB1508" s="7"/>
    </row>
    <row r="1509" spans="1:28" s="315" customFormat="1">
      <c r="A1509" s="7"/>
      <c r="B1509" s="7"/>
      <c r="C1509" s="7"/>
      <c r="D1509" s="7"/>
      <c r="E1509" s="7"/>
      <c r="F1509" s="7"/>
      <c r="G1509" s="7"/>
      <c r="H1509" s="7"/>
      <c r="I1509" s="7"/>
      <c r="J1509" s="7"/>
      <c r="K1509" s="7"/>
      <c r="L1509" s="7"/>
      <c r="M1509" s="7"/>
      <c r="N1509" s="7"/>
      <c r="O1509" s="7"/>
      <c r="P1509" s="7"/>
      <c r="Q1509" s="7"/>
      <c r="R1509" s="7"/>
      <c r="S1509" s="7"/>
      <c r="T1509" s="7"/>
      <c r="U1509" s="7"/>
      <c r="V1509" s="7"/>
      <c r="W1509" s="7"/>
      <c r="X1509" s="7"/>
      <c r="Y1509" s="7"/>
      <c r="Z1509" s="7"/>
      <c r="AA1509" s="7"/>
      <c r="AB1509" s="7"/>
    </row>
    <row r="1510" spans="1:28" s="315" customFormat="1">
      <c r="A1510" s="7"/>
      <c r="B1510" s="7"/>
      <c r="C1510" s="7"/>
      <c r="D1510" s="7"/>
      <c r="E1510" s="7"/>
      <c r="F1510" s="7"/>
      <c r="G1510" s="7"/>
      <c r="H1510" s="7"/>
      <c r="I1510" s="7"/>
      <c r="J1510" s="7"/>
      <c r="K1510" s="7"/>
      <c r="L1510" s="7"/>
      <c r="M1510" s="7"/>
      <c r="N1510" s="7"/>
      <c r="O1510" s="7"/>
      <c r="P1510" s="7"/>
      <c r="Q1510" s="7"/>
      <c r="R1510" s="7"/>
      <c r="S1510" s="7"/>
      <c r="T1510" s="7"/>
      <c r="U1510" s="7"/>
      <c r="V1510" s="7"/>
      <c r="W1510" s="7"/>
      <c r="X1510" s="7"/>
      <c r="Y1510" s="7"/>
      <c r="Z1510" s="7"/>
      <c r="AA1510" s="7"/>
      <c r="AB1510" s="7"/>
    </row>
    <row r="1511" spans="1:28" s="315" customFormat="1">
      <c r="A1511" s="7"/>
      <c r="B1511" s="7"/>
      <c r="C1511" s="7"/>
      <c r="D1511" s="7"/>
      <c r="E1511" s="7"/>
      <c r="F1511" s="7"/>
      <c r="G1511" s="7"/>
      <c r="H1511" s="7"/>
      <c r="I1511" s="7"/>
      <c r="J1511" s="7"/>
      <c r="K1511" s="7"/>
      <c r="L1511" s="7"/>
      <c r="M1511" s="7"/>
      <c r="N1511" s="7"/>
      <c r="O1511" s="7"/>
      <c r="P1511" s="7"/>
      <c r="Q1511" s="7"/>
      <c r="R1511" s="7"/>
      <c r="S1511" s="7"/>
      <c r="T1511" s="7"/>
      <c r="U1511" s="7"/>
      <c r="V1511" s="7"/>
      <c r="W1511" s="7"/>
      <c r="X1511" s="7"/>
      <c r="Y1511" s="7"/>
      <c r="Z1511" s="7"/>
      <c r="AA1511" s="7"/>
      <c r="AB1511" s="7"/>
    </row>
    <row r="1512" spans="1:28" s="315" customFormat="1">
      <c r="A1512" s="7"/>
      <c r="B1512" s="7"/>
      <c r="C1512" s="7"/>
      <c r="D1512" s="7"/>
      <c r="E1512" s="7"/>
      <c r="F1512" s="7"/>
      <c r="G1512" s="7"/>
      <c r="H1512" s="7"/>
      <c r="I1512" s="7"/>
      <c r="J1512" s="7"/>
      <c r="K1512" s="7"/>
      <c r="L1512" s="7"/>
      <c r="M1512" s="7"/>
      <c r="N1512" s="7"/>
      <c r="O1512" s="7"/>
      <c r="P1512" s="7"/>
      <c r="Q1512" s="7"/>
      <c r="R1512" s="7"/>
      <c r="S1512" s="7"/>
      <c r="T1512" s="7"/>
      <c r="U1512" s="7"/>
      <c r="V1512" s="7"/>
      <c r="W1512" s="7"/>
      <c r="X1512" s="7"/>
      <c r="Y1512" s="7"/>
      <c r="Z1512" s="7"/>
      <c r="AA1512" s="7"/>
      <c r="AB1512" s="7"/>
    </row>
    <row r="1513" spans="1:28" s="315" customFormat="1">
      <c r="A1513" s="7"/>
      <c r="B1513" s="7"/>
      <c r="C1513" s="7"/>
      <c r="D1513" s="7"/>
      <c r="E1513" s="7"/>
      <c r="F1513" s="7"/>
      <c r="G1513" s="7"/>
      <c r="H1513" s="7"/>
      <c r="I1513" s="7"/>
      <c r="J1513" s="7"/>
      <c r="K1513" s="7"/>
      <c r="L1513" s="7"/>
      <c r="M1513" s="7"/>
      <c r="N1513" s="7"/>
      <c r="O1513" s="7"/>
      <c r="P1513" s="7"/>
      <c r="Q1513" s="7"/>
      <c r="R1513" s="7"/>
      <c r="S1513" s="7"/>
      <c r="T1513" s="7"/>
      <c r="U1513" s="7"/>
      <c r="V1513" s="7"/>
      <c r="W1513" s="7"/>
      <c r="X1513" s="7"/>
      <c r="Y1513" s="7"/>
      <c r="Z1513" s="7"/>
      <c r="AA1513" s="7"/>
      <c r="AB1513" s="7"/>
    </row>
    <row r="1514" spans="1:28" s="315" customFormat="1">
      <c r="A1514" s="7"/>
      <c r="B1514" s="7"/>
      <c r="C1514" s="7"/>
      <c r="D1514" s="7"/>
      <c r="E1514" s="7"/>
      <c r="F1514" s="7"/>
      <c r="G1514" s="7"/>
      <c r="H1514" s="7"/>
      <c r="I1514" s="7"/>
      <c r="J1514" s="7"/>
      <c r="K1514" s="7"/>
      <c r="L1514" s="7"/>
      <c r="M1514" s="7"/>
      <c r="N1514" s="7"/>
      <c r="O1514" s="7"/>
      <c r="P1514" s="7"/>
      <c r="Q1514" s="7"/>
      <c r="R1514" s="7"/>
      <c r="S1514" s="7"/>
      <c r="T1514" s="7"/>
      <c r="U1514" s="7"/>
      <c r="V1514" s="7"/>
      <c r="W1514" s="7"/>
      <c r="X1514" s="7"/>
      <c r="Y1514" s="7"/>
      <c r="Z1514" s="7"/>
      <c r="AA1514" s="7"/>
      <c r="AB1514" s="7"/>
    </row>
    <row r="1515" spans="1:28" s="315" customFormat="1">
      <c r="A1515" s="7"/>
      <c r="B1515" s="7"/>
      <c r="C1515" s="7"/>
      <c r="D1515" s="7"/>
      <c r="E1515" s="7"/>
      <c r="F1515" s="7"/>
      <c r="G1515" s="7"/>
      <c r="H1515" s="7"/>
      <c r="I1515" s="7"/>
      <c r="J1515" s="7"/>
      <c r="K1515" s="7"/>
      <c r="L1515" s="7"/>
      <c r="M1515" s="7"/>
      <c r="N1515" s="7"/>
      <c r="O1515" s="7"/>
      <c r="P1515" s="7"/>
      <c r="Q1515" s="7"/>
      <c r="R1515" s="7"/>
      <c r="S1515" s="7"/>
      <c r="T1515" s="7"/>
      <c r="U1515" s="7"/>
      <c r="V1515" s="7"/>
      <c r="W1515" s="7"/>
      <c r="X1515" s="7"/>
      <c r="Y1515" s="7"/>
      <c r="Z1515" s="7"/>
      <c r="AA1515" s="7"/>
      <c r="AB1515" s="7"/>
    </row>
    <row r="1516" spans="1:28" s="315" customFormat="1">
      <c r="A1516" s="7"/>
      <c r="B1516" s="7"/>
      <c r="C1516" s="7"/>
      <c r="D1516" s="7"/>
      <c r="E1516" s="7"/>
      <c r="F1516" s="7"/>
      <c r="G1516" s="7"/>
      <c r="H1516" s="7"/>
      <c r="I1516" s="7"/>
      <c r="J1516" s="7"/>
      <c r="K1516" s="7"/>
      <c r="L1516" s="7"/>
      <c r="M1516" s="7"/>
      <c r="N1516" s="7"/>
      <c r="O1516" s="7"/>
      <c r="P1516" s="7"/>
      <c r="Q1516" s="7"/>
      <c r="R1516" s="7"/>
      <c r="S1516" s="7"/>
      <c r="T1516" s="7"/>
      <c r="U1516" s="7"/>
      <c r="V1516" s="7"/>
      <c r="W1516" s="7"/>
      <c r="X1516" s="7"/>
      <c r="Y1516" s="7"/>
      <c r="Z1516" s="7"/>
      <c r="AA1516" s="7"/>
      <c r="AB1516" s="7"/>
    </row>
    <row r="1517" spans="1:28" s="315" customFormat="1">
      <c r="A1517" s="7"/>
      <c r="B1517" s="7"/>
      <c r="C1517" s="7"/>
      <c r="D1517" s="7"/>
      <c r="E1517" s="7"/>
      <c r="F1517" s="7"/>
      <c r="G1517" s="7"/>
      <c r="H1517" s="7"/>
      <c r="I1517" s="7"/>
      <c r="J1517" s="7"/>
      <c r="K1517" s="7"/>
      <c r="L1517" s="7"/>
      <c r="M1517" s="7"/>
      <c r="N1517" s="7"/>
      <c r="O1517" s="7"/>
      <c r="P1517" s="7"/>
      <c r="Q1517" s="7"/>
      <c r="R1517" s="7"/>
      <c r="S1517" s="7"/>
      <c r="T1517" s="7"/>
      <c r="U1517" s="7"/>
      <c r="V1517" s="7"/>
      <c r="W1517" s="7"/>
      <c r="X1517" s="7"/>
      <c r="Y1517" s="7"/>
      <c r="Z1517" s="7"/>
      <c r="AA1517" s="7"/>
      <c r="AB1517" s="7"/>
    </row>
    <row r="1518" spans="1:28" s="315" customFormat="1">
      <c r="A1518" s="7"/>
      <c r="B1518" s="7"/>
      <c r="C1518" s="7"/>
      <c r="D1518" s="7"/>
      <c r="E1518" s="7"/>
      <c r="F1518" s="7"/>
      <c r="G1518" s="7"/>
      <c r="H1518" s="7"/>
      <c r="I1518" s="7"/>
      <c r="J1518" s="7"/>
      <c r="K1518" s="7"/>
      <c r="L1518" s="7"/>
      <c r="M1518" s="7"/>
      <c r="N1518" s="7"/>
      <c r="O1518" s="7"/>
      <c r="P1518" s="7"/>
      <c r="Q1518" s="7"/>
      <c r="R1518" s="7"/>
      <c r="S1518" s="7"/>
      <c r="T1518" s="7"/>
      <c r="U1518" s="7"/>
      <c r="V1518" s="7"/>
      <c r="W1518" s="7"/>
      <c r="X1518" s="7"/>
      <c r="Y1518" s="7"/>
      <c r="Z1518" s="7"/>
      <c r="AA1518" s="7"/>
      <c r="AB1518" s="7"/>
    </row>
    <row r="1519" spans="1:28" s="315" customFormat="1">
      <c r="A1519" s="7"/>
      <c r="B1519" s="7"/>
      <c r="C1519" s="7"/>
      <c r="D1519" s="7"/>
      <c r="E1519" s="7"/>
      <c r="F1519" s="7"/>
      <c r="G1519" s="7"/>
      <c r="H1519" s="7"/>
      <c r="I1519" s="7"/>
      <c r="J1519" s="7"/>
      <c r="K1519" s="7"/>
      <c r="L1519" s="7"/>
      <c r="M1519" s="7"/>
      <c r="N1519" s="7"/>
      <c r="O1519" s="7"/>
      <c r="P1519" s="7"/>
      <c r="Q1519" s="7"/>
      <c r="R1519" s="7"/>
      <c r="S1519" s="7"/>
      <c r="T1519" s="7"/>
      <c r="U1519" s="7"/>
      <c r="V1519" s="7"/>
      <c r="W1519" s="7"/>
      <c r="X1519" s="7"/>
      <c r="Y1519" s="7"/>
      <c r="Z1519" s="7"/>
      <c r="AA1519" s="7"/>
      <c r="AB1519" s="7"/>
    </row>
    <row r="1520" spans="1:28" s="315" customFormat="1">
      <c r="A1520" s="7"/>
      <c r="B1520" s="7"/>
      <c r="C1520" s="7"/>
      <c r="D1520" s="7"/>
      <c r="E1520" s="7"/>
      <c r="F1520" s="7"/>
      <c r="G1520" s="7"/>
      <c r="H1520" s="7"/>
      <c r="I1520" s="7"/>
      <c r="J1520" s="7"/>
      <c r="K1520" s="7"/>
      <c r="L1520" s="7"/>
      <c r="M1520" s="7"/>
      <c r="N1520" s="7"/>
      <c r="O1520" s="7"/>
      <c r="P1520" s="7"/>
      <c r="Q1520" s="7"/>
      <c r="R1520" s="7"/>
      <c r="S1520" s="7"/>
      <c r="T1520" s="7"/>
      <c r="U1520" s="7"/>
      <c r="V1520" s="7"/>
      <c r="W1520" s="7"/>
      <c r="X1520" s="7"/>
      <c r="Y1520" s="7"/>
      <c r="Z1520" s="7"/>
      <c r="AA1520" s="7"/>
      <c r="AB1520" s="7"/>
    </row>
    <row r="1521" spans="1:28" s="315" customFormat="1">
      <c r="A1521" s="7"/>
      <c r="B1521" s="7"/>
      <c r="C1521" s="7"/>
      <c r="D1521" s="7"/>
      <c r="E1521" s="7"/>
      <c r="F1521" s="7"/>
      <c r="G1521" s="7"/>
      <c r="H1521" s="7"/>
      <c r="I1521" s="7"/>
      <c r="J1521" s="7"/>
      <c r="K1521" s="7"/>
      <c r="L1521" s="7"/>
      <c r="M1521" s="7"/>
      <c r="N1521" s="7"/>
      <c r="O1521" s="7"/>
      <c r="P1521" s="7"/>
      <c r="Q1521" s="7"/>
      <c r="R1521" s="7"/>
      <c r="S1521" s="7"/>
      <c r="T1521" s="7"/>
      <c r="U1521" s="7"/>
      <c r="V1521" s="7"/>
      <c r="W1521" s="7"/>
      <c r="X1521" s="7"/>
      <c r="Y1521" s="7"/>
      <c r="Z1521" s="7"/>
      <c r="AA1521" s="7"/>
      <c r="AB1521" s="7"/>
    </row>
    <row r="1522" spans="1:28" s="315" customFormat="1">
      <c r="A1522" s="7"/>
      <c r="B1522" s="7"/>
      <c r="C1522" s="7"/>
      <c r="D1522" s="7"/>
      <c r="E1522" s="7"/>
      <c r="F1522" s="7"/>
      <c r="G1522" s="7"/>
      <c r="H1522" s="7"/>
      <c r="I1522" s="7"/>
      <c r="J1522" s="7"/>
      <c r="K1522" s="7"/>
      <c r="L1522" s="7"/>
      <c r="M1522" s="7"/>
      <c r="N1522" s="7"/>
      <c r="O1522" s="7"/>
      <c r="P1522" s="7"/>
      <c r="Q1522" s="7"/>
      <c r="R1522" s="7"/>
      <c r="S1522" s="7"/>
      <c r="T1522" s="7"/>
      <c r="U1522" s="7"/>
      <c r="V1522" s="7"/>
      <c r="W1522" s="7"/>
      <c r="X1522" s="7"/>
      <c r="Y1522" s="7"/>
      <c r="Z1522" s="7"/>
      <c r="AA1522" s="7"/>
      <c r="AB1522" s="7"/>
    </row>
    <row r="1523" spans="1:28" s="315" customFormat="1">
      <c r="A1523" s="7"/>
      <c r="B1523" s="7"/>
      <c r="C1523" s="7"/>
      <c r="D1523" s="7"/>
      <c r="E1523" s="7"/>
      <c r="F1523" s="7"/>
      <c r="G1523" s="7"/>
      <c r="H1523" s="7"/>
      <c r="I1523" s="7"/>
      <c r="J1523" s="7"/>
      <c r="K1523" s="7"/>
      <c r="L1523" s="7"/>
      <c r="M1523" s="7"/>
      <c r="N1523" s="7"/>
      <c r="O1523" s="7"/>
      <c r="P1523" s="7"/>
      <c r="Q1523" s="7"/>
      <c r="R1523" s="7"/>
      <c r="S1523" s="7"/>
      <c r="T1523" s="7"/>
      <c r="U1523" s="7"/>
      <c r="V1523" s="7"/>
      <c r="W1523" s="7"/>
      <c r="X1523" s="7"/>
      <c r="Y1523" s="7"/>
      <c r="Z1523" s="7"/>
      <c r="AA1523" s="7"/>
      <c r="AB1523" s="7"/>
    </row>
    <row r="1524" spans="1:28" s="315" customFormat="1">
      <c r="A1524" s="7"/>
      <c r="B1524" s="7"/>
      <c r="C1524" s="7"/>
      <c r="D1524" s="7"/>
      <c r="E1524" s="7"/>
      <c r="F1524" s="7"/>
      <c r="G1524" s="7"/>
      <c r="H1524" s="7"/>
      <c r="I1524" s="7"/>
      <c r="J1524" s="7"/>
      <c r="K1524" s="7"/>
      <c r="L1524" s="7"/>
      <c r="M1524" s="7"/>
      <c r="N1524" s="7"/>
      <c r="O1524" s="7"/>
      <c r="P1524" s="7"/>
      <c r="Q1524" s="7"/>
      <c r="R1524" s="7"/>
      <c r="S1524" s="7"/>
      <c r="T1524" s="7"/>
      <c r="U1524" s="7"/>
      <c r="V1524" s="7"/>
      <c r="W1524" s="7"/>
      <c r="X1524" s="7"/>
      <c r="Y1524" s="7"/>
      <c r="Z1524" s="7"/>
      <c r="AA1524" s="7"/>
      <c r="AB1524" s="7"/>
    </row>
    <row r="1525" spans="1:28" s="315" customFormat="1">
      <c r="A1525" s="7"/>
      <c r="B1525" s="7"/>
      <c r="C1525" s="7"/>
      <c r="D1525" s="7"/>
      <c r="E1525" s="7"/>
      <c r="F1525" s="7"/>
      <c r="G1525" s="7"/>
      <c r="H1525" s="7"/>
      <c r="I1525" s="7"/>
      <c r="J1525" s="7"/>
      <c r="K1525" s="7"/>
      <c r="L1525" s="7"/>
      <c r="M1525" s="7"/>
      <c r="N1525" s="7"/>
      <c r="O1525" s="7"/>
      <c r="P1525" s="7"/>
      <c r="Q1525" s="7"/>
      <c r="R1525" s="7"/>
      <c r="S1525" s="7"/>
      <c r="T1525" s="7"/>
      <c r="U1525" s="7"/>
      <c r="V1525" s="7"/>
      <c r="W1525" s="7"/>
      <c r="X1525" s="7"/>
      <c r="Y1525" s="7"/>
      <c r="Z1525" s="7"/>
      <c r="AA1525" s="7"/>
      <c r="AB1525" s="7"/>
    </row>
    <row r="1526" spans="1:28" s="315" customFormat="1">
      <c r="A1526" s="7"/>
      <c r="B1526" s="7"/>
      <c r="C1526" s="7"/>
      <c r="D1526" s="7"/>
      <c r="E1526" s="7"/>
      <c r="F1526" s="7"/>
      <c r="G1526" s="7"/>
      <c r="H1526" s="7"/>
      <c r="I1526" s="7"/>
      <c r="J1526" s="7"/>
      <c r="K1526" s="7"/>
      <c r="L1526" s="7"/>
      <c r="M1526" s="7"/>
      <c r="N1526" s="7"/>
      <c r="O1526" s="7"/>
      <c r="P1526" s="7"/>
      <c r="Q1526" s="7"/>
      <c r="R1526" s="7"/>
      <c r="S1526" s="7"/>
      <c r="T1526" s="7"/>
      <c r="U1526" s="7"/>
      <c r="V1526" s="7"/>
      <c r="W1526" s="7"/>
      <c r="X1526" s="7"/>
      <c r="Y1526" s="7"/>
      <c r="Z1526" s="7"/>
      <c r="AA1526" s="7"/>
      <c r="AB1526" s="7"/>
    </row>
    <row r="1527" spans="1:28" s="315" customFormat="1">
      <c r="A1527" s="7"/>
      <c r="B1527" s="7"/>
      <c r="C1527" s="7"/>
      <c r="D1527" s="7"/>
      <c r="E1527" s="7"/>
      <c r="F1527" s="7"/>
      <c r="G1527" s="7"/>
      <c r="H1527" s="7"/>
      <c r="I1527" s="7"/>
      <c r="J1527" s="7"/>
      <c r="K1527" s="7"/>
      <c r="L1527" s="7"/>
      <c r="M1527" s="7"/>
      <c r="N1527" s="7"/>
      <c r="O1527" s="7"/>
      <c r="P1527" s="7"/>
      <c r="Q1527" s="7"/>
      <c r="R1527" s="7"/>
      <c r="S1527" s="7"/>
      <c r="T1527" s="7"/>
      <c r="U1527" s="7"/>
      <c r="V1527" s="7"/>
      <c r="W1527" s="7"/>
      <c r="X1527" s="7"/>
      <c r="Y1527" s="7"/>
      <c r="Z1527" s="7"/>
      <c r="AA1527" s="7"/>
      <c r="AB1527" s="7"/>
    </row>
    <row r="1528" spans="1:28" s="315" customFormat="1">
      <c r="A1528" s="7"/>
      <c r="B1528" s="7"/>
      <c r="C1528" s="7"/>
      <c r="D1528" s="7"/>
      <c r="E1528" s="7"/>
      <c r="F1528" s="7"/>
      <c r="G1528" s="7"/>
      <c r="H1528" s="7"/>
      <c r="I1528" s="7"/>
      <c r="J1528" s="7"/>
      <c r="K1528" s="7"/>
      <c r="L1528" s="7"/>
      <c r="M1528" s="7"/>
      <c r="N1528" s="7"/>
      <c r="O1528" s="7"/>
      <c r="P1528" s="7"/>
      <c r="Q1528" s="7"/>
      <c r="R1528" s="7"/>
      <c r="S1528" s="7"/>
      <c r="T1528" s="7"/>
      <c r="U1528" s="7"/>
      <c r="V1528" s="7"/>
      <c r="W1528" s="7"/>
      <c r="X1528" s="7"/>
      <c r="Y1528" s="7"/>
      <c r="Z1528" s="7"/>
      <c r="AA1528" s="7"/>
      <c r="AB1528" s="7"/>
    </row>
    <row r="1529" spans="1:28" s="315" customFormat="1">
      <c r="A1529" s="7"/>
      <c r="B1529" s="7"/>
      <c r="C1529" s="7"/>
      <c r="D1529" s="7"/>
      <c r="E1529" s="7"/>
      <c r="F1529" s="7"/>
      <c r="G1529" s="7"/>
      <c r="H1529" s="7"/>
      <c r="I1529" s="7"/>
      <c r="J1529" s="7"/>
      <c r="K1529" s="7"/>
      <c r="L1529" s="7"/>
      <c r="M1529" s="7"/>
      <c r="N1529" s="7"/>
      <c r="O1529" s="7"/>
      <c r="P1529" s="7"/>
      <c r="Q1529" s="7"/>
      <c r="R1529" s="7"/>
      <c r="S1529" s="7"/>
      <c r="T1529" s="7"/>
      <c r="U1529" s="7"/>
      <c r="V1529" s="7"/>
      <c r="W1529" s="7"/>
      <c r="X1529" s="7"/>
      <c r="Y1529" s="7"/>
      <c r="Z1529" s="7"/>
      <c r="AA1529" s="7"/>
      <c r="AB1529" s="7"/>
    </row>
    <row r="1530" spans="1:28" s="315" customFormat="1">
      <c r="A1530" s="7"/>
      <c r="B1530" s="7"/>
      <c r="C1530" s="7"/>
      <c r="D1530" s="7"/>
      <c r="E1530" s="7"/>
      <c r="F1530" s="7"/>
      <c r="G1530" s="7"/>
      <c r="H1530" s="7"/>
      <c r="I1530" s="7"/>
      <c r="J1530" s="7"/>
      <c r="K1530" s="7"/>
      <c r="L1530" s="7"/>
      <c r="M1530" s="7"/>
      <c r="N1530" s="7"/>
      <c r="O1530" s="7"/>
      <c r="P1530" s="7"/>
      <c r="Q1530" s="7"/>
      <c r="R1530" s="7"/>
      <c r="S1530" s="7"/>
      <c r="T1530" s="7"/>
      <c r="U1530" s="7"/>
      <c r="V1530" s="7"/>
      <c r="W1530" s="7"/>
      <c r="X1530" s="7"/>
      <c r="Y1530" s="7"/>
      <c r="Z1530" s="7"/>
      <c r="AA1530" s="7"/>
      <c r="AB1530" s="7"/>
    </row>
    <row r="1531" spans="1:28" s="315" customFormat="1">
      <c r="A1531" s="7"/>
      <c r="B1531" s="7"/>
      <c r="C1531" s="7"/>
      <c r="D1531" s="7"/>
      <c r="E1531" s="7"/>
      <c r="F1531" s="7"/>
      <c r="G1531" s="7"/>
      <c r="H1531" s="7"/>
      <c r="I1531" s="7"/>
      <c r="J1531" s="7"/>
      <c r="K1531" s="7"/>
      <c r="L1531" s="7"/>
      <c r="M1531" s="7"/>
      <c r="N1531" s="7"/>
      <c r="O1531" s="7"/>
      <c r="P1531" s="7"/>
      <c r="Q1531" s="7"/>
      <c r="R1531" s="7"/>
      <c r="S1531" s="7"/>
      <c r="T1531" s="7"/>
      <c r="U1531" s="7"/>
      <c r="V1531" s="7"/>
      <c r="W1531" s="7"/>
      <c r="X1531" s="7"/>
      <c r="Y1531" s="7"/>
      <c r="Z1531" s="7"/>
      <c r="AA1531" s="7"/>
      <c r="AB1531" s="7"/>
    </row>
    <row r="1532" spans="1:28" s="315" customFormat="1">
      <c r="A1532" s="7"/>
      <c r="B1532" s="7"/>
      <c r="C1532" s="7"/>
      <c r="D1532" s="7"/>
      <c r="E1532" s="7"/>
      <c r="F1532" s="7"/>
      <c r="G1532" s="7"/>
      <c r="H1532" s="7"/>
      <c r="I1532" s="7"/>
      <c r="J1532" s="7"/>
      <c r="K1532" s="7"/>
      <c r="L1532" s="7"/>
      <c r="M1532" s="7"/>
      <c r="N1532" s="7"/>
      <c r="O1532" s="7"/>
      <c r="P1532" s="7"/>
      <c r="Q1532" s="7"/>
      <c r="R1532" s="7"/>
      <c r="S1532" s="7"/>
      <c r="T1532" s="7"/>
      <c r="U1532" s="7"/>
      <c r="V1532" s="7"/>
      <c r="W1532" s="7"/>
      <c r="X1532" s="7"/>
      <c r="Y1532" s="7"/>
      <c r="Z1532" s="7"/>
      <c r="AA1532" s="7"/>
      <c r="AB1532" s="7"/>
    </row>
    <row r="1533" spans="1:28" s="315" customFormat="1">
      <c r="A1533" s="7"/>
      <c r="B1533" s="7"/>
      <c r="C1533" s="7"/>
      <c r="D1533" s="7"/>
      <c r="E1533" s="7"/>
      <c r="F1533" s="7"/>
      <c r="G1533" s="7"/>
      <c r="H1533" s="7"/>
      <c r="I1533" s="7"/>
      <c r="J1533" s="7"/>
      <c r="K1533" s="7"/>
      <c r="L1533" s="7"/>
      <c r="M1533" s="7"/>
      <c r="N1533" s="7"/>
      <c r="O1533" s="7"/>
      <c r="P1533" s="7"/>
      <c r="Q1533" s="7"/>
      <c r="R1533" s="7"/>
      <c r="S1533" s="7"/>
      <c r="T1533" s="7"/>
      <c r="U1533" s="7"/>
      <c r="V1533" s="7"/>
      <c r="W1533" s="7"/>
      <c r="X1533" s="7"/>
      <c r="Y1533" s="7"/>
      <c r="Z1533" s="7"/>
      <c r="AA1533" s="7"/>
      <c r="AB1533" s="7"/>
    </row>
    <row r="1534" spans="1:28" s="315" customFormat="1">
      <c r="A1534" s="7"/>
      <c r="B1534" s="7"/>
      <c r="C1534" s="7"/>
      <c r="D1534" s="7"/>
      <c r="E1534" s="7"/>
      <c r="F1534" s="7"/>
      <c r="G1534" s="7"/>
      <c r="H1534" s="7"/>
      <c r="I1534" s="7"/>
      <c r="J1534" s="7"/>
      <c r="K1534" s="7"/>
      <c r="L1534" s="7"/>
      <c r="M1534" s="7"/>
      <c r="N1534" s="7"/>
      <c r="O1534" s="7"/>
      <c r="P1534" s="7"/>
      <c r="Q1534" s="7"/>
      <c r="R1534" s="7"/>
      <c r="S1534" s="7"/>
      <c r="T1534" s="7"/>
      <c r="U1534" s="7"/>
      <c r="V1534" s="7"/>
      <c r="W1534" s="7"/>
      <c r="X1534" s="7"/>
      <c r="Y1534" s="7"/>
      <c r="Z1534" s="7"/>
      <c r="AA1534" s="7"/>
      <c r="AB1534" s="7"/>
    </row>
    <row r="1535" spans="1:28" s="315" customFormat="1">
      <c r="A1535" s="7"/>
      <c r="B1535" s="7"/>
      <c r="C1535" s="7"/>
      <c r="D1535" s="7"/>
      <c r="E1535" s="7"/>
      <c r="F1535" s="7"/>
      <c r="G1535" s="7"/>
      <c r="H1535" s="7"/>
      <c r="I1535" s="7"/>
      <c r="J1535" s="7"/>
      <c r="K1535" s="7"/>
      <c r="L1535" s="7"/>
      <c r="M1535" s="7"/>
      <c r="N1535" s="7"/>
      <c r="O1535" s="7"/>
      <c r="P1535" s="7"/>
      <c r="Q1535" s="7"/>
      <c r="R1535" s="7"/>
      <c r="S1535" s="7"/>
      <c r="T1535" s="7"/>
      <c r="U1535" s="7"/>
      <c r="V1535" s="7"/>
      <c r="W1535" s="7"/>
      <c r="X1535" s="7"/>
      <c r="Y1535" s="7"/>
      <c r="Z1535" s="7"/>
      <c r="AA1535" s="7"/>
      <c r="AB1535" s="7"/>
    </row>
    <row r="1536" spans="1:28" s="315" customFormat="1">
      <c r="A1536" s="7"/>
      <c r="B1536" s="7"/>
      <c r="C1536" s="7"/>
      <c r="D1536" s="7"/>
      <c r="E1536" s="7"/>
      <c r="F1536" s="7"/>
      <c r="G1536" s="7"/>
      <c r="H1536" s="7"/>
      <c r="I1536" s="7"/>
      <c r="J1536" s="7"/>
      <c r="K1536" s="7"/>
      <c r="L1536" s="7"/>
      <c r="M1536" s="7"/>
      <c r="N1536" s="7"/>
      <c r="O1536" s="7"/>
      <c r="P1536" s="7"/>
      <c r="Q1536" s="7"/>
      <c r="R1536" s="7"/>
      <c r="S1536" s="7"/>
      <c r="T1536" s="7"/>
      <c r="U1536" s="7"/>
      <c r="V1536" s="7"/>
      <c r="W1536" s="7"/>
      <c r="X1536" s="7"/>
      <c r="Y1536" s="7"/>
      <c r="Z1536" s="7"/>
      <c r="AA1536" s="7"/>
      <c r="AB1536" s="7"/>
    </row>
    <row r="1537" spans="1:28" s="315" customFormat="1">
      <c r="A1537" s="7"/>
      <c r="B1537" s="7"/>
      <c r="C1537" s="7"/>
      <c r="D1537" s="7"/>
      <c r="E1537" s="7"/>
      <c r="F1537" s="7"/>
      <c r="G1537" s="7"/>
      <c r="H1537" s="7"/>
      <c r="I1537" s="7"/>
      <c r="J1537" s="7"/>
      <c r="K1537" s="7"/>
      <c r="L1537" s="7"/>
      <c r="M1537" s="7"/>
      <c r="N1537" s="7"/>
      <c r="O1537" s="7"/>
      <c r="P1537" s="7"/>
      <c r="Q1537" s="7"/>
      <c r="R1537" s="7"/>
      <c r="S1537" s="7"/>
      <c r="T1537" s="7"/>
      <c r="U1537" s="7"/>
      <c r="V1537" s="7"/>
      <c r="W1537" s="7"/>
      <c r="X1537" s="7"/>
      <c r="Y1537" s="7"/>
      <c r="Z1537" s="7"/>
      <c r="AA1537" s="7"/>
      <c r="AB1537" s="7"/>
    </row>
    <row r="1538" spans="1:28" s="315" customFormat="1">
      <c r="A1538" s="7"/>
      <c r="B1538" s="7"/>
      <c r="C1538" s="7"/>
      <c r="D1538" s="7"/>
      <c r="E1538" s="7"/>
      <c r="F1538" s="7"/>
      <c r="G1538" s="7"/>
      <c r="H1538" s="7"/>
      <c r="I1538" s="7"/>
      <c r="J1538" s="7"/>
      <c r="K1538" s="7"/>
      <c r="L1538" s="7"/>
      <c r="M1538" s="7"/>
      <c r="N1538" s="7"/>
      <c r="O1538" s="7"/>
      <c r="P1538" s="7"/>
      <c r="Q1538" s="7"/>
      <c r="R1538" s="7"/>
      <c r="S1538" s="7"/>
      <c r="T1538" s="7"/>
      <c r="U1538" s="7"/>
      <c r="V1538" s="7"/>
      <c r="W1538" s="7"/>
      <c r="X1538" s="7"/>
      <c r="Y1538" s="7"/>
      <c r="Z1538" s="7"/>
      <c r="AA1538" s="7"/>
      <c r="AB1538" s="7"/>
    </row>
    <row r="1539" spans="1:28" s="315" customFormat="1">
      <c r="A1539" s="7"/>
      <c r="B1539" s="7"/>
      <c r="C1539" s="7"/>
      <c r="D1539" s="7"/>
      <c r="E1539" s="7"/>
      <c r="F1539" s="7"/>
      <c r="G1539" s="7"/>
      <c r="H1539" s="7"/>
      <c r="I1539" s="7"/>
      <c r="J1539" s="7"/>
      <c r="K1539" s="7"/>
      <c r="L1539" s="7"/>
      <c r="M1539" s="7"/>
      <c r="N1539" s="7"/>
      <c r="O1539" s="7"/>
      <c r="P1539" s="7"/>
      <c r="Q1539" s="7"/>
      <c r="R1539" s="7"/>
      <c r="S1539" s="7"/>
      <c r="T1539" s="7"/>
      <c r="U1539" s="7"/>
      <c r="V1539" s="7"/>
      <c r="W1539" s="7"/>
      <c r="X1539" s="7"/>
      <c r="Y1539" s="7"/>
      <c r="Z1539" s="7"/>
      <c r="AA1539" s="7"/>
      <c r="AB1539" s="7"/>
    </row>
    <row r="1540" spans="1:28" s="315" customFormat="1">
      <c r="A1540" s="7"/>
      <c r="B1540" s="7"/>
      <c r="C1540" s="7"/>
      <c r="D1540" s="7"/>
      <c r="E1540" s="7"/>
      <c r="F1540" s="7"/>
      <c r="G1540" s="7"/>
      <c r="H1540" s="7"/>
      <c r="I1540" s="7"/>
      <c r="J1540" s="7"/>
      <c r="K1540" s="7"/>
      <c r="L1540" s="7"/>
      <c r="M1540" s="7"/>
      <c r="N1540" s="7"/>
      <c r="O1540" s="7"/>
      <c r="P1540" s="7"/>
      <c r="Q1540" s="7"/>
      <c r="R1540" s="7"/>
      <c r="S1540" s="7"/>
      <c r="T1540" s="7"/>
      <c r="U1540" s="7"/>
      <c r="V1540" s="7"/>
      <c r="W1540" s="7"/>
      <c r="X1540" s="7"/>
      <c r="Y1540" s="7"/>
      <c r="Z1540" s="7"/>
      <c r="AA1540" s="7"/>
      <c r="AB1540" s="7"/>
    </row>
    <row r="1541" spans="1:28" s="315" customFormat="1">
      <c r="A1541" s="7"/>
      <c r="B1541" s="7"/>
      <c r="C1541" s="7"/>
      <c r="D1541" s="7"/>
      <c r="E1541" s="7"/>
      <c r="F1541" s="7"/>
      <c r="G1541" s="7"/>
      <c r="H1541" s="7"/>
      <c r="I1541" s="7"/>
      <c r="J1541" s="7"/>
      <c r="K1541" s="7"/>
      <c r="L1541" s="7"/>
      <c r="M1541" s="7"/>
      <c r="N1541" s="7"/>
      <c r="O1541" s="7"/>
      <c r="P1541" s="7"/>
      <c r="Q1541" s="7"/>
      <c r="R1541" s="7"/>
      <c r="S1541" s="7"/>
      <c r="T1541" s="7"/>
      <c r="U1541" s="7"/>
      <c r="V1541" s="7"/>
      <c r="W1541" s="7"/>
      <c r="X1541" s="7"/>
      <c r="Y1541" s="7"/>
      <c r="Z1541" s="7"/>
      <c r="AA1541" s="7"/>
      <c r="AB1541" s="7"/>
    </row>
    <row r="1542" spans="1:28" s="315" customFormat="1">
      <c r="A1542" s="7"/>
      <c r="B1542" s="7"/>
      <c r="C1542" s="7"/>
      <c r="D1542" s="7"/>
      <c r="E1542" s="7"/>
      <c r="F1542" s="7"/>
      <c r="G1542" s="7"/>
      <c r="H1542" s="7"/>
      <c r="I1542" s="7"/>
      <c r="J1542" s="7"/>
      <c r="K1542" s="7"/>
      <c r="L1542" s="7"/>
      <c r="M1542" s="7"/>
      <c r="N1542" s="7"/>
      <c r="O1542" s="7"/>
      <c r="P1542" s="7"/>
      <c r="Q1542" s="7"/>
      <c r="R1542" s="7"/>
      <c r="S1542" s="7"/>
      <c r="T1542" s="7"/>
      <c r="U1542" s="7"/>
      <c r="V1542" s="7"/>
      <c r="W1542" s="7"/>
      <c r="X1542" s="7"/>
      <c r="Y1542" s="7"/>
      <c r="Z1542" s="7"/>
      <c r="AA1542" s="7"/>
      <c r="AB1542" s="7"/>
    </row>
    <row r="1543" spans="1:28" s="315" customFormat="1">
      <c r="A1543" s="7"/>
      <c r="B1543" s="7"/>
      <c r="C1543" s="7"/>
      <c r="D1543" s="7"/>
      <c r="E1543" s="7"/>
      <c r="F1543" s="7"/>
      <c r="G1543" s="7"/>
      <c r="H1543" s="7"/>
      <c r="I1543" s="7"/>
      <c r="J1543" s="7"/>
      <c r="K1543" s="7"/>
      <c r="L1543" s="7"/>
      <c r="M1543" s="7"/>
      <c r="N1543" s="7"/>
      <c r="O1543" s="7"/>
      <c r="P1543" s="7"/>
      <c r="Q1543" s="7"/>
      <c r="R1543" s="7"/>
      <c r="S1543" s="7"/>
      <c r="T1543" s="7"/>
      <c r="U1543" s="7"/>
      <c r="V1543" s="7"/>
      <c r="W1543" s="7"/>
      <c r="X1543" s="7"/>
      <c r="Y1543" s="7"/>
      <c r="Z1543" s="7"/>
      <c r="AA1543" s="7"/>
      <c r="AB1543" s="7"/>
    </row>
    <row r="1544" spans="1:28" s="315" customFormat="1">
      <c r="A1544" s="7"/>
      <c r="B1544" s="7"/>
      <c r="C1544" s="7"/>
      <c r="D1544" s="7"/>
      <c r="E1544" s="7"/>
      <c r="F1544" s="7"/>
      <c r="G1544" s="7"/>
      <c r="H1544" s="7"/>
      <c r="I1544" s="7"/>
      <c r="J1544" s="7"/>
      <c r="K1544" s="7"/>
      <c r="L1544" s="7"/>
      <c r="M1544" s="7"/>
      <c r="N1544" s="7"/>
      <c r="O1544" s="7"/>
      <c r="P1544" s="7"/>
      <c r="Q1544" s="7"/>
      <c r="R1544" s="7"/>
      <c r="S1544" s="7"/>
      <c r="T1544" s="7"/>
      <c r="U1544" s="7"/>
      <c r="V1544" s="7"/>
      <c r="W1544" s="7"/>
      <c r="X1544" s="7"/>
      <c r="Y1544" s="7"/>
      <c r="Z1544" s="7"/>
      <c r="AA1544" s="7"/>
      <c r="AB1544" s="7"/>
    </row>
    <row r="1545" spans="1:28" s="315" customFormat="1">
      <c r="A1545" s="7"/>
      <c r="B1545" s="7"/>
      <c r="C1545" s="7"/>
      <c r="D1545" s="7"/>
      <c r="E1545" s="7"/>
      <c r="F1545" s="7"/>
      <c r="G1545" s="7"/>
      <c r="H1545" s="7"/>
      <c r="I1545" s="7"/>
      <c r="J1545" s="7"/>
      <c r="K1545" s="7"/>
      <c r="L1545" s="7"/>
      <c r="M1545" s="7"/>
      <c r="N1545" s="7"/>
      <c r="O1545" s="7"/>
      <c r="P1545" s="7"/>
      <c r="Q1545" s="7"/>
      <c r="R1545" s="7"/>
      <c r="S1545" s="7"/>
      <c r="T1545" s="7"/>
      <c r="U1545" s="7"/>
      <c r="V1545" s="7"/>
      <c r="W1545" s="7"/>
      <c r="X1545" s="7"/>
      <c r="Y1545" s="7"/>
      <c r="Z1545" s="7"/>
      <c r="AA1545" s="7"/>
      <c r="AB1545" s="7"/>
    </row>
    <row r="1546" spans="1:28" s="315" customFormat="1">
      <c r="A1546" s="7"/>
      <c r="B1546" s="7"/>
      <c r="C1546" s="7"/>
      <c r="D1546" s="7"/>
      <c r="E1546" s="7"/>
      <c r="F1546" s="7"/>
      <c r="G1546" s="7"/>
      <c r="H1546" s="7"/>
      <c r="I1546" s="7"/>
      <c r="J1546" s="7"/>
      <c r="K1546" s="7"/>
      <c r="L1546" s="7"/>
      <c r="M1546" s="7"/>
      <c r="N1546" s="7"/>
      <c r="O1546" s="7"/>
      <c r="P1546" s="7"/>
      <c r="Q1546" s="7"/>
      <c r="R1546" s="7"/>
      <c r="S1546" s="7"/>
      <c r="T1546" s="7"/>
      <c r="U1546" s="7"/>
      <c r="V1546" s="7"/>
      <c r="W1546" s="7"/>
      <c r="X1546" s="7"/>
      <c r="Y1546" s="7"/>
      <c r="Z1546" s="7"/>
      <c r="AA1546" s="7"/>
      <c r="AB1546" s="7"/>
    </row>
    <row r="1547" spans="1:28" s="315" customFormat="1">
      <c r="A1547" s="7"/>
      <c r="B1547" s="7"/>
      <c r="C1547" s="7"/>
      <c r="D1547" s="7"/>
      <c r="E1547" s="7"/>
      <c r="F1547" s="7"/>
      <c r="G1547" s="7"/>
      <c r="H1547" s="7"/>
      <c r="I1547" s="7"/>
      <c r="J1547" s="7"/>
      <c r="K1547" s="7"/>
      <c r="L1547" s="7"/>
      <c r="M1547" s="7"/>
      <c r="N1547" s="7"/>
      <c r="O1547" s="7"/>
      <c r="P1547" s="7"/>
      <c r="Q1547" s="7"/>
      <c r="R1547" s="7"/>
      <c r="S1547" s="7"/>
      <c r="T1547" s="7"/>
      <c r="U1547" s="7"/>
      <c r="V1547" s="7"/>
      <c r="W1547" s="7"/>
      <c r="X1547" s="7"/>
      <c r="Y1547" s="7"/>
      <c r="Z1547" s="7"/>
      <c r="AA1547" s="7"/>
      <c r="AB1547" s="7"/>
    </row>
    <row r="1548" spans="1:28" s="315" customFormat="1">
      <c r="A1548" s="7"/>
      <c r="B1548" s="7"/>
      <c r="C1548" s="7"/>
      <c r="D1548" s="7"/>
      <c r="E1548" s="7"/>
      <c r="F1548" s="7"/>
      <c r="G1548" s="7"/>
      <c r="H1548" s="7"/>
      <c r="I1548" s="7"/>
      <c r="J1548" s="7"/>
      <c r="K1548" s="7"/>
      <c r="L1548" s="7"/>
      <c r="M1548" s="7"/>
      <c r="N1548" s="7"/>
      <c r="O1548" s="7"/>
      <c r="P1548" s="7"/>
      <c r="Q1548" s="7"/>
      <c r="R1548" s="7"/>
      <c r="S1548" s="7"/>
      <c r="T1548" s="7"/>
      <c r="U1548" s="7"/>
      <c r="V1548" s="7"/>
      <c r="W1548" s="7"/>
      <c r="X1548" s="7"/>
      <c r="Y1548" s="7"/>
      <c r="Z1548" s="7"/>
      <c r="AA1548" s="7"/>
      <c r="AB1548" s="7"/>
    </row>
    <row r="1549" spans="1:28" s="315" customFormat="1">
      <c r="A1549" s="7"/>
      <c r="B1549" s="7"/>
      <c r="C1549" s="7"/>
      <c r="D1549" s="7"/>
      <c r="E1549" s="7"/>
      <c r="F1549" s="7"/>
      <c r="G1549" s="7"/>
      <c r="H1549" s="7"/>
      <c r="I1549" s="7"/>
      <c r="J1549" s="7"/>
      <c r="K1549" s="7"/>
      <c r="L1549" s="7"/>
      <c r="M1549" s="7"/>
      <c r="N1549" s="7"/>
      <c r="O1549" s="7"/>
      <c r="P1549" s="7"/>
      <c r="Q1549" s="7"/>
      <c r="R1549" s="7"/>
      <c r="S1549" s="7"/>
      <c r="T1549" s="7"/>
      <c r="U1549" s="7"/>
      <c r="V1549" s="7"/>
      <c r="W1549" s="7"/>
      <c r="X1549" s="7"/>
      <c r="Y1549" s="7"/>
      <c r="Z1549" s="7"/>
      <c r="AA1549" s="7"/>
      <c r="AB1549" s="7"/>
    </row>
    <row r="1550" spans="1:28" s="315" customFormat="1">
      <c r="A1550" s="7"/>
      <c r="B1550" s="7"/>
      <c r="C1550" s="7"/>
      <c r="D1550" s="7"/>
      <c r="E1550" s="7"/>
      <c r="F1550" s="7"/>
      <c r="G1550" s="7"/>
      <c r="H1550" s="7"/>
      <c r="I1550" s="7"/>
      <c r="J1550" s="7"/>
      <c r="K1550" s="7"/>
      <c r="L1550" s="7"/>
      <c r="M1550" s="7"/>
      <c r="N1550" s="7"/>
      <c r="O1550" s="7"/>
      <c r="P1550" s="7"/>
      <c r="Q1550" s="7"/>
      <c r="R1550" s="7"/>
      <c r="S1550" s="7"/>
      <c r="T1550" s="7"/>
      <c r="U1550" s="7"/>
      <c r="V1550" s="7"/>
      <c r="W1550" s="7"/>
      <c r="X1550" s="7"/>
      <c r="Y1550" s="7"/>
      <c r="Z1550" s="7"/>
      <c r="AA1550" s="7"/>
      <c r="AB1550" s="7"/>
    </row>
    <row r="1551" spans="1:28" s="315" customFormat="1">
      <c r="A1551" s="7"/>
      <c r="B1551" s="7"/>
      <c r="C1551" s="7"/>
      <c r="D1551" s="7"/>
      <c r="E1551" s="7"/>
      <c r="F1551" s="7"/>
      <c r="G1551" s="7"/>
      <c r="H1551" s="7"/>
      <c r="I1551" s="7"/>
      <c r="J1551" s="7"/>
      <c r="K1551" s="7"/>
      <c r="L1551" s="7"/>
      <c r="M1551" s="7"/>
      <c r="N1551" s="7"/>
      <c r="O1551" s="7"/>
      <c r="P1551" s="7"/>
      <c r="Q1551" s="7"/>
      <c r="R1551" s="7"/>
      <c r="S1551" s="7"/>
      <c r="T1551" s="7"/>
      <c r="U1551" s="7"/>
      <c r="V1551" s="7"/>
      <c r="W1551" s="7"/>
      <c r="X1551" s="7"/>
      <c r="Y1551" s="7"/>
      <c r="Z1551" s="7"/>
      <c r="AA1551" s="7"/>
      <c r="AB1551" s="7"/>
    </row>
    <row r="1552" spans="1:28" s="315" customFormat="1">
      <c r="A1552" s="7"/>
      <c r="B1552" s="7"/>
      <c r="C1552" s="7"/>
      <c r="D1552" s="7"/>
      <c r="E1552" s="7"/>
      <c r="F1552" s="7"/>
      <c r="G1552" s="7"/>
      <c r="H1552" s="7"/>
      <c r="I1552" s="7"/>
      <c r="J1552" s="7"/>
      <c r="K1552" s="7"/>
      <c r="L1552" s="7"/>
      <c r="M1552" s="7"/>
      <c r="N1552" s="7"/>
      <c r="O1552" s="7"/>
      <c r="P1552" s="7"/>
      <c r="Q1552" s="7"/>
      <c r="R1552" s="7"/>
      <c r="S1552" s="7"/>
      <c r="T1552" s="7"/>
      <c r="U1552" s="7"/>
      <c r="V1552" s="7"/>
      <c r="W1552" s="7"/>
      <c r="X1552" s="7"/>
      <c r="Y1552" s="7"/>
      <c r="Z1552" s="7"/>
      <c r="AA1552" s="7"/>
      <c r="AB1552" s="7"/>
    </row>
    <row r="1553" spans="1:28" s="315" customFormat="1">
      <c r="A1553" s="7"/>
      <c r="B1553" s="7"/>
      <c r="C1553" s="7"/>
      <c r="D1553" s="7"/>
      <c r="E1553" s="7"/>
      <c r="F1553" s="7"/>
      <c r="G1553" s="7"/>
      <c r="H1553" s="7"/>
      <c r="I1553" s="7"/>
      <c r="J1553" s="7"/>
      <c r="K1553" s="7"/>
      <c r="L1553" s="7"/>
      <c r="M1553" s="7"/>
      <c r="N1553" s="7"/>
      <c r="O1553" s="7"/>
      <c r="P1553" s="7"/>
      <c r="Q1553" s="7"/>
      <c r="R1553" s="7"/>
      <c r="S1553" s="7"/>
      <c r="T1553" s="7"/>
      <c r="U1553" s="7"/>
      <c r="V1553" s="7"/>
      <c r="W1553" s="7"/>
      <c r="X1553" s="7"/>
      <c r="Y1553" s="7"/>
      <c r="Z1553" s="7"/>
      <c r="AA1553" s="7"/>
      <c r="AB1553" s="7"/>
    </row>
    <row r="1554" spans="1:28" s="315" customFormat="1">
      <c r="A1554" s="7"/>
      <c r="B1554" s="7"/>
      <c r="C1554" s="7"/>
      <c r="D1554" s="7"/>
      <c r="E1554" s="7"/>
      <c r="F1554" s="7"/>
      <c r="G1554" s="7"/>
      <c r="H1554" s="7"/>
      <c r="I1554" s="7"/>
      <c r="J1554" s="7"/>
      <c r="K1554" s="7"/>
      <c r="L1554" s="7"/>
      <c r="M1554" s="7"/>
      <c r="N1554" s="7"/>
      <c r="O1554" s="7"/>
      <c r="P1554" s="7"/>
      <c r="Q1554" s="7"/>
      <c r="R1554" s="7"/>
      <c r="S1554" s="7"/>
      <c r="T1554" s="7"/>
      <c r="U1554" s="7"/>
      <c r="V1554" s="7"/>
      <c r="W1554" s="7"/>
      <c r="X1554" s="7"/>
      <c r="Y1554" s="7"/>
      <c r="Z1554" s="7"/>
      <c r="AA1554" s="7"/>
      <c r="AB1554" s="7"/>
    </row>
    <row r="1555" spans="1:28" s="315" customFormat="1">
      <c r="A1555" s="7"/>
      <c r="B1555" s="7"/>
      <c r="C1555" s="7"/>
      <c r="D1555" s="7"/>
      <c r="E1555" s="7"/>
      <c r="F1555" s="7"/>
      <c r="G1555" s="7"/>
      <c r="H1555" s="7"/>
      <c r="I1555" s="7"/>
      <c r="J1555" s="7"/>
      <c r="K1555" s="7"/>
      <c r="L1555" s="7"/>
      <c r="M1555" s="7"/>
      <c r="N1555" s="7"/>
      <c r="O1555" s="7"/>
      <c r="P1555" s="7"/>
      <c r="Q1555" s="7"/>
      <c r="R1555" s="7"/>
      <c r="S1555" s="7"/>
      <c r="T1555" s="7"/>
      <c r="U1555" s="7"/>
      <c r="V1555" s="7"/>
      <c r="W1555" s="7"/>
      <c r="X1555" s="7"/>
      <c r="Y1555" s="7"/>
      <c r="Z1555" s="7"/>
      <c r="AA1555" s="7"/>
      <c r="AB1555" s="7"/>
    </row>
    <row r="1556" spans="1:28" s="315" customFormat="1">
      <c r="A1556" s="7"/>
      <c r="B1556" s="7"/>
      <c r="C1556" s="7"/>
      <c r="D1556" s="7"/>
      <c r="E1556" s="7"/>
      <c r="F1556" s="7"/>
      <c r="G1556" s="7"/>
      <c r="H1556" s="7"/>
      <c r="I1556" s="7"/>
      <c r="J1556" s="7"/>
      <c r="K1556" s="7"/>
      <c r="L1556" s="7"/>
      <c r="M1556" s="7"/>
      <c r="N1556" s="7"/>
      <c r="O1556" s="7"/>
      <c r="P1556" s="7"/>
      <c r="Q1556" s="7"/>
      <c r="R1556" s="7"/>
      <c r="S1556" s="7"/>
      <c r="T1556" s="7"/>
      <c r="U1556" s="7"/>
      <c r="V1556" s="7"/>
      <c r="W1556" s="7"/>
      <c r="X1556" s="7"/>
      <c r="Y1556" s="7"/>
      <c r="Z1556" s="7"/>
      <c r="AA1556" s="7"/>
      <c r="AB1556" s="7"/>
    </row>
    <row r="1557" spans="1:28" s="315" customFormat="1">
      <c r="A1557" s="7"/>
      <c r="B1557" s="7"/>
      <c r="C1557" s="7"/>
      <c r="D1557" s="7"/>
      <c r="E1557" s="7"/>
      <c r="F1557" s="7"/>
      <c r="G1557" s="7"/>
      <c r="H1557" s="7"/>
      <c r="I1557" s="7"/>
      <c r="J1557" s="7"/>
      <c r="K1557" s="7"/>
      <c r="L1557" s="7"/>
      <c r="M1557" s="7"/>
      <c r="N1557" s="7"/>
      <c r="O1557" s="7"/>
      <c r="P1557" s="7"/>
      <c r="Q1557" s="7"/>
      <c r="R1557" s="7"/>
      <c r="S1557" s="7"/>
      <c r="T1557" s="7"/>
      <c r="U1557" s="7"/>
      <c r="V1557" s="7"/>
      <c r="W1557" s="7"/>
      <c r="X1557" s="7"/>
      <c r="Y1557" s="7"/>
      <c r="Z1557" s="7"/>
      <c r="AA1557" s="7"/>
      <c r="AB1557" s="7"/>
    </row>
    <row r="1558" spans="1:28" s="315" customFormat="1">
      <c r="A1558" s="7"/>
      <c r="B1558" s="7"/>
      <c r="C1558" s="7"/>
      <c r="D1558" s="7"/>
      <c r="E1558" s="7"/>
      <c r="F1558" s="7"/>
      <c r="G1558" s="7"/>
      <c r="H1558" s="7"/>
      <c r="I1558" s="7"/>
      <c r="J1558" s="7"/>
      <c r="K1558" s="7"/>
      <c r="L1558" s="7"/>
      <c r="M1558" s="7"/>
      <c r="N1558" s="7"/>
      <c r="O1558" s="7"/>
      <c r="P1558" s="7"/>
      <c r="Q1558" s="7"/>
      <c r="R1558" s="7"/>
      <c r="S1558" s="7"/>
      <c r="T1558" s="7"/>
      <c r="U1558" s="7"/>
      <c r="V1558" s="7"/>
      <c r="W1558" s="7"/>
      <c r="X1558" s="7"/>
      <c r="Y1558" s="7"/>
      <c r="Z1558" s="7"/>
      <c r="AA1558" s="7"/>
      <c r="AB1558" s="7"/>
    </row>
    <row r="1559" spans="1:28" s="315" customFormat="1">
      <c r="A1559" s="7"/>
      <c r="B1559" s="7"/>
      <c r="C1559" s="7"/>
      <c r="D1559" s="7"/>
      <c r="E1559" s="7"/>
      <c r="F1559" s="7"/>
      <c r="G1559" s="7"/>
      <c r="H1559" s="7"/>
      <c r="I1559" s="7"/>
      <c r="J1559" s="7"/>
      <c r="K1559" s="7"/>
      <c r="L1559" s="7"/>
      <c r="M1559" s="7"/>
      <c r="N1559" s="7"/>
      <c r="O1559" s="7"/>
      <c r="P1559" s="7"/>
      <c r="Q1559" s="7"/>
      <c r="R1559" s="7"/>
      <c r="S1559" s="7"/>
      <c r="T1559" s="7"/>
      <c r="U1559" s="7"/>
      <c r="V1559" s="7"/>
      <c r="W1559" s="7"/>
      <c r="X1559" s="7"/>
      <c r="Y1559" s="7"/>
      <c r="Z1559" s="7"/>
      <c r="AA1559" s="7"/>
      <c r="AB1559" s="7"/>
    </row>
    <row r="1560" spans="1:28" s="315" customFormat="1">
      <c r="A1560" s="7"/>
      <c r="B1560" s="7"/>
      <c r="C1560" s="7"/>
      <c r="D1560" s="7"/>
      <c r="E1560" s="7"/>
      <c r="F1560" s="7"/>
      <c r="G1560" s="7"/>
      <c r="H1560" s="7"/>
      <c r="I1560" s="7"/>
      <c r="J1560" s="7"/>
      <c r="K1560" s="7"/>
      <c r="L1560" s="7"/>
      <c r="M1560" s="7"/>
      <c r="N1560" s="7"/>
      <c r="O1560" s="7"/>
      <c r="P1560" s="7"/>
      <c r="Q1560" s="7"/>
      <c r="R1560" s="7"/>
      <c r="S1560" s="7"/>
      <c r="T1560" s="7"/>
      <c r="U1560" s="7"/>
      <c r="V1560" s="7"/>
      <c r="W1560" s="7"/>
      <c r="X1560" s="7"/>
      <c r="Y1560" s="7"/>
      <c r="Z1560" s="7"/>
      <c r="AA1560" s="7"/>
      <c r="AB1560" s="7"/>
    </row>
    <row r="1561" spans="1:28" s="315" customFormat="1">
      <c r="A1561" s="7"/>
      <c r="B1561" s="7"/>
      <c r="C1561" s="7"/>
      <c r="D1561" s="7"/>
      <c r="E1561" s="7"/>
      <c r="F1561" s="7"/>
      <c r="G1561" s="7"/>
      <c r="H1561" s="7"/>
      <c r="I1561" s="7"/>
      <c r="J1561" s="7"/>
      <c r="K1561" s="7"/>
      <c r="L1561" s="7"/>
      <c r="M1561" s="7"/>
      <c r="N1561" s="7"/>
      <c r="O1561" s="7"/>
      <c r="P1561" s="7"/>
      <c r="Q1561" s="7"/>
      <c r="R1561" s="7"/>
      <c r="S1561" s="7"/>
      <c r="T1561" s="7"/>
      <c r="U1561" s="7"/>
      <c r="V1561" s="7"/>
      <c r="W1561" s="7"/>
      <c r="X1561" s="7"/>
      <c r="Y1561" s="7"/>
      <c r="Z1561" s="7"/>
      <c r="AA1561" s="7"/>
      <c r="AB1561" s="7"/>
    </row>
    <row r="1562" spans="1:28" s="315" customFormat="1">
      <c r="A1562" s="7"/>
      <c r="B1562" s="7"/>
      <c r="C1562" s="7"/>
      <c r="D1562" s="7"/>
      <c r="E1562" s="7"/>
      <c r="F1562" s="7"/>
      <c r="G1562" s="7"/>
      <c r="H1562" s="7"/>
      <c r="I1562" s="7"/>
      <c r="J1562" s="7"/>
      <c r="K1562" s="7"/>
      <c r="L1562" s="7"/>
      <c r="M1562" s="7"/>
      <c r="N1562" s="7"/>
      <c r="O1562" s="7"/>
      <c r="P1562" s="7"/>
      <c r="Q1562" s="7"/>
      <c r="R1562" s="7"/>
      <c r="S1562" s="7"/>
      <c r="T1562" s="7"/>
      <c r="U1562" s="7"/>
      <c r="V1562" s="7"/>
      <c r="W1562" s="7"/>
      <c r="X1562" s="7"/>
      <c r="Y1562" s="7"/>
      <c r="Z1562" s="7"/>
      <c r="AA1562" s="7"/>
      <c r="AB1562" s="7"/>
    </row>
    <row r="1563" spans="1:28" s="315" customFormat="1">
      <c r="A1563" s="7"/>
      <c r="B1563" s="7"/>
      <c r="C1563" s="7"/>
      <c r="D1563" s="7"/>
      <c r="E1563" s="7"/>
      <c r="F1563" s="7"/>
      <c r="G1563" s="7"/>
      <c r="H1563" s="7"/>
      <c r="I1563" s="7"/>
      <c r="J1563" s="7"/>
      <c r="K1563" s="7"/>
      <c r="L1563" s="7"/>
      <c r="M1563" s="7"/>
      <c r="N1563" s="7"/>
      <c r="O1563" s="7"/>
      <c r="P1563" s="7"/>
      <c r="Q1563" s="7"/>
      <c r="R1563" s="7"/>
      <c r="S1563" s="7"/>
      <c r="T1563" s="7"/>
      <c r="U1563" s="7"/>
      <c r="V1563" s="7"/>
      <c r="W1563" s="7"/>
      <c r="X1563" s="7"/>
      <c r="Y1563" s="7"/>
      <c r="Z1563" s="7"/>
      <c r="AA1563" s="7"/>
      <c r="AB1563" s="7"/>
    </row>
    <row r="1564" spans="1:28" s="315" customFormat="1">
      <c r="A1564" s="7"/>
      <c r="B1564" s="7"/>
      <c r="C1564" s="7"/>
      <c r="D1564" s="7"/>
      <c r="E1564" s="7"/>
      <c r="F1564" s="7"/>
      <c r="G1564" s="7"/>
      <c r="H1564" s="7"/>
      <c r="I1564" s="7"/>
      <c r="J1564" s="7"/>
      <c r="K1564" s="7"/>
      <c r="L1564" s="7"/>
      <c r="M1564" s="7"/>
      <c r="N1564" s="7"/>
      <c r="O1564" s="7"/>
      <c r="P1564" s="7"/>
      <c r="Q1564" s="7"/>
      <c r="R1564" s="7"/>
      <c r="S1564" s="7"/>
      <c r="T1564" s="7"/>
      <c r="U1564" s="7"/>
      <c r="V1564" s="7"/>
      <c r="W1564" s="7"/>
      <c r="X1564" s="7"/>
      <c r="Y1564" s="7"/>
      <c r="Z1564" s="7"/>
      <c r="AA1564" s="7"/>
      <c r="AB1564" s="7"/>
    </row>
    <row r="1565" spans="1:28" s="315" customFormat="1">
      <c r="A1565" s="7"/>
      <c r="B1565" s="7"/>
      <c r="C1565" s="7"/>
      <c r="D1565" s="7"/>
      <c r="E1565" s="7"/>
      <c r="F1565" s="7"/>
      <c r="G1565" s="7"/>
      <c r="H1565" s="7"/>
      <c r="I1565" s="7"/>
      <c r="J1565" s="7"/>
      <c r="K1565" s="7"/>
      <c r="L1565" s="7"/>
      <c r="M1565" s="7"/>
      <c r="N1565" s="7"/>
      <c r="O1565" s="7"/>
      <c r="P1565" s="7"/>
      <c r="Q1565" s="7"/>
      <c r="R1565" s="7"/>
      <c r="S1565" s="7"/>
      <c r="T1565" s="7"/>
      <c r="U1565" s="7"/>
      <c r="V1565" s="7"/>
      <c r="W1565" s="7"/>
      <c r="X1565" s="7"/>
      <c r="Y1565" s="7"/>
      <c r="Z1565" s="7"/>
      <c r="AA1565" s="7"/>
      <c r="AB1565" s="7"/>
    </row>
    <row r="1566" spans="1:28" s="315" customFormat="1">
      <c r="A1566" s="7"/>
      <c r="B1566" s="7"/>
      <c r="C1566" s="7"/>
      <c r="D1566" s="7"/>
      <c r="E1566" s="7"/>
      <c r="F1566" s="7"/>
      <c r="G1566" s="7"/>
      <c r="H1566" s="7"/>
      <c r="I1566" s="7"/>
      <c r="J1566" s="7"/>
      <c r="K1566" s="7"/>
      <c r="L1566" s="7"/>
      <c r="M1566" s="7"/>
      <c r="N1566" s="7"/>
      <c r="O1566" s="7"/>
      <c r="P1566" s="7"/>
      <c r="Q1566" s="7"/>
      <c r="R1566" s="7"/>
      <c r="S1566" s="7"/>
      <c r="T1566" s="7"/>
      <c r="U1566" s="7"/>
      <c r="V1566" s="7"/>
      <c r="W1566" s="7"/>
      <c r="X1566" s="7"/>
      <c r="Y1566" s="7"/>
      <c r="Z1566" s="7"/>
      <c r="AA1566" s="7"/>
      <c r="AB1566" s="7"/>
    </row>
    <row r="1567" spans="1:28" s="315" customFormat="1">
      <c r="A1567" s="7"/>
      <c r="B1567" s="7"/>
      <c r="C1567" s="7"/>
      <c r="D1567" s="7"/>
      <c r="E1567" s="7"/>
      <c r="F1567" s="7"/>
      <c r="G1567" s="7"/>
      <c r="H1567" s="7"/>
      <c r="I1567" s="7"/>
      <c r="J1567" s="7"/>
      <c r="K1567" s="7"/>
      <c r="L1567" s="7"/>
      <c r="M1567" s="7"/>
      <c r="N1567" s="7"/>
      <c r="O1567" s="7"/>
      <c r="P1567" s="7"/>
      <c r="Q1567" s="7"/>
      <c r="R1567" s="7"/>
      <c r="S1567" s="7"/>
      <c r="T1567" s="7"/>
      <c r="U1567" s="7"/>
      <c r="V1567" s="7"/>
      <c r="W1567" s="7"/>
      <c r="X1567" s="7"/>
      <c r="Y1567" s="7"/>
      <c r="Z1567" s="7"/>
      <c r="AA1567" s="7"/>
      <c r="AB1567" s="7"/>
    </row>
    <row r="1568" spans="1:28" s="315" customFormat="1">
      <c r="A1568" s="7"/>
      <c r="B1568" s="7"/>
      <c r="C1568" s="7"/>
      <c r="D1568" s="7"/>
      <c r="E1568" s="7"/>
      <c r="F1568" s="7"/>
      <c r="G1568" s="7"/>
      <c r="H1568" s="7"/>
      <c r="I1568" s="7"/>
      <c r="J1568" s="7"/>
      <c r="K1568" s="7"/>
      <c r="L1568" s="7"/>
      <c r="M1568" s="7"/>
      <c r="N1568" s="7"/>
      <c r="O1568" s="7"/>
      <c r="P1568" s="7"/>
      <c r="Q1568" s="7"/>
      <c r="R1568" s="7"/>
      <c r="S1568" s="7"/>
      <c r="T1568" s="7"/>
      <c r="U1568" s="7"/>
      <c r="V1568" s="7"/>
      <c r="W1568" s="7"/>
      <c r="X1568" s="7"/>
      <c r="Y1568" s="7"/>
      <c r="Z1568" s="7"/>
      <c r="AA1568" s="7"/>
      <c r="AB1568" s="7"/>
    </row>
    <row r="1569" spans="1:28" s="315" customFormat="1">
      <c r="A1569" s="7"/>
      <c r="B1569" s="7"/>
      <c r="C1569" s="7"/>
      <c r="D1569" s="7"/>
      <c r="E1569" s="7"/>
      <c r="F1569" s="7"/>
      <c r="G1569" s="7"/>
      <c r="H1569" s="7"/>
      <c r="I1569" s="7"/>
      <c r="J1569" s="7"/>
      <c r="K1569" s="7"/>
      <c r="L1569" s="7"/>
      <c r="M1569" s="7"/>
      <c r="N1569" s="7"/>
      <c r="O1569" s="7"/>
      <c r="P1569" s="7"/>
      <c r="Q1569" s="7"/>
      <c r="R1569" s="7"/>
      <c r="S1569" s="7"/>
      <c r="T1569" s="7"/>
      <c r="U1569" s="7"/>
      <c r="V1569" s="7"/>
      <c r="W1569" s="7"/>
      <c r="X1569" s="7"/>
      <c r="Y1569" s="7"/>
      <c r="Z1569" s="7"/>
      <c r="AA1569" s="7"/>
      <c r="AB1569" s="7"/>
    </row>
    <row r="1570" spans="1:28" s="315" customFormat="1">
      <c r="A1570" s="7"/>
      <c r="B1570" s="7"/>
      <c r="C1570" s="7"/>
      <c r="D1570" s="7"/>
      <c r="E1570" s="7"/>
      <c r="F1570" s="7"/>
      <c r="G1570" s="7"/>
      <c r="H1570" s="7"/>
      <c r="I1570" s="7"/>
      <c r="J1570" s="7"/>
      <c r="K1570" s="7"/>
      <c r="L1570" s="7"/>
      <c r="M1570" s="7"/>
      <c r="N1570" s="7"/>
      <c r="O1570" s="7"/>
      <c r="P1570" s="7"/>
      <c r="Q1570" s="7"/>
      <c r="R1570" s="7"/>
      <c r="S1570" s="7"/>
      <c r="T1570" s="7"/>
      <c r="U1570" s="7"/>
      <c r="V1570" s="7"/>
      <c r="W1570" s="7"/>
      <c r="X1570" s="7"/>
      <c r="Y1570" s="7"/>
      <c r="Z1570" s="7"/>
      <c r="AA1570" s="7"/>
      <c r="AB1570" s="7"/>
    </row>
    <row r="1571" spans="1:28" s="315" customFormat="1">
      <c r="A1571" s="7"/>
      <c r="B1571" s="7"/>
      <c r="C1571" s="7"/>
      <c r="D1571" s="7"/>
      <c r="E1571" s="7"/>
      <c r="F1571" s="7"/>
      <c r="G1571" s="7"/>
      <c r="H1571" s="7"/>
      <c r="I1571" s="7"/>
      <c r="J1571" s="7"/>
      <c r="K1571" s="7"/>
      <c r="L1571" s="7"/>
      <c r="M1571" s="7"/>
      <c r="N1571" s="7"/>
      <c r="O1571" s="7"/>
      <c r="P1571" s="7"/>
      <c r="Q1571" s="7"/>
      <c r="R1571" s="7"/>
      <c r="S1571" s="7"/>
      <c r="T1571" s="7"/>
      <c r="U1571" s="7"/>
      <c r="V1571" s="7"/>
      <c r="W1571" s="7"/>
      <c r="X1571" s="7"/>
      <c r="Y1571" s="7"/>
      <c r="Z1571" s="7"/>
      <c r="AA1571" s="7"/>
      <c r="AB1571" s="7"/>
    </row>
    <row r="1572" spans="1:28" s="315" customFormat="1">
      <c r="A1572" s="7"/>
      <c r="B1572" s="7"/>
      <c r="C1572" s="7"/>
      <c r="D1572" s="7"/>
      <c r="E1572" s="7"/>
      <c r="F1572" s="7"/>
      <c r="G1572" s="7"/>
      <c r="H1572" s="7"/>
      <c r="I1572" s="7"/>
      <c r="J1572" s="7"/>
      <c r="K1572" s="7"/>
      <c r="L1572" s="7"/>
      <c r="M1572" s="7"/>
      <c r="N1572" s="7"/>
      <c r="O1572" s="7"/>
      <c r="P1572" s="7"/>
      <c r="Q1572" s="7"/>
      <c r="R1572" s="7"/>
      <c r="S1572" s="7"/>
      <c r="T1572" s="7"/>
      <c r="U1572" s="7"/>
      <c r="V1572" s="7"/>
      <c r="W1572" s="7"/>
      <c r="X1572" s="7"/>
      <c r="Y1572" s="7"/>
      <c r="Z1572" s="7"/>
      <c r="AA1572" s="7"/>
      <c r="AB1572" s="7"/>
    </row>
    <row r="1573" spans="1:28" s="315" customFormat="1">
      <c r="A1573" s="7"/>
      <c r="B1573" s="7"/>
      <c r="C1573" s="7"/>
      <c r="D1573" s="7"/>
      <c r="E1573" s="7"/>
      <c r="F1573" s="7"/>
      <c r="G1573" s="7"/>
      <c r="H1573" s="7"/>
      <c r="I1573" s="7"/>
      <c r="J1573" s="7"/>
      <c r="K1573" s="7"/>
      <c r="L1573" s="7"/>
      <c r="M1573" s="7"/>
      <c r="N1573" s="7"/>
      <c r="O1573" s="7"/>
      <c r="P1573" s="7"/>
      <c r="Q1573" s="7"/>
      <c r="R1573" s="7"/>
      <c r="S1573" s="7"/>
      <c r="T1573" s="7"/>
      <c r="U1573" s="7"/>
      <c r="V1573" s="7"/>
      <c r="W1573" s="7"/>
      <c r="X1573" s="7"/>
      <c r="Y1573" s="7"/>
      <c r="Z1573" s="7"/>
      <c r="AA1573" s="7"/>
      <c r="AB1573" s="7"/>
    </row>
    <row r="1574" spans="1:28" s="315" customFormat="1">
      <c r="A1574" s="7"/>
      <c r="B1574" s="7"/>
      <c r="C1574" s="7"/>
      <c r="D1574" s="7"/>
      <c r="E1574" s="7"/>
      <c r="F1574" s="7"/>
      <c r="G1574" s="7"/>
      <c r="H1574" s="7"/>
      <c r="I1574" s="7"/>
      <c r="J1574" s="7"/>
      <c r="K1574" s="7"/>
      <c r="L1574" s="7"/>
      <c r="M1574" s="7"/>
      <c r="N1574" s="7"/>
      <c r="O1574" s="7"/>
      <c r="P1574" s="7"/>
      <c r="Q1574" s="7"/>
      <c r="R1574" s="7"/>
      <c r="S1574" s="7"/>
      <c r="T1574" s="7"/>
      <c r="U1574" s="7"/>
      <c r="V1574" s="7"/>
      <c r="W1574" s="7"/>
      <c r="X1574" s="7"/>
      <c r="Y1574" s="7"/>
      <c r="Z1574" s="7"/>
      <c r="AA1574" s="7"/>
      <c r="AB1574" s="7"/>
    </row>
    <row r="1575" spans="1:28" s="315" customFormat="1">
      <c r="A1575" s="7"/>
      <c r="B1575" s="7"/>
      <c r="C1575" s="7"/>
      <c r="D1575" s="7"/>
      <c r="E1575" s="7"/>
      <c r="F1575" s="7"/>
      <c r="G1575" s="7"/>
      <c r="H1575" s="7"/>
      <c r="I1575" s="7"/>
      <c r="J1575" s="7"/>
      <c r="K1575" s="7"/>
      <c r="L1575" s="7"/>
      <c r="M1575" s="7"/>
      <c r="N1575" s="7"/>
      <c r="O1575" s="7"/>
      <c r="P1575" s="7"/>
      <c r="Q1575" s="7"/>
      <c r="R1575" s="7"/>
      <c r="S1575" s="7"/>
      <c r="T1575" s="7"/>
      <c r="U1575" s="7"/>
      <c r="V1575" s="7"/>
      <c r="W1575" s="7"/>
      <c r="X1575" s="7"/>
      <c r="Y1575" s="7"/>
      <c r="Z1575" s="7"/>
      <c r="AA1575" s="7"/>
      <c r="AB1575" s="7"/>
    </row>
    <row r="1576" spans="1:28" s="315" customFormat="1">
      <c r="A1576" s="7"/>
      <c r="B1576" s="7"/>
      <c r="C1576" s="7"/>
      <c r="D1576" s="7"/>
      <c r="E1576" s="7"/>
      <c r="F1576" s="7"/>
      <c r="G1576" s="7"/>
      <c r="H1576" s="7"/>
      <c r="I1576" s="7"/>
      <c r="J1576" s="7"/>
      <c r="K1576" s="7"/>
      <c r="L1576" s="7"/>
      <c r="M1576" s="7"/>
      <c r="N1576" s="7"/>
      <c r="O1576" s="7"/>
      <c r="P1576" s="7"/>
      <c r="Q1576" s="7"/>
      <c r="R1576" s="7"/>
      <c r="S1576" s="7"/>
      <c r="T1576" s="7"/>
      <c r="U1576" s="7"/>
      <c r="V1576" s="7"/>
      <c r="W1576" s="7"/>
      <c r="X1576" s="7"/>
      <c r="Y1576" s="7"/>
      <c r="Z1576" s="7"/>
      <c r="AA1576" s="7"/>
      <c r="AB1576" s="7"/>
    </row>
    <row r="1577" spans="1:28" s="315" customFormat="1">
      <c r="A1577" s="7"/>
      <c r="B1577" s="7"/>
      <c r="C1577" s="7"/>
      <c r="D1577" s="7"/>
      <c r="E1577" s="7"/>
      <c r="F1577" s="7"/>
      <c r="G1577" s="7"/>
      <c r="H1577" s="7"/>
      <c r="I1577" s="7"/>
      <c r="J1577" s="7"/>
      <c r="K1577" s="7"/>
      <c r="L1577" s="7"/>
      <c r="M1577" s="7"/>
      <c r="N1577" s="7"/>
      <c r="O1577" s="7"/>
      <c r="P1577" s="7"/>
      <c r="Q1577" s="7"/>
      <c r="R1577" s="7"/>
      <c r="S1577" s="7"/>
      <c r="T1577" s="7"/>
      <c r="U1577" s="7"/>
      <c r="V1577" s="7"/>
      <c r="W1577" s="7"/>
      <c r="X1577" s="7"/>
      <c r="Y1577" s="7"/>
      <c r="Z1577" s="7"/>
      <c r="AA1577" s="7"/>
      <c r="AB1577" s="7"/>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7DD56AD5-8A78-44CE-ADA0-C4C3355FA1A9}"/>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2D04D-C930-4D5E-BC65-9BAEE8E0EDDA}">
  <sheetPr codeName="Hoja38"/>
  <dimension ref="A1:AE31"/>
  <sheetViews>
    <sheetView showGridLines="0" workbookViewId="0"/>
  </sheetViews>
  <sheetFormatPr baseColWidth="10" defaultRowHeight="13.2"/>
  <cols>
    <col min="1" max="1" width="23.109375" style="7" customWidth="1"/>
    <col min="2" max="4" width="4.5546875" style="7" customWidth="1"/>
    <col min="5" max="5" width="5.109375" style="7" bestFit="1" customWidth="1"/>
    <col min="6" max="12" width="4.5546875" style="7" customWidth="1"/>
    <col min="13" max="13" width="5.5546875" style="7" bestFit="1" customWidth="1"/>
    <col min="14" max="15" width="4.5546875" style="7" customWidth="1"/>
    <col min="16" max="16" width="5.5546875" style="7" customWidth="1"/>
    <col min="17" max="26" width="4.5546875" style="7" customWidth="1"/>
    <col min="27" max="27" width="5.5546875" style="7" bestFit="1" customWidth="1"/>
    <col min="28" max="28" width="10.44140625" style="7" bestFit="1" customWidth="1"/>
    <col min="29" max="29" width="9.88671875" style="7" customWidth="1"/>
    <col min="30" max="16384" width="11.5546875" style="7"/>
  </cols>
  <sheetData>
    <row r="1" spans="1:31" s="276" customFormat="1" ht="18" customHeight="1">
      <c r="A1" s="1402" t="s">
        <v>1234</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38"/>
    </row>
    <row r="2" spans="1:31" s="277" customFormat="1" ht="28.2">
      <c r="A2" s="168" t="s">
        <v>173</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row>
    <row r="3" spans="1:31" s="278" customFormat="1" ht="18" customHeight="1">
      <c r="A3" s="170">
        <v>45596</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row>
    <row r="4" spans="1:31" s="279" customFormat="1" ht="18" customHeight="1">
      <c r="A4" s="171" t="s">
        <v>174</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row>
    <row r="5" spans="1:31" s="176" customFormat="1" ht="12" customHeight="1" thickBot="1"/>
    <row r="6" spans="1:31" s="176" customFormat="1" ht="102" customHeight="1">
      <c r="A6" s="280" t="s">
        <v>1</v>
      </c>
      <c r="B6" s="281" t="s">
        <v>2</v>
      </c>
      <c r="C6" s="281" t="s">
        <v>3</v>
      </c>
      <c r="D6" s="281" t="s">
        <v>4</v>
      </c>
      <c r="E6" s="281" t="s">
        <v>5</v>
      </c>
      <c r="F6" s="281" t="s">
        <v>6</v>
      </c>
      <c r="G6" s="281" t="s">
        <v>7</v>
      </c>
      <c r="H6" s="281" t="s">
        <v>8</v>
      </c>
      <c r="I6" s="281" t="s">
        <v>9</v>
      </c>
      <c r="J6" s="281" t="s">
        <v>10</v>
      </c>
      <c r="K6" s="281" t="s">
        <v>11</v>
      </c>
      <c r="L6" s="281" t="s">
        <v>12</v>
      </c>
      <c r="M6" s="281" t="s">
        <v>13</v>
      </c>
      <c r="N6" s="281" t="s">
        <v>14</v>
      </c>
      <c r="O6" s="281" t="s">
        <v>15</v>
      </c>
      <c r="P6" s="281" t="s">
        <v>16</v>
      </c>
      <c r="Q6" s="281" t="s">
        <v>17</v>
      </c>
      <c r="R6" s="281" t="s">
        <v>18</v>
      </c>
      <c r="S6" s="281" t="s">
        <v>19</v>
      </c>
      <c r="T6" s="281" t="s">
        <v>20</v>
      </c>
      <c r="U6" s="281" t="s">
        <v>21</v>
      </c>
      <c r="V6" s="281" t="s">
        <v>22</v>
      </c>
      <c r="W6" s="281" t="s">
        <v>23</v>
      </c>
      <c r="X6" s="281" t="s">
        <v>24</v>
      </c>
      <c r="Y6" s="281" t="s">
        <v>25</v>
      </c>
      <c r="Z6" s="281" t="s">
        <v>26</v>
      </c>
      <c r="AA6" s="282" t="s">
        <v>175</v>
      </c>
      <c r="AB6" s="283" t="s">
        <v>176</v>
      </c>
      <c r="AC6" s="284"/>
    </row>
    <row r="7" spans="1:31" s="176" customFormat="1" ht="4.5" customHeight="1">
      <c r="A7" s="285"/>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7"/>
      <c r="AC7" s="288"/>
    </row>
    <row r="8" spans="1:31" s="176" customFormat="1" ht="6.75" customHeight="1">
      <c r="A8" s="181"/>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8"/>
      <c r="AC8" s="288"/>
    </row>
    <row r="9" spans="1:31" s="24" customFormat="1" ht="20.100000000000001" customHeight="1">
      <c r="A9" s="290" t="s">
        <v>29</v>
      </c>
      <c r="B9" s="291">
        <v>0.11972779067041313</v>
      </c>
      <c r="C9" s="291">
        <v>0.8733708147677347</v>
      </c>
      <c r="D9" s="291">
        <v>0.16725409034859726</v>
      </c>
      <c r="E9" s="291">
        <v>2.756242923342783</v>
      </c>
      <c r="F9" s="291">
        <v>0.17236194206345626</v>
      </c>
      <c r="G9" s="291">
        <v>0.99823797933417646</v>
      </c>
      <c r="H9" s="291">
        <v>2.2801005067285165</v>
      </c>
      <c r="I9" s="291">
        <v>1.2202676797266099</v>
      </c>
      <c r="J9" s="291">
        <v>0</v>
      </c>
      <c r="K9" s="291">
        <v>0.51368035882613572</v>
      </c>
      <c r="L9" s="291">
        <v>1.2461324637832336</v>
      </c>
      <c r="M9" s="291">
        <v>1.6201847749259009</v>
      </c>
      <c r="N9" s="291">
        <v>3.0237052054463138</v>
      </c>
      <c r="O9" s="291">
        <v>1.7761091276379377</v>
      </c>
      <c r="P9" s="291">
        <v>77.360475550108404</v>
      </c>
      <c r="Q9" s="291">
        <v>0.778781580795182</v>
      </c>
      <c r="R9" s="291">
        <v>0.10136239972652782</v>
      </c>
      <c r="S9" s="291">
        <v>0.15099647297843971</v>
      </c>
      <c r="T9" s="291">
        <v>0.18645280995490651</v>
      </c>
      <c r="U9" s="291">
        <v>2.0824921166468351</v>
      </c>
      <c r="V9" s="291">
        <v>0.55958885612126608</v>
      </c>
      <c r="W9" s="291">
        <v>0.92894988466654671</v>
      </c>
      <c r="X9" s="291">
        <v>0.38503501528512551</v>
      </c>
      <c r="Y9" s="291">
        <v>0.11101360405423284</v>
      </c>
      <c r="Z9" s="291">
        <v>0.58747605206071829</v>
      </c>
      <c r="AA9" s="291">
        <v>0</v>
      </c>
      <c r="AB9" s="292">
        <v>77719875.627000004</v>
      </c>
      <c r="AC9" s="292"/>
      <c r="AD9" s="293"/>
      <c r="AE9" s="294"/>
    </row>
    <row r="10" spans="1:31" s="24" customFormat="1" ht="20.100000000000001" customHeight="1">
      <c r="A10" s="290" t="s">
        <v>30</v>
      </c>
      <c r="B10" s="291">
        <v>0</v>
      </c>
      <c r="C10" s="291">
        <v>0</v>
      </c>
      <c r="D10" s="291">
        <v>0</v>
      </c>
      <c r="E10" s="291">
        <v>2.8335138915046865</v>
      </c>
      <c r="F10" s="291">
        <v>0</v>
      </c>
      <c r="G10" s="291">
        <v>0</v>
      </c>
      <c r="H10" s="291">
        <v>0</v>
      </c>
      <c r="I10" s="291">
        <v>0.47814973099399533</v>
      </c>
      <c r="J10" s="291">
        <v>0</v>
      </c>
      <c r="K10" s="291">
        <v>0</v>
      </c>
      <c r="L10" s="291">
        <v>0.2699362395611139</v>
      </c>
      <c r="M10" s="291">
        <v>1.7511024164267828</v>
      </c>
      <c r="N10" s="291">
        <v>1.2668276334682544</v>
      </c>
      <c r="O10" s="291">
        <v>2.2970737678292288</v>
      </c>
      <c r="P10" s="291">
        <v>85.418961477318618</v>
      </c>
      <c r="Q10" s="291">
        <v>2.3544591387655665</v>
      </c>
      <c r="R10" s="291">
        <v>0</v>
      </c>
      <c r="S10" s="291">
        <v>0</v>
      </c>
      <c r="T10" s="291">
        <v>0</v>
      </c>
      <c r="U10" s="291">
        <v>3.2704733135755846</v>
      </c>
      <c r="V10" s="291">
        <v>0</v>
      </c>
      <c r="W10" s="291">
        <v>1.4928219356830981E-2</v>
      </c>
      <c r="X10" s="291">
        <v>0</v>
      </c>
      <c r="Y10" s="291">
        <v>2.7283042023158142E-2</v>
      </c>
      <c r="Z10" s="291">
        <v>1.7291129176184417E-2</v>
      </c>
      <c r="AA10" s="291">
        <v>0</v>
      </c>
      <c r="AB10" s="292">
        <v>1810564.2309999999</v>
      </c>
      <c r="AC10" s="292"/>
      <c r="AD10" s="293"/>
      <c r="AE10" s="294"/>
    </row>
    <row r="11" spans="1:31" s="24" customFormat="1" ht="20.100000000000001" customHeight="1">
      <c r="A11" s="290" t="s">
        <v>31</v>
      </c>
      <c r="B11" s="291">
        <v>0.18210374423534556</v>
      </c>
      <c r="C11" s="291">
        <v>0.81371955823614961</v>
      </c>
      <c r="D11" s="291">
        <v>0.17458275184689417</v>
      </c>
      <c r="E11" s="291">
        <v>2.3794571022078972</v>
      </c>
      <c r="F11" s="291">
        <v>0.28248055045703852</v>
      </c>
      <c r="G11" s="291">
        <v>0.67901557407240398</v>
      </c>
      <c r="H11" s="291">
        <v>2.4332151698964619</v>
      </c>
      <c r="I11" s="291">
        <v>0.68956587704390626</v>
      </c>
      <c r="J11" s="291">
        <v>4.7198831093700981E-2</v>
      </c>
      <c r="K11" s="291">
        <v>0.34777325719895869</v>
      </c>
      <c r="L11" s="291">
        <v>1.0663722732696728</v>
      </c>
      <c r="M11" s="291">
        <v>0.84809042216536301</v>
      </c>
      <c r="N11" s="291">
        <v>2.2031125838595944</v>
      </c>
      <c r="O11" s="291">
        <v>1.2704238457056964</v>
      </c>
      <c r="P11" s="291">
        <v>82.495708263488581</v>
      </c>
      <c r="Q11" s="291">
        <v>0.34616082181818597</v>
      </c>
      <c r="R11" s="291">
        <v>8.9989803806384217E-2</v>
      </c>
      <c r="S11" s="291">
        <v>0.16194760427014937</v>
      </c>
      <c r="T11" s="291">
        <v>0.11419767349486656</v>
      </c>
      <c r="U11" s="291">
        <v>1.1044429926080224</v>
      </c>
      <c r="V11" s="291">
        <v>0.41398701612984812</v>
      </c>
      <c r="W11" s="291">
        <v>0.53777016502523456</v>
      </c>
      <c r="X11" s="291">
        <v>0.36663381204585183</v>
      </c>
      <c r="Y11" s="291">
        <v>9.7282208449691002E-2</v>
      </c>
      <c r="Z11" s="291">
        <v>0.32714116797314891</v>
      </c>
      <c r="AA11" s="291">
        <v>0.52762692960096014</v>
      </c>
      <c r="AB11" s="292">
        <v>117456427.87199999</v>
      </c>
      <c r="AC11" s="292"/>
      <c r="AD11" s="295"/>
      <c r="AE11" s="294"/>
    </row>
    <row r="12" spans="1:31" s="24" customFormat="1" ht="20.100000000000001" customHeight="1">
      <c r="A12" s="290" t="s">
        <v>32</v>
      </c>
      <c r="B12" s="291">
        <v>0</v>
      </c>
      <c r="C12" s="291">
        <v>1.8867135597624172</v>
      </c>
      <c r="D12" s="291">
        <v>0</v>
      </c>
      <c r="E12" s="291">
        <v>1.1187058256354658</v>
      </c>
      <c r="F12" s="291">
        <v>0</v>
      </c>
      <c r="G12" s="291">
        <v>2.6118765983809942</v>
      </c>
      <c r="H12" s="291">
        <v>0.21380441923860419</v>
      </c>
      <c r="I12" s="291">
        <v>0.6739164696361577</v>
      </c>
      <c r="J12" s="291">
        <v>0</v>
      </c>
      <c r="K12" s="291">
        <v>0</v>
      </c>
      <c r="L12" s="291">
        <v>1.5924115624230546</v>
      </c>
      <c r="M12" s="291">
        <v>1.9429064715764566</v>
      </c>
      <c r="N12" s="291">
        <v>2.2997714791478852</v>
      </c>
      <c r="O12" s="291">
        <v>2.7389663067774319</v>
      </c>
      <c r="P12" s="291">
        <v>76.066697738060682</v>
      </c>
      <c r="Q12" s="291">
        <v>0.49018659122039177</v>
      </c>
      <c r="R12" s="291">
        <v>0</v>
      </c>
      <c r="S12" s="291">
        <v>0</v>
      </c>
      <c r="T12" s="291">
        <v>0</v>
      </c>
      <c r="U12" s="291">
        <v>6.2373372922756296</v>
      </c>
      <c r="V12" s="291">
        <v>0.64366695848400535</v>
      </c>
      <c r="W12" s="291">
        <v>0.46510590630571064</v>
      </c>
      <c r="X12" s="291">
        <v>0.39284874935946579</v>
      </c>
      <c r="Y12" s="291">
        <v>0.20967691621032991</v>
      </c>
      <c r="Z12" s="291">
        <v>0.41540715550530988</v>
      </c>
      <c r="AA12" s="291">
        <v>0</v>
      </c>
      <c r="AB12" s="292">
        <v>8248255.608</v>
      </c>
      <c r="AC12" s="292"/>
      <c r="AD12" s="293"/>
      <c r="AE12" s="294"/>
    </row>
    <row r="13" spans="1:31" s="24" customFormat="1" ht="20.100000000000001" customHeight="1">
      <c r="A13" s="290" t="s">
        <v>33</v>
      </c>
      <c r="B13" s="291">
        <v>0</v>
      </c>
      <c r="C13" s="291">
        <v>9.0410288997521696E-2</v>
      </c>
      <c r="D13" s="291">
        <v>0</v>
      </c>
      <c r="E13" s="291">
        <v>0.25909253401799309</v>
      </c>
      <c r="F13" s="291">
        <v>0</v>
      </c>
      <c r="G13" s="291">
        <v>0.3407383141357273</v>
      </c>
      <c r="H13" s="291">
        <v>0.48363465658238486</v>
      </c>
      <c r="I13" s="291">
        <v>5.3401918699887509E-2</v>
      </c>
      <c r="J13" s="291">
        <v>0</v>
      </c>
      <c r="K13" s="291">
        <v>0</v>
      </c>
      <c r="L13" s="291">
        <v>0.10237917829097486</v>
      </c>
      <c r="M13" s="291">
        <v>0.17793759949248816</v>
      </c>
      <c r="N13" s="291">
        <v>0.3355010925334751</v>
      </c>
      <c r="O13" s="291">
        <v>0.44151341577908521</v>
      </c>
      <c r="P13" s="291">
        <v>96.906503882647428</v>
      </c>
      <c r="Q13" s="291">
        <v>2.7039591220201303E-2</v>
      </c>
      <c r="R13" s="291">
        <v>0</v>
      </c>
      <c r="S13" s="291">
        <v>0</v>
      </c>
      <c r="T13" s="291">
        <v>0</v>
      </c>
      <c r="U13" s="291">
        <v>0.63890327166018768</v>
      </c>
      <c r="V13" s="291">
        <v>4.1023157272427196E-2</v>
      </c>
      <c r="W13" s="291">
        <v>3.7059286699355092E-2</v>
      </c>
      <c r="X13" s="291">
        <v>2.5155831351913349E-2</v>
      </c>
      <c r="Y13" s="291">
        <v>0</v>
      </c>
      <c r="Z13" s="291">
        <v>3.9705980618944814E-2</v>
      </c>
      <c r="AA13" s="291">
        <v>0</v>
      </c>
      <c r="AB13" s="292">
        <v>14286162.718</v>
      </c>
      <c r="AC13" s="292"/>
      <c r="AD13" s="293"/>
      <c r="AE13" s="294"/>
    </row>
    <row r="14" spans="1:31" s="24" customFormat="1" ht="20.100000000000001" customHeight="1">
      <c r="A14" s="290" t="s">
        <v>114</v>
      </c>
      <c r="B14" s="291">
        <v>0</v>
      </c>
      <c r="C14" s="291">
        <v>0.94743993505839486</v>
      </c>
      <c r="D14" s="291">
        <v>0.14379822436906078</v>
      </c>
      <c r="E14" s="291">
        <v>2.7415720712087781</v>
      </c>
      <c r="F14" s="291">
        <v>0</v>
      </c>
      <c r="G14" s="291">
        <v>1.2571041429402443</v>
      </c>
      <c r="H14" s="291">
        <v>1.2365430342193371</v>
      </c>
      <c r="I14" s="291">
        <v>1.1892336717665823</v>
      </c>
      <c r="J14" s="291">
        <v>0</v>
      </c>
      <c r="K14" s="291">
        <v>0.5252212322579054</v>
      </c>
      <c r="L14" s="291">
        <v>1.0274053797220546</v>
      </c>
      <c r="M14" s="291">
        <v>1.0927135464573432</v>
      </c>
      <c r="N14" s="291">
        <v>3.2448072933014611</v>
      </c>
      <c r="O14" s="291">
        <v>1.9148824380436642</v>
      </c>
      <c r="P14" s="291">
        <v>79.58790607918732</v>
      </c>
      <c r="Q14" s="291">
        <v>0.49005328907106049</v>
      </c>
      <c r="R14" s="291">
        <v>0.13341220469965481</v>
      </c>
      <c r="S14" s="291">
        <v>0.16188488949704941</v>
      </c>
      <c r="T14" s="291">
        <v>9.3734151012070763E-2</v>
      </c>
      <c r="U14" s="291">
        <v>1.9265919406786167</v>
      </c>
      <c r="V14" s="291">
        <v>0.42256495099510794</v>
      </c>
      <c r="W14" s="291">
        <v>0.57956006210029909</v>
      </c>
      <c r="X14" s="291">
        <v>0.70323026580386006</v>
      </c>
      <c r="Y14" s="291">
        <v>0.19270559230480205</v>
      </c>
      <c r="Z14" s="291">
        <v>0.38763560530533681</v>
      </c>
      <c r="AA14" s="291">
        <v>0</v>
      </c>
      <c r="AB14" s="292">
        <v>49853833.950000003</v>
      </c>
      <c r="AC14" s="292"/>
      <c r="AD14" s="293"/>
      <c r="AE14" s="294"/>
    </row>
    <row r="15" spans="1:31" s="24" customFormat="1" ht="20.100000000000001" customHeight="1">
      <c r="A15" s="290" t="s">
        <v>35</v>
      </c>
      <c r="B15" s="291">
        <v>0</v>
      </c>
      <c r="C15" s="291">
        <v>0</v>
      </c>
      <c r="D15" s="291">
        <v>0</v>
      </c>
      <c r="E15" s="291">
        <v>0</v>
      </c>
      <c r="F15" s="291">
        <v>0</v>
      </c>
      <c r="G15" s="291">
        <v>0</v>
      </c>
      <c r="H15" s="291">
        <v>0</v>
      </c>
      <c r="I15" s="291">
        <v>0</v>
      </c>
      <c r="J15" s="291">
        <v>0</v>
      </c>
      <c r="K15" s="291">
        <v>0</v>
      </c>
      <c r="L15" s="291">
        <v>0</v>
      </c>
      <c r="M15" s="291">
        <v>0</v>
      </c>
      <c r="N15" s="291">
        <v>0</v>
      </c>
      <c r="O15" s="291">
        <v>0</v>
      </c>
      <c r="P15" s="291">
        <v>100</v>
      </c>
      <c r="Q15" s="291">
        <v>0</v>
      </c>
      <c r="R15" s="291">
        <v>0</v>
      </c>
      <c r="S15" s="291">
        <v>0</v>
      </c>
      <c r="T15" s="291">
        <v>0</v>
      </c>
      <c r="U15" s="291">
        <v>0</v>
      </c>
      <c r="V15" s="291">
        <v>0</v>
      </c>
      <c r="W15" s="291">
        <v>0</v>
      </c>
      <c r="X15" s="291">
        <v>0</v>
      </c>
      <c r="Y15" s="291">
        <v>0</v>
      </c>
      <c r="Z15" s="291">
        <v>0</v>
      </c>
      <c r="AA15" s="291">
        <v>0</v>
      </c>
      <c r="AB15" s="292">
        <v>1652991.9550000001</v>
      </c>
      <c r="AC15" s="292"/>
      <c r="AD15" s="293"/>
      <c r="AE15" s="294"/>
    </row>
    <row r="16" spans="1:31" s="24" customFormat="1" ht="20.100000000000001" customHeight="1">
      <c r="A16" s="290" t="s">
        <v>36</v>
      </c>
      <c r="B16" s="291">
        <v>0</v>
      </c>
      <c r="C16" s="291">
        <v>0.91074125648342719</v>
      </c>
      <c r="D16" s="291">
        <v>0.17036123512322054</v>
      </c>
      <c r="E16" s="291">
        <v>2.2046062854295618</v>
      </c>
      <c r="F16" s="291">
        <v>0.46061676457367406</v>
      </c>
      <c r="G16" s="291">
        <v>1.1849205068515101</v>
      </c>
      <c r="H16" s="291">
        <v>0.2211781617843494</v>
      </c>
      <c r="I16" s="291">
        <v>0.7413107023196488</v>
      </c>
      <c r="J16" s="291">
        <v>0</v>
      </c>
      <c r="K16" s="291">
        <v>0.36491250861616165</v>
      </c>
      <c r="L16" s="291">
        <v>1.776548017109119</v>
      </c>
      <c r="M16" s="291">
        <v>1.1711813391311201</v>
      </c>
      <c r="N16" s="291">
        <v>3.2331802351376107</v>
      </c>
      <c r="O16" s="291">
        <v>1.1293223030893085</v>
      </c>
      <c r="P16" s="291">
        <v>81.727020700775839</v>
      </c>
      <c r="Q16" s="291">
        <v>0.5301696666345892</v>
      </c>
      <c r="R16" s="291">
        <v>0.14654228658049087</v>
      </c>
      <c r="S16" s="291">
        <v>0.16982753121108732</v>
      </c>
      <c r="T16" s="291">
        <v>7.3785334180272763E-2</v>
      </c>
      <c r="U16" s="291">
        <v>1.4698752088065039</v>
      </c>
      <c r="V16" s="291">
        <v>0.64071574308926915</v>
      </c>
      <c r="W16" s="291">
        <v>0.69804388712585685</v>
      </c>
      <c r="X16" s="291">
        <v>0.50077111494364523</v>
      </c>
      <c r="Y16" s="291">
        <v>0.14475562784274831</v>
      </c>
      <c r="Z16" s="291">
        <v>0.32961358316098754</v>
      </c>
      <c r="AA16" s="291">
        <v>0</v>
      </c>
      <c r="AB16" s="292">
        <v>47896220.017999999</v>
      </c>
      <c r="AC16" s="292"/>
      <c r="AD16" s="293"/>
      <c r="AE16" s="294"/>
    </row>
    <row r="17" spans="1:31" s="24" customFormat="1" ht="20.100000000000001" customHeight="1">
      <c r="A17" s="290" t="s">
        <v>37</v>
      </c>
      <c r="B17" s="291">
        <v>1.0003628041219392</v>
      </c>
      <c r="C17" s="291">
        <v>5.1479400016368189</v>
      </c>
      <c r="D17" s="291">
        <v>0.67632575631597147</v>
      </c>
      <c r="E17" s="291">
        <v>7.8286192210251464</v>
      </c>
      <c r="F17" s="291">
        <v>1.4614546923304379</v>
      </c>
      <c r="G17" s="291">
        <v>6.0250347050672248</v>
      </c>
      <c r="H17" s="291">
        <v>2.2146886962125105</v>
      </c>
      <c r="I17" s="291">
        <v>4.074863640267246</v>
      </c>
      <c r="J17" s="291">
        <v>0.46521695116425704</v>
      </c>
      <c r="K17" s="291">
        <v>1.5671248312399548</v>
      </c>
      <c r="L17" s="291">
        <v>2.0012093879410657</v>
      </c>
      <c r="M17" s="291">
        <v>4.4994787762314115</v>
      </c>
      <c r="N17" s="291">
        <v>7.253967879391543</v>
      </c>
      <c r="O17" s="291">
        <v>5.4756785162575845</v>
      </c>
      <c r="P17" s="291">
        <v>29.493044211761177</v>
      </c>
      <c r="Q17" s="291">
        <v>0.54284944756314624</v>
      </c>
      <c r="R17" s="291">
        <v>0.3361096123797126</v>
      </c>
      <c r="S17" s="291">
        <v>1.2659484140711128</v>
      </c>
      <c r="T17" s="291">
        <v>0.71849471321360991</v>
      </c>
      <c r="U17" s="291">
        <v>5.9641009626764081</v>
      </c>
      <c r="V17" s="291">
        <v>5.7835011199312776</v>
      </c>
      <c r="W17" s="291">
        <v>2.660835884922478</v>
      </c>
      <c r="X17" s="291">
        <v>1.8616403494475311</v>
      </c>
      <c r="Y17" s="291">
        <v>0.71926098698524632</v>
      </c>
      <c r="Z17" s="291">
        <v>0.96224843784519143</v>
      </c>
      <c r="AA17" s="291">
        <v>0</v>
      </c>
      <c r="AB17" s="292">
        <v>12071403.645</v>
      </c>
      <c r="AC17" s="292"/>
      <c r="AD17" s="293"/>
      <c r="AE17" s="294"/>
    </row>
    <row r="18" spans="1:31" s="24" customFormat="1" ht="20.100000000000001" customHeight="1">
      <c r="A18" s="290" t="s">
        <v>38</v>
      </c>
      <c r="B18" s="291">
        <v>0</v>
      </c>
      <c r="C18" s="291">
        <v>0</v>
      </c>
      <c r="D18" s="291">
        <v>0</v>
      </c>
      <c r="E18" s="291">
        <v>3.8832047062879127E-2</v>
      </c>
      <c r="F18" s="291">
        <v>0</v>
      </c>
      <c r="G18" s="291">
        <v>0</v>
      </c>
      <c r="H18" s="291">
        <v>0</v>
      </c>
      <c r="I18" s="291">
        <v>0</v>
      </c>
      <c r="J18" s="291">
        <v>0</v>
      </c>
      <c r="K18" s="291">
        <v>0</v>
      </c>
      <c r="L18" s="291">
        <v>0</v>
      </c>
      <c r="M18" s="291">
        <v>0</v>
      </c>
      <c r="N18" s="291">
        <v>3.498322689832508E-2</v>
      </c>
      <c r="O18" s="291">
        <v>1.8383253974483489E-2</v>
      </c>
      <c r="P18" s="291">
        <v>99.882551643540239</v>
      </c>
      <c r="Q18" s="291">
        <v>0</v>
      </c>
      <c r="R18" s="291">
        <v>0</v>
      </c>
      <c r="S18" s="291">
        <v>0</v>
      </c>
      <c r="T18" s="291">
        <v>0</v>
      </c>
      <c r="U18" s="291">
        <v>2.5249828524072274E-2</v>
      </c>
      <c r="V18" s="291">
        <v>0</v>
      </c>
      <c r="W18" s="291">
        <v>0</v>
      </c>
      <c r="X18" s="291">
        <v>0</v>
      </c>
      <c r="Y18" s="291">
        <v>0</v>
      </c>
      <c r="Z18" s="291">
        <v>0</v>
      </c>
      <c r="AA18" s="291">
        <v>0</v>
      </c>
      <c r="AB18" s="292">
        <v>3851440.017</v>
      </c>
      <c r="AC18" s="292"/>
      <c r="AD18" s="293"/>
      <c r="AE18" s="294"/>
    </row>
    <row r="19" spans="1:31" s="24" customFormat="1" ht="20.100000000000001" customHeight="1">
      <c r="A19" s="26" t="s">
        <v>39</v>
      </c>
      <c r="B19" s="291">
        <v>0</v>
      </c>
      <c r="C19" s="291">
        <v>1.1330354217963372</v>
      </c>
      <c r="D19" s="291">
        <v>0</v>
      </c>
      <c r="E19" s="291">
        <v>3.902322033443399</v>
      </c>
      <c r="F19" s="291">
        <v>0</v>
      </c>
      <c r="G19" s="291">
        <v>0.87670998722124516</v>
      </c>
      <c r="H19" s="291">
        <v>2.7041609203938854</v>
      </c>
      <c r="I19" s="291">
        <v>0.34900452679451305</v>
      </c>
      <c r="J19" s="291">
        <v>0</v>
      </c>
      <c r="K19" s="291">
        <v>0.30586519964062125</v>
      </c>
      <c r="L19" s="291">
        <v>1.6743621376784286</v>
      </c>
      <c r="M19" s="291">
        <v>0.74165122173939846</v>
      </c>
      <c r="N19" s="291">
        <v>4.4551497817856358</v>
      </c>
      <c r="O19" s="291">
        <v>3.1146687346508184</v>
      </c>
      <c r="P19" s="291">
        <v>76.808041123643122</v>
      </c>
      <c r="Q19" s="291">
        <v>0.27800320651519178</v>
      </c>
      <c r="R19" s="291">
        <v>0</v>
      </c>
      <c r="S19" s="291">
        <v>0</v>
      </c>
      <c r="T19" s="291">
        <v>0</v>
      </c>
      <c r="U19" s="291">
        <v>3.106641784432322</v>
      </c>
      <c r="V19" s="291">
        <v>0</v>
      </c>
      <c r="W19" s="291">
        <v>0</v>
      </c>
      <c r="X19" s="291">
        <v>0.16085580767869942</v>
      </c>
      <c r="Y19" s="291">
        <v>0</v>
      </c>
      <c r="Z19" s="291">
        <v>0.38952811258638098</v>
      </c>
      <c r="AA19" s="291">
        <v>0</v>
      </c>
      <c r="AB19" s="292">
        <v>3263854.8</v>
      </c>
      <c r="AC19" s="292"/>
      <c r="AD19" s="293"/>
      <c r="AE19" s="294"/>
    </row>
    <row r="20" spans="1:31" s="24" customFormat="1" ht="20.100000000000001" customHeight="1">
      <c r="A20" s="26" t="s">
        <v>115</v>
      </c>
      <c r="B20" s="291">
        <v>0</v>
      </c>
      <c r="C20" s="291">
        <v>0</v>
      </c>
      <c r="D20" s="291">
        <v>0</v>
      </c>
      <c r="E20" s="291">
        <v>0</v>
      </c>
      <c r="F20" s="291">
        <v>0</v>
      </c>
      <c r="G20" s="291">
        <v>0</v>
      </c>
      <c r="H20" s="291">
        <v>0</v>
      </c>
      <c r="I20" s="291">
        <v>0</v>
      </c>
      <c r="J20" s="291">
        <v>0</v>
      </c>
      <c r="K20" s="291">
        <v>0</v>
      </c>
      <c r="L20" s="291">
        <v>0</v>
      </c>
      <c r="M20" s="291">
        <v>0</v>
      </c>
      <c r="N20" s="291">
        <v>0</v>
      </c>
      <c r="O20" s="291">
        <v>0</v>
      </c>
      <c r="P20" s="291">
        <v>100</v>
      </c>
      <c r="Q20" s="291">
        <v>0</v>
      </c>
      <c r="R20" s="291">
        <v>0</v>
      </c>
      <c r="S20" s="291">
        <v>0</v>
      </c>
      <c r="T20" s="291">
        <v>0</v>
      </c>
      <c r="U20" s="291">
        <v>0</v>
      </c>
      <c r="V20" s="291">
        <v>0</v>
      </c>
      <c r="W20" s="291">
        <v>0</v>
      </c>
      <c r="X20" s="291">
        <v>0</v>
      </c>
      <c r="Y20" s="291">
        <v>0</v>
      </c>
      <c r="Z20" s="291">
        <v>0</v>
      </c>
      <c r="AA20" s="291">
        <v>0</v>
      </c>
      <c r="AB20" s="292">
        <v>5746901.4160000002</v>
      </c>
      <c r="AC20" s="292"/>
      <c r="AD20" s="293"/>
      <c r="AE20" s="294"/>
    </row>
    <row r="21" spans="1:31" s="24" customFormat="1" ht="20.100000000000001" customHeight="1">
      <c r="A21" s="26" t="s">
        <v>150</v>
      </c>
      <c r="B21" s="291">
        <v>0</v>
      </c>
      <c r="C21" s="291">
        <v>0.86580049825575023</v>
      </c>
      <c r="D21" s="291">
        <v>0</v>
      </c>
      <c r="E21" s="291">
        <v>1.7433018942168377</v>
      </c>
      <c r="F21" s="291">
        <v>0</v>
      </c>
      <c r="G21" s="291">
        <v>0.5787338458390906</v>
      </c>
      <c r="H21" s="291">
        <v>1.0856684319165881</v>
      </c>
      <c r="I21" s="291">
        <v>0</v>
      </c>
      <c r="J21" s="291">
        <v>0</v>
      </c>
      <c r="K21" s="291">
        <v>0</v>
      </c>
      <c r="L21" s="291">
        <v>0.62495555619725163</v>
      </c>
      <c r="M21" s="291">
        <v>0.53427503735456428</v>
      </c>
      <c r="N21" s="291">
        <v>2.0464709455282293</v>
      </c>
      <c r="O21" s="291">
        <v>2.0009255817961047</v>
      </c>
      <c r="P21" s="291">
        <v>87.833481065972038</v>
      </c>
      <c r="Q21" s="291">
        <v>0.10697581530946158</v>
      </c>
      <c r="R21" s="291">
        <v>0</v>
      </c>
      <c r="S21" s="291">
        <v>0</v>
      </c>
      <c r="T21" s="291">
        <v>0</v>
      </c>
      <c r="U21" s="291">
        <v>1.7288105515858256</v>
      </c>
      <c r="V21" s="291">
        <v>0.29165467568397896</v>
      </c>
      <c r="W21" s="291">
        <v>0</v>
      </c>
      <c r="X21" s="291">
        <v>0</v>
      </c>
      <c r="Y21" s="291">
        <v>0</v>
      </c>
      <c r="Z21" s="291">
        <v>0.55894610034427505</v>
      </c>
      <c r="AA21" s="291">
        <v>0</v>
      </c>
      <c r="AB21" s="292">
        <v>1286174.82</v>
      </c>
      <c r="AC21" s="292"/>
      <c r="AD21" s="293"/>
      <c r="AE21" s="294"/>
    </row>
    <row r="22" spans="1:31" s="24" customFormat="1" ht="20.100000000000001" customHeight="1">
      <c r="A22" s="27" t="s">
        <v>42</v>
      </c>
      <c r="B22" s="291">
        <v>0</v>
      </c>
      <c r="C22" s="291">
        <v>2.5883026487030762</v>
      </c>
      <c r="D22" s="291">
        <v>0</v>
      </c>
      <c r="E22" s="291">
        <v>3.6452266651145564</v>
      </c>
      <c r="F22" s="291">
        <v>0</v>
      </c>
      <c r="G22" s="291">
        <v>0.75936802727907604</v>
      </c>
      <c r="H22" s="291">
        <v>0.75495910108983533</v>
      </c>
      <c r="I22" s="291">
        <v>1.0005116971349208</v>
      </c>
      <c r="J22" s="291">
        <v>0</v>
      </c>
      <c r="K22" s="291">
        <v>1.0377951329657364</v>
      </c>
      <c r="L22" s="291">
        <v>4.3283579042421891</v>
      </c>
      <c r="M22" s="291">
        <v>1.1529915246140499</v>
      </c>
      <c r="N22" s="291">
        <v>3.6601314582867679</v>
      </c>
      <c r="O22" s="291">
        <v>4.0038572144227595</v>
      </c>
      <c r="P22" s="291">
        <v>65.037465934659039</v>
      </c>
      <c r="Q22" s="291">
        <v>2.7384833219747327</v>
      </c>
      <c r="R22" s="291">
        <v>0</v>
      </c>
      <c r="S22" s="291">
        <v>0</v>
      </c>
      <c r="T22" s="291">
        <v>0</v>
      </c>
      <c r="U22" s="291">
        <v>4.4259720102759736</v>
      </c>
      <c r="V22" s="291">
        <v>1.0554453290858068</v>
      </c>
      <c r="W22" s="291">
        <v>1.4954004136457306</v>
      </c>
      <c r="X22" s="291">
        <v>0.6630123966806124</v>
      </c>
      <c r="Y22" s="291">
        <v>0</v>
      </c>
      <c r="Z22" s="291">
        <v>1.6527192198251315</v>
      </c>
      <c r="AA22" s="291">
        <v>0</v>
      </c>
      <c r="AB22" s="292">
        <v>703867.53300000005</v>
      </c>
      <c r="AC22" s="292"/>
      <c r="AD22" s="293"/>
      <c r="AE22" s="294"/>
    </row>
    <row r="23" spans="1:31" s="24" customFormat="1" ht="20.100000000000001" customHeight="1">
      <c r="A23" s="26" t="s">
        <v>43</v>
      </c>
      <c r="B23" s="291">
        <v>0</v>
      </c>
      <c r="C23" s="291">
        <v>0</v>
      </c>
      <c r="D23" s="291">
        <v>0</v>
      </c>
      <c r="E23" s="291">
        <v>0</v>
      </c>
      <c r="F23" s="291">
        <v>0</v>
      </c>
      <c r="G23" s="291">
        <v>0</v>
      </c>
      <c r="H23" s="291">
        <v>0</v>
      </c>
      <c r="I23" s="291">
        <v>0</v>
      </c>
      <c r="J23" s="291">
        <v>0</v>
      </c>
      <c r="K23" s="291">
        <v>0</v>
      </c>
      <c r="L23" s="291">
        <v>0</v>
      </c>
      <c r="M23" s="291">
        <v>0</v>
      </c>
      <c r="N23" s="291">
        <v>0</v>
      </c>
      <c r="O23" s="291">
        <v>0</v>
      </c>
      <c r="P23" s="291">
        <v>100</v>
      </c>
      <c r="Q23" s="291">
        <v>0</v>
      </c>
      <c r="R23" s="291">
        <v>0</v>
      </c>
      <c r="S23" s="291">
        <v>0</v>
      </c>
      <c r="T23" s="291">
        <v>0</v>
      </c>
      <c r="U23" s="291">
        <v>0</v>
      </c>
      <c r="V23" s="291">
        <v>0</v>
      </c>
      <c r="W23" s="291">
        <v>0</v>
      </c>
      <c r="X23" s="291">
        <v>0</v>
      </c>
      <c r="Y23" s="291">
        <v>0</v>
      </c>
      <c r="Z23" s="291">
        <v>0</v>
      </c>
      <c r="AA23" s="291">
        <v>0</v>
      </c>
      <c r="AB23" s="292">
        <v>1079121.8119999999</v>
      </c>
      <c r="AC23" s="292"/>
      <c r="AD23" s="293"/>
      <c r="AE23" s="294"/>
    </row>
    <row r="24" spans="1:31" s="24" customFormat="1" ht="15" customHeight="1">
      <c r="A24" s="26" t="s">
        <v>44</v>
      </c>
      <c r="B24" s="296">
        <v>0</v>
      </c>
      <c r="C24" s="296">
        <v>0</v>
      </c>
      <c r="D24" s="296">
        <v>0</v>
      </c>
      <c r="E24" s="296">
        <v>0</v>
      </c>
      <c r="F24" s="296">
        <v>0</v>
      </c>
      <c r="G24" s="296">
        <v>0</v>
      </c>
      <c r="H24" s="296">
        <v>0</v>
      </c>
      <c r="I24" s="296">
        <v>0</v>
      </c>
      <c r="J24" s="296">
        <v>0</v>
      </c>
      <c r="K24" s="296">
        <v>0</v>
      </c>
      <c r="L24" s="296">
        <v>0</v>
      </c>
      <c r="M24" s="296">
        <v>0</v>
      </c>
      <c r="N24" s="296">
        <v>0</v>
      </c>
      <c r="O24" s="296">
        <v>0</v>
      </c>
      <c r="P24" s="296">
        <v>100</v>
      </c>
      <c r="Q24" s="296">
        <v>0</v>
      </c>
      <c r="R24" s="296">
        <v>0</v>
      </c>
      <c r="S24" s="296">
        <v>0</v>
      </c>
      <c r="T24" s="296">
        <v>0</v>
      </c>
      <c r="U24" s="296">
        <v>0</v>
      </c>
      <c r="V24" s="296">
        <v>0</v>
      </c>
      <c r="W24" s="296">
        <v>0</v>
      </c>
      <c r="X24" s="296">
        <v>0</v>
      </c>
      <c r="Y24" s="296">
        <v>0</v>
      </c>
      <c r="Z24" s="296">
        <v>0</v>
      </c>
      <c r="AA24" s="296">
        <v>0</v>
      </c>
      <c r="AB24" s="297">
        <v>215548.111</v>
      </c>
      <c r="AC24" s="292"/>
      <c r="AD24" s="293"/>
      <c r="AE24" s="294"/>
    </row>
    <row r="25" spans="1:31" s="24" customFormat="1" ht="15" customHeight="1">
      <c r="A25" s="26" t="s">
        <v>45</v>
      </c>
      <c r="B25" s="296">
        <v>0</v>
      </c>
      <c r="C25" s="296">
        <v>0</v>
      </c>
      <c r="D25" s="296">
        <v>0</v>
      </c>
      <c r="E25" s="296">
        <v>0</v>
      </c>
      <c r="F25" s="296">
        <v>0</v>
      </c>
      <c r="G25" s="296">
        <v>0</v>
      </c>
      <c r="H25" s="296">
        <v>0</v>
      </c>
      <c r="I25" s="296">
        <v>0</v>
      </c>
      <c r="J25" s="296">
        <v>0</v>
      </c>
      <c r="K25" s="296">
        <v>0</v>
      </c>
      <c r="L25" s="296">
        <v>0</v>
      </c>
      <c r="M25" s="296">
        <v>0</v>
      </c>
      <c r="N25" s="296">
        <v>0</v>
      </c>
      <c r="O25" s="296">
        <v>0</v>
      </c>
      <c r="P25" s="296">
        <v>100</v>
      </c>
      <c r="Q25" s="296">
        <v>0</v>
      </c>
      <c r="R25" s="296">
        <v>0</v>
      </c>
      <c r="S25" s="296">
        <v>0</v>
      </c>
      <c r="T25" s="296">
        <v>0</v>
      </c>
      <c r="U25" s="296">
        <v>0</v>
      </c>
      <c r="V25" s="296">
        <v>0</v>
      </c>
      <c r="W25" s="296">
        <v>0</v>
      </c>
      <c r="X25" s="296">
        <v>0</v>
      </c>
      <c r="Y25" s="296">
        <v>0</v>
      </c>
      <c r="Z25" s="296">
        <v>0</v>
      </c>
      <c r="AA25" s="296">
        <v>0</v>
      </c>
      <c r="AB25" s="297">
        <v>1323393.1270000001</v>
      </c>
      <c r="AC25" s="292"/>
      <c r="AD25" s="293"/>
      <c r="AE25" s="294"/>
    </row>
    <row r="26" spans="1:31" s="36" customFormat="1" ht="27.75" customHeight="1" thickBot="1">
      <c r="A26" s="69" t="s">
        <v>46</v>
      </c>
      <c r="B26" s="298">
        <v>0.12273869739588979</v>
      </c>
      <c r="C26" s="298">
        <v>0.9755311386238823</v>
      </c>
      <c r="D26" s="298">
        <v>0.16356712162876449</v>
      </c>
      <c r="E26" s="298">
        <v>2.4858181093088483</v>
      </c>
      <c r="F26" s="298">
        <v>0.24759576909822376</v>
      </c>
      <c r="G26" s="298">
        <v>1.090621482335274</v>
      </c>
      <c r="H26" s="298">
        <v>1.6684748986490079</v>
      </c>
      <c r="I26" s="298">
        <v>0.94369814139057262</v>
      </c>
      <c r="J26" s="298">
        <v>3.2025008198068659E-2</v>
      </c>
      <c r="K26" s="298">
        <v>0.41633832507973234</v>
      </c>
      <c r="L26" s="298">
        <v>1.1678905846894583</v>
      </c>
      <c r="M26" s="298">
        <v>1.1940270038125782</v>
      </c>
      <c r="N26" s="298">
        <v>2.7087298616585991</v>
      </c>
      <c r="O26" s="298">
        <v>1.5829336994710828</v>
      </c>
      <c r="P26" s="298">
        <v>80.072992924647693</v>
      </c>
      <c r="Q26" s="298">
        <v>0.48563582445693176</v>
      </c>
      <c r="R26" s="298">
        <v>0.10381212638237351</v>
      </c>
      <c r="S26" s="298">
        <v>0.17862190585178406</v>
      </c>
      <c r="T26" s="298">
        <v>0.12851933993953327</v>
      </c>
      <c r="U26" s="298">
        <v>1.7565305643927129</v>
      </c>
      <c r="V26" s="298">
        <v>0.63334476276472929</v>
      </c>
      <c r="W26" s="298">
        <v>0.67511529200898857</v>
      </c>
      <c r="X26" s="298">
        <v>0.45656137180822026</v>
      </c>
      <c r="Y26" s="298">
        <v>0.13503783832135746</v>
      </c>
      <c r="Z26" s="298">
        <v>0.39599254230059139</v>
      </c>
      <c r="AA26" s="298">
        <v>0.17784566578509953</v>
      </c>
      <c r="AB26" s="299">
        <v>348466037.25999999</v>
      </c>
      <c r="AC26" s="300"/>
      <c r="AD26" s="293"/>
      <c r="AE26" s="294"/>
    </row>
    <row r="27" spans="1:31" s="45" customFormat="1" ht="9"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9"/>
      <c r="AC27" s="36"/>
    </row>
    <row r="28" spans="1:31" s="74" customFormat="1" ht="9.9" customHeight="1">
      <c r="A28" s="30" t="s">
        <v>177</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301"/>
      <c r="AC28" s="302"/>
    </row>
    <row r="29" spans="1:31">
      <c r="A29" s="163"/>
      <c r="B29" s="33"/>
      <c r="C29" s="33"/>
      <c r="D29" s="33"/>
      <c r="E29" s="33"/>
      <c r="F29" s="33"/>
      <c r="G29" s="33"/>
      <c r="H29" s="33"/>
      <c r="I29" s="33"/>
      <c r="J29" s="33"/>
      <c r="K29" s="33"/>
      <c r="L29" s="33"/>
      <c r="M29" s="18"/>
      <c r="N29" s="18"/>
      <c r="O29" s="18"/>
      <c r="P29" s="18"/>
      <c r="Q29" s="18"/>
      <c r="R29" s="18"/>
      <c r="S29" s="18"/>
      <c r="T29" s="18"/>
      <c r="U29" s="18"/>
      <c r="V29" s="18"/>
      <c r="W29" s="18"/>
      <c r="X29" s="18"/>
      <c r="Y29" s="18"/>
      <c r="Z29" s="18"/>
      <c r="AA29" s="18"/>
      <c r="AB29" s="18"/>
      <c r="AC29" s="35"/>
    </row>
    <row r="30" spans="1:31" s="35" customFormat="1" ht="10.199999999999999">
      <c r="A30" s="18"/>
      <c r="B30" s="24"/>
      <c r="C30" s="24"/>
      <c r="D30" s="24"/>
      <c r="E30" s="24"/>
    </row>
    <row r="31" spans="1:31" s="35" customFormat="1" ht="10.199999999999999"/>
  </sheetData>
  <hyperlinks>
    <hyperlink ref="A1" location="Índice!A1" display="Volver al Índice" xr:uid="{17A2DC0E-C5A6-483F-9375-5576D56FAA72}"/>
  </hyperlinks>
  <printOptions horizontalCentered="1" verticalCentered="1"/>
  <pageMargins left="1.1811023622047245" right="1.1811023622047245" top="0.98425196850393704" bottom="0.98425196850393704" header="0.59055118110236227" footer="0.59055118110236227"/>
  <pageSetup paperSize="9" scale="75" fitToWidth="0"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AAEF6-4997-4190-BD71-40DEBD9E780B}">
  <sheetPr codeName="Hoja36"/>
  <dimension ref="A1:AD48"/>
  <sheetViews>
    <sheetView showGridLines="0" workbookViewId="0"/>
  </sheetViews>
  <sheetFormatPr baseColWidth="10" defaultRowHeight="13.2"/>
  <cols>
    <col min="1" max="1" width="22.5546875" style="7" customWidth="1"/>
    <col min="2" max="15" width="4.5546875" style="7" customWidth="1"/>
    <col min="16" max="16" width="5.88671875" style="7" customWidth="1"/>
    <col min="17" max="21" width="4.5546875" style="7" customWidth="1"/>
    <col min="22" max="22" width="7.109375" style="7" customWidth="1"/>
    <col min="23" max="23" width="7" style="7" customWidth="1"/>
    <col min="24" max="26" width="4.5546875" style="7" customWidth="1"/>
    <col min="27" max="27" width="5.109375" style="7" customWidth="1"/>
    <col min="28" max="28" width="9.109375" style="7" bestFit="1" customWidth="1"/>
    <col min="29" max="29" width="11.5546875" style="7"/>
    <col min="30" max="30" width="12.109375" style="7" bestFit="1" customWidth="1"/>
    <col min="31" max="16384" width="11.5546875" style="7"/>
  </cols>
  <sheetData>
    <row r="1" spans="1:30" s="1" customFormat="1" ht="18" customHeight="1">
      <c r="A1" s="1402" t="s">
        <v>1234</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row>
    <row r="2" spans="1:30" s="303" customFormat="1" ht="28.2">
      <c r="A2" s="168" t="s">
        <v>178</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row>
    <row r="3" spans="1:30" s="304" customFormat="1" ht="18" customHeight="1">
      <c r="A3" s="170">
        <v>45596</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row>
    <row r="4" spans="1:30" s="305" customFormat="1" ht="18" customHeight="1">
      <c r="A4" s="171" t="s">
        <v>174</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row>
    <row r="5" spans="1:30" s="45" customFormat="1" ht="7.5" customHeight="1" thickBot="1"/>
    <row r="6" spans="1:30" s="45" customFormat="1" ht="102" customHeight="1">
      <c r="A6" s="9" t="s">
        <v>1</v>
      </c>
      <c r="B6" s="281" t="s">
        <v>2</v>
      </c>
      <c r="C6" s="281" t="s">
        <v>3</v>
      </c>
      <c r="D6" s="281" t="s">
        <v>4</v>
      </c>
      <c r="E6" s="281" t="s">
        <v>5</v>
      </c>
      <c r="F6" s="281" t="s">
        <v>6</v>
      </c>
      <c r="G6" s="281" t="s">
        <v>7</v>
      </c>
      <c r="H6" s="281" t="s">
        <v>8</v>
      </c>
      <c r="I6" s="281" t="s">
        <v>9</v>
      </c>
      <c r="J6" s="281" t="s">
        <v>10</v>
      </c>
      <c r="K6" s="281" t="s">
        <v>11</v>
      </c>
      <c r="L6" s="281" t="s">
        <v>12</v>
      </c>
      <c r="M6" s="281" t="s">
        <v>13</v>
      </c>
      <c r="N6" s="281" t="s">
        <v>14</v>
      </c>
      <c r="O6" s="281" t="s">
        <v>15</v>
      </c>
      <c r="P6" s="281" t="s">
        <v>16</v>
      </c>
      <c r="Q6" s="281" t="s">
        <v>17</v>
      </c>
      <c r="R6" s="281" t="s">
        <v>18</v>
      </c>
      <c r="S6" s="281" t="s">
        <v>19</v>
      </c>
      <c r="T6" s="281" t="s">
        <v>20</v>
      </c>
      <c r="U6" s="281" t="s">
        <v>21</v>
      </c>
      <c r="V6" s="281" t="s">
        <v>22</v>
      </c>
      <c r="W6" s="281" t="s">
        <v>23</v>
      </c>
      <c r="X6" s="281" t="s">
        <v>24</v>
      </c>
      <c r="Y6" s="281" t="s">
        <v>25</v>
      </c>
      <c r="Z6" s="281" t="s">
        <v>26</v>
      </c>
      <c r="AA6" s="282" t="s">
        <v>175</v>
      </c>
      <c r="AB6" s="306" t="s">
        <v>179</v>
      </c>
    </row>
    <row r="7" spans="1:30" s="45" customFormat="1" ht="4.5" customHeight="1">
      <c r="A7" s="285"/>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8"/>
    </row>
    <row r="8" spans="1:30" s="45" customFormat="1" ht="7.5" customHeight="1">
      <c r="A8" s="309"/>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1"/>
    </row>
    <row r="9" spans="1:30" s="24" customFormat="1" ht="20.100000000000001" customHeight="1">
      <c r="A9" s="290" t="s">
        <v>29</v>
      </c>
      <c r="B9" s="291">
        <v>6.5119008400057896E-2</v>
      </c>
      <c r="C9" s="291">
        <v>1.007983140512815</v>
      </c>
      <c r="D9" s="291">
        <v>0.33705693755629118</v>
      </c>
      <c r="E9" s="291">
        <v>2.3960066954424502</v>
      </c>
      <c r="F9" s="291">
        <v>0.18881095864287947</v>
      </c>
      <c r="G9" s="291">
        <v>0.58906813227570065</v>
      </c>
      <c r="H9" s="291">
        <v>1.6896444756171598</v>
      </c>
      <c r="I9" s="291">
        <v>1.6539048272334089</v>
      </c>
      <c r="J9" s="291">
        <v>0</v>
      </c>
      <c r="K9" s="291">
        <v>0.56416826573668244</v>
      </c>
      <c r="L9" s="291">
        <v>1.0166774218014829</v>
      </c>
      <c r="M9" s="291">
        <v>1.4561381534846378</v>
      </c>
      <c r="N9" s="291">
        <v>2.6058816242668987</v>
      </c>
      <c r="O9" s="291">
        <v>1.3560260655513419</v>
      </c>
      <c r="P9" s="291">
        <v>80.164920530625977</v>
      </c>
      <c r="Q9" s="291">
        <v>0.51701275890896481</v>
      </c>
      <c r="R9" s="291">
        <v>0.13581838967480345</v>
      </c>
      <c r="S9" s="291">
        <v>0.13779393957812516</v>
      </c>
      <c r="T9" s="291">
        <v>0.29049108191392997</v>
      </c>
      <c r="U9" s="291">
        <v>1.3130865904804976</v>
      </c>
      <c r="V9" s="291">
        <v>0.61096516879807394</v>
      </c>
      <c r="W9" s="291">
        <v>0.7491501375726477</v>
      </c>
      <c r="X9" s="291">
        <v>0.42478090864469292</v>
      </c>
      <c r="Y9" s="291">
        <v>0.10510834431450918</v>
      </c>
      <c r="Z9" s="291">
        <v>0.62438644296596846</v>
      </c>
      <c r="AA9" s="291">
        <v>0</v>
      </c>
      <c r="AB9" s="292">
        <v>80871710.570999995</v>
      </c>
      <c r="AC9" s="194"/>
      <c r="AD9" s="194"/>
    </row>
    <row r="10" spans="1:30" s="24" customFormat="1" ht="20.100000000000001" customHeight="1">
      <c r="A10" s="290" t="s">
        <v>30</v>
      </c>
      <c r="B10" s="291">
        <v>0</v>
      </c>
      <c r="C10" s="291">
        <v>0</v>
      </c>
      <c r="D10" s="291">
        <v>0</v>
      </c>
      <c r="E10" s="291">
        <v>6.6150556198579054</v>
      </c>
      <c r="F10" s="291">
        <v>0</v>
      </c>
      <c r="G10" s="291">
        <v>0</v>
      </c>
      <c r="H10" s="291">
        <v>0</v>
      </c>
      <c r="I10" s="291">
        <v>0.5400391840011336</v>
      </c>
      <c r="J10" s="291">
        <v>0</v>
      </c>
      <c r="K10" s="291">
        <v>0</v>
      </c>
      <c r="L10" s="291">
        <v>1.3099285157200129</v>
      </c>
      <c r="M10" s="291">
        <v>1.8017518915990645</v>
      </c>
      <c r="N10" s="291">
        <v>0.4594420096378336</v>
      </c>
      <c r="O10" s="291">
        <v>0.29663758330578821</v>
      </c>
      <c r="P10" s="291">
        <v>88.315469296722824</v>
      </c>
      <c r="Q10" s="291">
        <v>0.20958071534866712</v>
      </c>
      <c r="R10" s="291">
        <v>0</v>
      </c>
      <c r="S10" s="291">
        <v>0</v>
      </c>
      <c r="T10" s="291">
        <v>0</v>
      </c>
      <c r="U10" s="291">
        <v>0.45209518380677061</v>
      </c>
      <c r="V10" s="291">
        <v>0</v>
      </c>
      <c r="W10" s="291">
        <v>0</v>
      </c>
      <c r="X10" s="291">
        <v>0</v>
      </c>
      <c r="Y10" s="291">
        <v>0</v>
      </c>
      <c r="Z10" s="291">
        <v>0</v>
      </c>
      <c r="AA10" s="291">
        <v>0</v>
      </c>
      <c r="AB10" s="292">
        <v>1490984.0319999999</v>
      </c>
      <c r="AC10" s="194"/>
      <c r="AD10" s="194"/>
    </row>
    <row r="11" spans="1:30" s="24" customFormat="1" ht="20.100000000000001" customHeight="1">
      <c r="A11" s="290" t="s">
        <v>31</v>
      </c>
      <c r="B11" s="291">
        <v>0.19709933425359613</v>
      </c>
      <c r="C11" s="291">
        <v>1.0344804535844752</v>
      </c>
      <c r="D11" s="291">
        <v>0.30497626230004948</v>
      </c>
      <c r="E11" s="291">
        <v>4.2027238777985918</v>
      </c>
      <c r="F11" s="291">
        <v>0.32241482647255265</v>
      </c>
      <c r="G11" s="291">
        <v>0.74618866837884334</v>
      </c>
      <c r="H11" s="291">
        <v>5.2803497669694357</v>
      </c>
      <c r="I11" s="291">
        <v>1.3197204006966101</v>
      </c>
      <c r="J11" s="291">
        <v>9.7789206792190789E-2</v>
      </c>
      <c r="K11" s="291">
        <v>0.35203360120930582</v>
      </c>
      <c r="L11" s="291">
        <v>1.5159621769430989</v>
      </c>
      <c r="M11" s="291">
        <v>1.1959561598801567</v>
      </c>
      <c r="N11" s="291">
        <v>3.0047460628023619</v>
      </c>
      <c r="O11" s="291">
        <v>1.0738117613962399</v>
      </c>
      <c r="P11" s="291">
        <v>73.611559769582868</v>
      </c>
      <c r="Q11" s="291">
        <v>0.26316084654480804</v>
      </c>
      <c r="R11" s="291">
        <v>0.15204664847884949</v>
      </c>
      <c r="S11" s="291">
        <v>0.5488587584263922</v>
      </c>
      <c r="T11" s="291">
        <v>0.2092399755404398</v>
      </c>
      <c r="U11" s="291">
        <v>1.2521098282401915</v>
      </c>
      <c r="V11" s="291">
        <v>0.62035054005141976</v>
      </c>
      <c r="W11" s="291">
        <v>0.4332477902489214</v>
      </c>
      <c r="X11" s="291">
        <v>0.54568419344707386</v>
      </c>
      <c r="Y11" s="291">
        <v>8.3781444645248698E-2</v>
      </c>
      <c r="Z11" s="291">
        <v>0.2973848668204036</v>
      </c>
      <c r="AA11" s="291">
        <v>1.3343227784958742</v>
      </c>
      <c r="AB11" s="292">
        <v>130702412.04799999</v>
      </c>
      <c r="AC11" s="194"/>
      <c r="AD11" s="194"/>
    </row>
    <row r="12" spans="1:30" s="24" customFormat="1" ht="20.100000000000001" customHeight="1">
      <c r="A12" s="290" t="s">
        <v>32</v>
      </c>
      <c r="B12" s="291">
        <v>0</v>
      </c>
      <c r="C12" s="291">
        <v>2.3643561552136543</v>
      </c>
      <c r="D12" s="291">
        <v>0</v>
      </c>
      <c r="E12" s="291">
        <v>1.7414970907835898</v>
      </c>
      <c r="F12" s="291">
        <v>0</v>
      </c>
      <c r="G12" s="291">
        <v>0.88864527257588566</v>
      </c>
      <c r="H12" s="291">
        <v>1.809410022749566</v>
      </c>
      <c r="I12" s="291">
        <v>0.58468285097159067</v>
      </c>
      <c r="J12" s="291">
        <v>0</v>
      </c>
      <c r="K12" s="291">
        <v>0</v>
      </c>
      <c r="L12" s="291">
        <v>0.59954796059918436</v>
      </c>
      <c r="M12" s="291">
        <v>0.9780703967266815</v>
      </c>
      <c r="N12" s="291">
        <v>1.5998183109966795</v>
      </c>
      <c r="O12" s="291">
        <v>1.3287466074874104</v>
      </c>
      <c r="P12" s="291">
        <v>85.130941046857117</v>
      </c>
      <c r="Q12" s="291">
        <v>0.13701568340989126</v>
      </c>
      <c r="R12" s="291">
        <v>0</v>
      </c>
      <c r="S12" s="291">
        <v>0</v>
      </c>
      <c r="T12" s="291">
        <v>0</v>
      </c>
      <c r="U12" s="291">
        <v>1.3805378049402786</v>
      </c>
      <c r="V12" s="291">
        <v>0.67736453217149195</v>
      </c>
      <c r="W12" s="291">
        <v>6.772525526439345E-2</v>
      </c>
      <c r="X12" s="291">
        <v>0.43064724131163828</v>
      </c>
      <c r="Y12" s="291">
        <v>0.27645350373292571</v>
      </c>
      <c r="Z12" s="291">
        <v>4.540264208024428E-3</v>
      </c>
      <c r="AA12" s="291">
        <v>0</v>
      </c>
      <c r="AB12" s="292">
        <v>8108625.0300000003</v>
      </c>
      <c r="AC12" s="194"/>
      <c r="AD12" s="194"/>
    </row>
    <row r="13" spans="1:30" s="24" customFormat="1" ht="20.100000000000001" customHeight="1">
      <c r="A13" s="290" t="s">
        <v>33</v>
      </c>
      <c r="B13" s="291">
        <v>0</v>
      </c>
      <c r="C13" s="291">
        <v>0.27165205536332238</v>
      </c>
      <c r="D13" s="291">
        <v>0</v>
      </c>
      <c r="E13" s="291">
        <v>2.7834905576613833</v>
      </c>
      <c r="F13" s="291">
        <v>0</v>
      </c>
      <c r="G13" s="291">
        <v>0.24817880483315666</v>
      </c>
      <c r="H13" s="291">
        <v>1.993729652610247</v>
      </c>
      <c r="I13" s="291">
        <v>0.9975425728228724</v>
      </c>
      <c r="J13" s="291">
        <v>0</v>
      </c>
      <c r="K13" s="291">
        <v>0</v>
      </c>
      <c r="L13" s="291">
        <v>1.1930017817184171</v>
      </c>
      <c r="M13" s="291">
        <v>0.33176533362513755</v>
      </c>
      <c r="N13" s="291">
        <v>1.6138148158415668</v>
      </c>
      <c r="O13" s="291">
        <v>0.9235941291567179</v>
      </c>
      <c r="P13" s="291">
        <v>86.843130551852468</v>
      </c>
      <c r="Q13" s="291">
        <v>0.29173247052033352</v>
      </c>
      <c r="R13" s="291">
        <v>0</v>
      </c>
      <c r="S13" s="291">
        <v>0</v>
      </c>
      <c r="T13" s="291">
        <v>0</v>
      </c>
      <c r="U13" s="291">
        <v>1.0621002077909705</v>
      </c>
      <c r="V13" s="291">
        <v>0.45300907700208842</v>
      </c>
      <c r="W13" s="291">
        <v>0.24701976823726604</v>
      </c>
      <c r="X13" s="291">
        <v>0.52754162825902162</v>
      </c>
      <c r="Y13" s="291">
        <v>0</v>
      </c>
      <c r="Z13" s="291">
        <v>0.21869659270503874</v>
      </c>
      <c r="AA13" s="291">
        <v>0</v>
      </c>
      <c r="AB13" s="292">
        <v>16135383.529999999</v>
      </c>
      <c r="AC13" s="194"/>
      <c r="AD13" s="194"/>
    </row>
    <row r="14" spans="1:30" s="24" customFormat="1" ht="20.100000000000001" customHeight="1">
      <c r="A14" s="290" t="s">
        <v>114</v>
      </c>
      <c r="B14" s="291">
        <v>0</v>
      </c>
      <c r="C14" s="291">
        <v>0.60926417092604801</v>
      </c>
      <c r="D14" s="291">
        <v>8.2255110064848425E-2</v>
      </c>
      <c r="E14" s="291">
        <v>2.2303555074500174</v>
      </c>
      <c r="F14" s="291">
        <v>0</v>
      </c>
      <c r="G14" s="291">
        <v>0.94720441891805751</v>
      </c>
      <c r="H14" s="291">
        <v>1.2306309477761446</v>
      </c>
      <c r="I14" s="291">
        <v>1.2055775382684601</v>
      </c>
      <c r="J14" s="291">
        <v>0</v>
      </c>
      <c r="K14" s="291">
        <v>0.26744951623942964</v>
      </c>
      <c r="L14" s="291">
        <v>0.52322080641891278</v>
      </c>
      <c r="M14" s="291">
        <v>0.64372215993315485</v>
      </c>
      <c r="N14" s="291">
        <v>1.8088592269071366</v>
      </c>
      <c r="O14" s="291">
        <v>1.2063123831663589</v>
      </c>
      <c r="P14" s="291">
        <v>86.260312492237418</v>
      </c>
      <c r="Q14" s="291">
        <v>0.2383417274718849</v>
      </c>
      <c r="R14" s="291">
        <v>7.9006829750908489E-2</v>
      </c>
      <c r="S14" s="291">
        <v>0.34194367990777025</v>
      </c>
      <c r="T14" s="291">
        <v>7.6358827433176416E-2</v>
      </c>
      <c r="U14" s="291">
        <v>0.94512130233210534</v>
      </c>
      <c r="V14" s="291">
        <v>0.34214683046722721</v>
      </c>
      <c r="W14" s="291">
        <v>0.20544331860779477</v>
      </c>
      <c r="X14" s="291">
        <v>0.56806959993326478</v>
      </c>
      <c r="Y14" s="291">
        <v>5.4409991515133378E-2</v>
      </c>
      <c r="Z14" s="291">
        <v>0.1339936142747436</v>
      </c>
      <c r="AA14" s="291">
        <v>0</v>
      </c>
      <c r="AB14" s="292">
        <v>44300640.983000003</v>
      </c>
      <c r="AC14" s="194"/>
      <c r="AD14" s="194"/>
    </row>
    <row r="15" spans="1:30" s="24" customFormat="1" ht="20.100000000000001" customHeight="1">
      <c r="A15" s="290" t="s">
        <v>35</v>
      </c>
      <c r="B15" s="291">
        <v>0</v>
      </c>
      <c r="C15" s="291">
        <v>0</v>
      </c>
      <c r="D15" s="291">
        <v>0</v>
      </c>
      <c r="E15" s="291">
        <v>0</v>
      </c>
      <c r="F15" s="291">
        <v>0</v>
      </c>
      <c r="G15" s="291">
        <v>0</v>
      </c>
      <c r="H15" s="291">
        <v>0</v>
      </c>
      <c r="I15" s="291">
        <v>0</v>
      </c>
      <c r="J15" s="291">
        <v>0</v>
      </c>
      <c r="K15" s="291">
        <v>0</v>
      </c>
      <c r="L15" s="291">
        <v>0</v>
      </c>
      <c r="M15" s="291">
        <v>0</v>
      </c>
      <c r="N15" s="291">
        <v>0</v>
      </c>
      <c r="O15" s="291">
        <v>0</v>
      </c>
      <c r="P15" s="291">
        <v>100</v>
      </c>
      <c r="Q15" s="291">
        <v>0</v>
      </c>
      <c r="R15" s="291">
        <v>0</v>
      </c>
      <c r="S15" s="291">
        <v>0</v>
      </c>
      <c r="T15" s="291">
        <v>0</v>
      </c>
      <c r="U15" s="291">
        <v>0</v>
      </c>
      <c r="V15" s="291">
        <v>0</v>
      </c>
      <c r="W15" s="291">
        <v>0</v>
      </c>
      <c r="X15" s="291">
        <v>0</v>
      </c>
      <c r="Y15" s="291">
        <v>0</v>
      </c>
      <c r="Z15" s="291">
        <v>0</v>
      </c>
      <c r="AA15" s="291">
        <v>0</v>
      </c>
      <c r="AB15" s="292">
        <v>5633371.7130000005</v>
      </c>
      <c r="AC15" s="194"/>
      <c r="AD15" s="194"/>
    </row>
    <row r="16" spans="1:30" s="24" customFormat="1" ht="20.100000000000001" customHeight="1">
      <c r="A16" s="290" t="s">
        <v>36</v>
      </c>
      <c r="B16" s="291">
        <v>0</v>
      </c>
      <c r="C16" s="291">
        <v>0.61172975338331692</v>
      </c>
      <c r="D16" s="291">
        <v>0.53361252314478758</v>
      </c>
      <c r="E16" s="291">
        <v>2.2075752494442225</v>
      </c>
      <c r="F16" s="291">
        <v>0.47045471202528066</v>
      </c>
      <c r="G16" s="291">
        <v>0.44046049632172379</v>
      </c>
      <c r="H16" s="291">
        <v>0.86387988686205774</v>
      </c>
      <c r="I16" s="291">
        <v>1.2209236103973815</v>
      </c>
      <c r="J16" s="291">
        <v>0</v>
      </c>
      <c r="K16" s="291">
        <v>0.14168323416299608</v>
      </c>
      <c r="L16" s="291">
        <v>1.4349075247329621</v>
      </c>
      <c r="M16" s="291">
        <v>0.7431392113871208</v>
      </c>
      <c r="N16" s="291">
        <v>2.7201460313333121</v>
      </c>
      <c r="O16" s="291">
        <v>0.69714294604241056</v>
      </c>
      <c r="P16" s="291">
        <v>83.933843976291072</v>
      </c>
      <c r="Q16" s="291">
        <v>0.34443887976585197</v>
      </c>
      <c r="R16" s="291">
        <v>0.19499508385833222</v>
      </c>
      <c r="S16" s="291">
        <v>0.44701203293424779</v>
      </c>
      <c r="T16" s="291">
        <v>0.10486683342719225</v>
      </c>
      <c r="U16" s="291">
        <v>1.0694090076914391</v>
      </c>
      <c r="V16" s="291">
        <v>0.55895273489452268</v>
      </c>
      <c r="W16" s="291">
        <v>0.35343726060916947</v>
      </c>
      <c r="X16" s="291">
        <v>0.61000334902967346</v>
      </c>
      <c r="Y16" s="291">
        <v>8.2148315267422958E-2</v>
      </c>
      <c r="Z16" s="291">
        <v>0.21523734699350899</v>
      </c>
      <c r="AA16" s="291">
        <v>0</v>
      </c>
      <c r="AB16" s="292">
        <v>49770842.976999998</v>
      </c>
      <c r="AC16" s="194"/>
      <c r="AD16" s="194"/>
    </row>
    <row r="17" spans="1:30" s="24" customFormat="1" ht="20.100000000000001" customHeight="1">
      <c r="A17" s="290" t="s">
        <v>37</v>
      </c>
      <c r="B17" s="291">
        <v>0.14005705406931218</v>
      </c>
      <c r="C17" s="291">
        <v>1.9929459500218849</v>
      </c>
      <c r="D17" s="291">
        <v>0.15082754048433084</v>
      </c>
      <c r="E17" s="291">
        <v>1.9671232041079325</v>
      </c>
      <c r="F17" s="291">
        <v>0.2101810167158939</v>
      </c>
      <c r="G17" s="291">
        <v>0.87322947223819081</v>
      </c>
      <c r="H17" s="291">
        <v>1.6028348484059041</v>
      </c>
      <c r="I17" s="291">
        <v>0.84135563357348664</v>
      </c>
      <c r="J17" s="291">
        <v>2.8860516222173463E-2</v>
      </c>
      <c r="K17" s="291">
        <v>0.3384699619623085</v>
      </c>
      <c r="L17" s="291">
        <v>0.55115787834251051</v>
      </c>
      <c r="M17" s="291">
        <v>1.6328835081936193</v>
      </c>
      <c r="N17" s="291">
        <v>1.8724665935249665</v>
      </c>
      <c r="O17" s="291">
        <v>0.72615937191646007</v>
      </c>
      <c r="P17" s="291">
        <v>84.202855757594421</v>
      </c>
      <c r="Q17" s="291">
        <v>8.8262698960150043E-2</v>
      </c>
      <c r="R17" s="291">
        <v>0.1042386128275028</v>
      </c>
      <c r="S17" s="291">
        <v>0.19848408486419852</v>
      </c>
      <c r="T17" s="291">
        <v>0.13583557752101719</v>
      </c>
      <c r="U17" s="291">
        <v>0.70936040513420351</v>
      </c>
      <c r="V17" s="291">
        <v>0.79715690108279058</v>
      </c>
      <c r="W17" s="291">
        <v>0.32404357350178958</v>
      </c>
      <c r="X17" s="291">
        <v>0.27018782998978003</v>
      </c>
      <c r="Y17" s="291">
        <v>8.9497855468654047E-2</v>
      </c>
      <c r="Z17" s="291">
        <v>0.15152415327652483</v>
      </c>
      <c r="AA17" s="291">
        <v>0</v>
      </c>
      <c r="AB17" s="292">
        <v>10569429.793</v>
      </c>
      <c r="AC17" s="194"/>
      <c r="AD17" s="194"/>
    </row>
    <row r="18" spans="1:30" s="24" customFormat="1" ht="20.100000000000001" customHeight="1">
      <c r="A18" s="290" t="s">
        <v>38</v>
      </c>
      <c r="B18" s="291">
        <v>0</v>
      </c>
      <c r="C18" s="291">
        <v>0</v>
      </c>
      <c r="D18" s="291">
        <v>0</v>
      </c>
      <c r="E18" s="291">
        <v>1.8538037536166958</v>
      </c>
      <c r="F18" s="291">
        <v>0</v>
      </c>
      <c r="G18" s="291">
        <v>0</v>
      </c>
      <c r="H18" s="291">
        <v>0</v>
      </c>
      <c r="I18" s="291">
        <v>0</v>
      </c>
      <c r="J18" s="291">
        <v>0</v>
      </c>
      <c r="K18" s="291">
        <v>0</v>
      </c>
      <c r="L18" s="291">
        <v>0</v>
      </c>
      <c r="M18" s="291">
        <v>0</v>
      </c>
      <c r="N18" s="291">
        <v>1.7987780115862353</v>
      </c>
      <c r="O18" s="291">
        <v>1.379961902428662</v>
      </c>
      <c r="P18" s="291">
        <v>94.090374686743047</v>
      </c>
      <c r="Q18" s="291">
        <v>0</v>
      </c>
      <c r="R18" s="291">
        <v>0</v>
      </c>
      <c r="S18" s="291">
        <v>0</v>
      </c>
      <c r="T18" s="291">
        <v>0</v>
      </c>
      <c r="U18" s="291">
        <v>0.87708164562535396</v>
      </c>
      <c r="V18" s="291">
        <v>0</v>
      </c>
      <c r="W18" s="291">
        <v>0</v>
      </c>
      <c r="X18" s="291">
        <v>0</v>
      </c>
      <c r="Y18" s="291">
        <v>0</v>
      </c>
      <c r="Z18" s="291">
        <v>0</v>
      </c>
      <c r="AA18" s="291">
        <v>0</v>
      </c>
      <c r="AB18" s="292">
        <v>4393574.5539999995</v>
      </c>
      <c r="AC18" s="194"/>
      <c r="AD18" s="194"/>
    </row>
    <row r="19" spans="1:30" s="24" customFormat="1" ht="20.100000000000001" customHeight="1">
      <c r="A19" s="26" t="s">
        <v>39</v>
      </c>
      <c r="B19" s="291">
        <v>0</v>
      </c>
      <c r="C19" s="291">
        <v>0.79131835776043968</v>
      </c>
      <c r="D19" s="291">
        <v>0</v>
      </c>
      <c r="E19" s="291">
        <v>3.1365922802727026</v>
      </c>
      <c r="F19" s="291">
        <v>0</v>
      </c>
      <c r="G19" s="291">
        <v>0.82647616927592349</v>
      </c>
      <c r="H19" s="291">
        <v>4.3492615869494555</v>
      </c>
      <c r="I19" s="291">
        <v>0.29342214189519911</v>
      </c>
      <c r="J19" s="291">
        <v>0</v>
      </c>
      <c r="K19" s="291">
        <v>0.12679663204670152</v>
      </c>
      <c r="L19" s="291">
        <v>0.58333659607053401</v>
      </c>
      <c r="M19" s="291">
        <v>0.39810030274999603</v>
      </c>
      <c r="N19" s="291">
        <v>2.7166218465258973</v>
      </c>
      <c r="O19" s="291">
        <v>1.3877944172874792</v>
      </c>
      <c r="P19" s="291">
        <v>83.875183163431046</v>
      </c>
      <c r="Q19" s="291">
        <v>0.16280010966195957</v>
      </c>
      <c r="R19" s="291">
        <v>0</v>
      </c>
      <c r="S19" s="291">
        <v>0</v>
      </c>
      <c r="T19" s="291">
        <v>0</v>
      </c>
      <c r="U19" s="291">
        <v>0.91516297676865888</v>
      </c>
      <c r="V19" s="291">
        <v>0</v>
      </c>
      <c r="W19" s="291">
        <v>0</v>
      </c>
      <c r="X19" s="291">
        <v>0.19523126354527992</v>
      </c>
      <c r="Y19" s="291">
        <v>0</v>
      </c>
      <c r="Z19" s="291">
        <v>0.24190215575873217</v>
      </c>
      <c r="AA19" s="291">
        <v>0</v>
      </c>
      <c r="AB19" s="292">
        <v>2871464.2820000001</v>
      </c>
      <c r="AC19" s="194"/>
      <c r="AD19" s="194"/>
    </row>
    <row r="20" spans="1:30" s="24" customFormat="1" ht="20.100000000000001" customHeight="1">
      <c r="A20" s="26" t="s">
        <v>115</v>
      </c>
      <c r="B20" s="291">
        <v>0</v>
      </c>
      <c r="C20" s="291">
        <v>0</v>
      </c>
      <c r="D20" s="291">
        <v>0</v>
      </c>
      <c r="E20" s="291">
        <v>0</v>
      </c>
      <c r="F20" s="291">
        <v>0</v>
      </c>
      <c r="G20" s="291">
        <v>0</v>
      </c>
      <c r="H20" s="291">
        <v>0</v>
      </c>
      <c r="I20" s="291">
        <v>0</v>
      </c>
      <c r="J20" s="291">
        <v>0</v>
      </c>
      <c r="K20" s="291">
        <v>0</v>
      </c>
      <c r="L20" s="291">
        <v>0</v>
      </c>
      <c r="M20" s="291">
        <v>0</v>
      </c>
      <c r="N20" s="291">
        <v>0</v>
      </c>
      <c r="O20" s="291">
        <v>0</v>
      </c>
      <c r="P20" s="291">
        <v>100</v>
      </c>
      <c r="Q20" s="291">
        <v>0</v>
      </c>
      <c r="R20" s="291">
        <v>0</v>
      </c>
      <c r="S20" s="291">
        <v>0</v>
      </c>
      <c r="T20" s="291">
        <v>0</v>
      </c>
      <c r="U20" s="291">
        <v>0</v>
      </c>
      <c r="V20" s="291">
        <v>0</v>
      </c>
      <c r="W20" s="291">
        <v>0</v>
      </c>
      <c r="X20" s="291">
        <v>0</v>
      </c>
      <c r="Y20" s="291">
        <v>0</v>
      </c>
      <c r="Z20" s="291">
        <v>0</v>
      </c>
      <c r="AA20" s="291">
        <v>0</v>
      </c>
      <c r="AB20" s="292">
        <v>7654801.7510000002</v>
      </c>
      <c r="AC20" s="194"/>
      <c r="AD20" s="194"/>
    </row>
    <row r="21" spans="1:30" s="24" customFormat="1" ht="20.100000000000001" customHeight="1">
      <c r="A21" s="26" t="s">
        <v>150</v>
      </c>
      <c r="B21" s="291">
        <v>0</v>
      </c>
      <c r="C21" s="291">
        <v>0.7812142558349715</v>
      </c>
      <c r="D21" s="291">
        <v>0</v>
      </c>
      <c r="E21" s="291">
        <v>3.7809647886666249</v>
      </c>
      <c r="F21" s="291">
        <v>0</v>
      </c>
      <c r="G21" s="291">
        <v>1.0817817730201675</v>
      </c>
      <c r="H21" s="291">
        <v>2.0330525734360236</v>
      </c>
      <c r="I21" s="291">
        <v>0</v>
      </c>
      <c r="J21" s="291">
        <v>0</v>
      </c>
      <c r="K21" s="291">
        <v>0</v>
      </c>
      <c r="L21" s="291">
        <v>0.51961980650313522</v>
      </c>
      <c r="M21" s="291">
        <v>0.6053066204338261</v>
      </c>
      <c r="N21" s="291">
        <v>2.6933435661031435</v>
      </c>
      <c r="O21" s="291">
        <v>1.2928623317498384</v>
      </c>
      <c r="P21" s="291">
        <v>85.734323061233482</v>
      </c>
      <c r="Q21" s="291">
        <v>3.897784771541736E-2</v>
      </c>
      <c r="R21" s="291">
        <v>0</v>
      </c>
      <c r="S21" s="291">
        <v>0</v>
      </c>
      <c r="T21" s="291">
        <v>0</v>
      </c>
      <c r="U21" s="291">
        <v>0.74085055650106801</v>
      </c>
      <c r="V21" s="291">
        <v>0.39353259623306691</v>
      </c>
      <c r="W21" s="291">
        <v>0</v>
      </c>
      <c r="X21" s="291">
        <v>0</v>
      </c>
      <c r="Y21" s="291">
        <v>0</v>
      </c>
      <c r="Z21" s="291">
        <v>0.30417022256923471</v>
      </c>
      <c r="AA21" s="291">
        <v>0</v>
      </c>
      <c r="AB21" s="292">
        <v>1297108.5619999999</v>
      </c>
      <c r="AC21" s="194"/>
      <c r="AD21" s="194"/>
    </row>
    <row r="22" spans="1:30" s="24" customFormat="1" ht="20.100000000000001" customHeight="1">
      <c r="A22" s="27" t="s">
        <v>42</v>
      </c>
      <c r="B22" s="291">
        <v>0</v>
      </c>
      <c r="C22" s="291">
        <v>1.0474330158864911</v>
      </c>
      <c r="D22" s="291">
        <v>0</v>
      </c>
      <c r="E22" s="291">
        <v>2.7712714731349162</v>
      </c>
      <c r="F22" s="291">
        <v>0</v>
      </c>
      <c r="G22" s="291">
        <v>0.72799299870243139</v>
      </c>
      <c r="H22" s="291">
        <v>0.44307713892318995</v>
      </c>
      <c r="I22" s="291">
        <v>0.51558896498960449</v>
      </c>
      <c r="J22" s="291">
        <v>0</v>
      </c>
      <c r="K22" s="291">
        <v>0.26289089935317234</v>
      </c>
      <c r="L22" s="291">
        <v>1.2110407821244067</v>
      </c>
      <c r="M22" s="291">
        <v>0.15537658271423005</v>
      </c>
      <c r="N22" s="291">
        <v>2.1304887174068088</v>
      </c>
      <c r="O22" s="291">
        <v>0.441430943427427</v>
      </c>
      <c r="P22" s="291">
        <v>89.232610057834975</v>
      </c>
      <c r="Q22" s="291">
        <v>8.1713893021608128E-2</v>
      </c>
      <c r="R22" s="291">
        <v>0</v>
      </c>
      <c r="S22" s="291">
        <v>0</v>
      </c>
      <c r="T22" s="291">
        <v>0</v>
      </c>
      <c r="U22" s="291">
        <v>0.36680025493148899</v>
      </c>
      <c r="V22" s="291">
        <v>0.27704597593661501</v>
      </c>
      <c r="W22" s="291">
        <v>0.11787940386772411</v>
      </c>
      <c r="X22" s="291">
        <v>0.10810978631573739</v>
      </c>
      <c r="Y22" s="291">
        <v>0</v>
      </c>
      <c r="Z22" s="291">
        <v>0.10924911142917638</v>
      </c>
      <c r="AA22" s="291">
        <v>0</v>
      </c>
      <c r="AB22" s="292">
        <v>970662.35699999996</v>
      </c>
      <c r="AC22" s="194"/>
      <c r="AD22" s="194"/>
    </row>
    <row r="23" spans="1:30" s="24" customFormat="1" ht="20.100000000000001" customHeight="1">
      <c r="A23" s="26" t="s">
        <v>43</v>
      </c>
      <c r="B23" s="291">
        <v>0</v>
      </c>
      <c r="C23" s="291">
        <v>0</v>
      </c>
      <c r="D23" s="291">
        <v>0</v>
      </c>
      <c r="E23" s="291">
        <v>0</v>
      </c>
      <c r="F23" s="291">
        <v>0</v>
      </c>
      <c r="G23" s="291">
        <v>0</v>
      </c>
      <c r="H23" s="291">
        <v>0</v>
      </c>
      <c r="I23" s="291">
        <v>0</v>
      </c>
      <c r="J23" s="291">
        <v>0</v>
      </c>
      <c r="K23" s="291">
        <v>0</v>
      </c>
      <c r="L23" s="291">
        <v>0</v>
      </c>
      <c r="M23" s="291">
        <v>0</v>
      </c>
      <c r="N23" s="291">
        <v>0</v>
      </c>
      <c r="O23" s="291">
        <v>0</v>
      </c>
      <c r="P23" s="291">
        <v>100</v>
      </c>
      <c r="Q23" s="291">
        <v>0</v>
      </c>
      <c r="R23" s="291">
        <v>0</v>
      </c>
      <c r="S23" s="291">
        <v>0</v>
      </c>
      <c r="T23" s="291">
        <v>0</v>
      </c>
      <c r="U23" s="291">
        <v>0</v>
      </c>
      <c r="V23" s="291">
        <v>0</v>
      </c>
      <c r="W23" s="291">
        <v>0</v>
      </c>
      <c r="X23" s="291">
        <v>0</v>
      </c>
      <c r="Y23" s="291">
        <v>0</v>
      </c>
      <c r="Z23" s="291">
        <v>0</v>
      </c>
      <c r="AA23" s="291">
        <v>0</v>
      </c>
      <c r="AB23" s="292">
        <v>2073158.0190000001</v>
      </c>
      <c r="AC23" s="194"/>
      <c r="AD23" s="194"/>
    </row>
    <row r="24" spans="1:30" s="24" customFormat="1" ht="20.100000000000001" customHeight="1">
      <c r="A24" s="26" t="s">
        <v>44</v>
      </c>
      <c r="B24" s="291">
        <v>0</v>
      </c>
      <c r="C24" s="291">
        <v>0</v>
      </c>
      <c r="D24" s="291">
        <v>0</v>
      </c>
      <c r="E24" s="291">
        <v>0</v>
      </c>
      <c r="F24" s="291">
        <v>0</v>
      </c>
      <c r="G24" s="291">
        <v>0</v>
      </c>
      <c r="H24" s="291">
        <v>0</v>
      </c>
      <c r="I24" s="291">
        <v>0</v>
      </c>
      <c r="J24" s="291">
        <v>0</v>
      </c>
      <c r="K24" s="291">
        <v>0</v>
      </c>
      <c r="L24" s="291">
        <v>0</v>
      </c>
      <c r="M24" s="291">
        <v>0</v>
      </c>
      <c r="N24" s="291">
        <v>0</v>
      </c>
      <c r="O24" s="291">
        <v>0</v>
      </c>
      <c r="P24" s="291">
        <v>100</v>
      </c>
      <c r="Q24" s="291">
        <v>0</v>
      </c>
      <c r="R24" s="291">
        <v>0</v>
      </c>
      <c r="S24" s="291">
        <v>0</v>
      </c>
      <c r="T24" s="291">
        <v>0</v>
      </c>
      <c r="U24" s="291">
        <v>0</v>
      </c>
      <c r="V24" s="291">
        <v>0</v>
      </c>
      <c r="W24" s="291">
        <v>0</v>
      </c>
      <c r="X24" s="291">
        <v>0</v>
      </c>
      <c r="Y24" s="291">
        <v>0</v>
      </c>
      <c r="Z24" s="291">
        <v>0</v>
      </c>
      <c r="AA24" s="291">
        <v>0</v>
      </c>
      <c r="AB24" s="292">
        <v>2373061.4879999999</v>
      </c>
      <c r="AC24" s="194"/>
      <c r="AD24" s="194"/>
    </row>
    <row r="25" spans="1:30" s="24" customFormat="1" ht="20.100000000000001" customHeight="1">
      <c r="A25" s="26" t="s">
        <v>45</v>
      </c>
      <c r="B25" s="291">
        <v>0</v>
      </c>
      <c r="C25" s="291">
        <v>0</v>
      </c>
      <c r="D25" s="291">
        <v>0</v>
      </c>
      <c r="E25" s="291">
        <v>0</v>
      </c>
      <c r="F25" s="291">
        <v>0</v>
      </c>
      <c r="G25" s="291">
        <v>0</v>
      </c>
      <c r="H25" s="291">
        <v>0</v>
      </c>
      <c r="I25" s="291">
        <v>0</v>
      </c>
      <c r="J25" s="291">
        <v>0</v>
      </c>
      <c r="K25" s="291">
        <v>0</v>
      </c>
      <c r="L25" s="291">
        <v>0</v>
      </c>
      <c r="M25" s="291">
        <v>0</v>
      </c>
      <c r="N25" s="291">
        <v>0</v>
      </c>
      <c r="O25" s="291">
        <v>0</v>
      </c>
      <c r="P25" s="291">
        <v>100</v>
      </c>
      <c r="Q25" s="291">
        <v>0</v>
      </c>
      <c r="R25" s="291">
        <v>0</v>
      </c>
      <c r="S25" s="291">
        <v>0</v>
      </c>
      <c r="T25" s="291">
        <v>0</v>
      </c>
      <c r="U25" s="291">
        <v>0</v>
      </c>
      <c r="V25" s="291">
        <v>0</v>
      </c>
      <c r="W25" s="291">
        <v>0</v>
      </c>
      <c r="X25" s="291">
        <v>0</v>
      </c>
      <c r="Y25" s="291">
        <v>0</v>
      </c>
      <c r="Z25" s="291">
        <v>0</v>
      </c>
      <c r="AA25" s="291">
        <v>0</v>
      </c>
      <c r="AB25" s="292">
        <v>1211770.77</v>
      </c>
      <c r="AC25" s="194"/>
      <c r="AD25" s="194"/>
    </row>
    <row r="26" spans="1:30" s="19" customFormat="1" ht="27.75" customHeight="1" thickBot="1">
      <c r="A26" s="69" t="s">
        <v>46</v>
      </c>
      <c r="B26" s="298">
        <v>8.7757618826053735E-2</v>
      </c>
      <c r="C26" s="298">
        <v>0.87219133424869355</v>
      </c>
      <c r="D26" s="298">
        <v>0.26703083139577127</v>
      </c>
      <c r="E26" s="298">
        <v>2.878252611214291</v>
      </c>
      <c r="F26" s="298">
        <v>0.22418947017780441</v>
      </c>
      <c r="G26" s="298">
        <v>0.63163026530371424</v>
      </c>
      <c r="H26" s="298">
        <v>2.7094289087377201</v>
      </c>
      <c r="I26" s="298">
        <v>1.221007435153084</v>
      </c>
      <c r="J26" s="298">
        <v>3.5327483304747713E-2</v>
      </c>
      <c r="K26" s="298">
        <v>0.30973135617908115</v>
      </c>
      <c r="L26" s="298">
        <v>1.1078237121681986</v>
      </c>
      <c r="M26" s="298">
        <v>1.0120341555612438</v>
      </c>
      <c r="N26" s="298">
        <v>2.4289143277790637</v>
      </c>
      <c r="O26" s="298">
        <v>1.0369042187550532</v>
      </c>
      <c r="P26" s="298">
        <v>80.887291491263539</v>
      </c>
      <c r="Q26" s="298">
        <v>0.30119161663657174</v>
      </c>
      <c r="R26" s="298">
        <v>0.12192240483350623</v>
      </c>
      <c r="S26" s="298">
        <v>0.33036060321225641</v>
      </c>
      <c r="T26" s="298">
        <v>0.16434577232265671</v>
      </c>
      <c r="U26" s="298">
        <v>1.1047780856311085</v>
      </c>
      <c r="V26" s="298">
        <v>0.52769847474647436</v>
      </c>
      <c r="W26" s="298">
        <v>0.4102757038210339</v>
      </c>
      <c r="X26" s="298">
        <v>0.47708613155656848</v>
      </c>
      <c r="Y26" s="298">
        <v>7.865830106849242E-2</v>
      </c>
      <c r="Z26" s="298">
        <v>0.30336436227650554</v>
      </c>
      <c r="AA26" s="298">
        <v>0.47080332382676254</v>
      </c>
      <c r="AB26" s="299">
        <v>370429002.45999998</v>
      </c>
      <c r="AC26" s="312"/>
      <c r="AD26" s="194"/>
    </row>
    <row r="27" spans="1:30" s="45" customFormat="1" ht="9"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313"/>
      <c r="AD27" s="194"/>
    </row>
    <row r="28" spans="1:30" s="74" customFormat="1" ht="10.199999999999999">
      <c r="A28" s="30" t="s">
        <v>177</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313"/>
      <c r="AD28" s="194"/>
    </row>
    <row r="29" spans="1:30" s="45" customFormat="1" ht="13.5" customHeight="1">
      <c r="A29" s="163"/>
      <c r="B29" s="314"/>
      <c r="C29" s="314"/>
      <c r="D29" s="314"/>
      <c r="E29" s="314"/>
      <c r="F29" s="314"/>
      <c r="G29" s="314"/>
      <c r="H29" s="314"/>
      <c r="I29" s="314"/>
      <c r="J29" s="314"/>
      <c r="K29" s="314"/>
      <c r="L29" s="314"/>
      <c r="M29" s="18"/>
      <c r="N29" s="18"/>
      <c r="O29" s="18"/>
      <c r="P29" s="18"/>
      <c r="Q29" s="18"/>
      <c r="R29" s="18"/>
      <c r="S29" s="18"/>
      <c r="T29" s="18"/>
      <c r="U29" s="18"/>
      <c r="V29" s="18"/>
      <c r="W29" s="18"/>
      <c r="X29" s="18"/>
      <c r="Y29" s="18"/>
      <c r="Z29" s="18"/>
      <c r="AA29" s="18"/>
      <c r="AB29" s="18"/>
      <c r="AC29" s="35"/>
    </row>
    <row r="30" spans="1:30" s="45" customFormat="1">
      <c r="A30" s="18"/>
      <c r="B30" s="24"/>
      <c r="C30" s="24"/>
      <c r="D30" s="24"/>
      <c r="E30" s="24"/>
      <c r="F30" s="35"/>
      <c r="G30" s="35"/>
      <c r="H30" s="35"/>
      <c r="I30" s="35"/>
      <c r="J30" s="35"/>
      <c r="K30" s="35"/>
      <c r="L30" s="35"/>
      <c r="M30" s="35"/>
      <c r="N30" s="35"/>
      <c r="O30" s="35"/>
      <c r="P30" s="35"/>
      <c r="Q30" s="35"/>
      <c r="R30" s="35"/>
      <c r="S30" s="35"/>
      <c r="T30" s="35"/>
      <c r="U30" s="35"/>
      <c r="V30" s="35"/>
      <c r="W30" s="35"/>
      <c r="X30" s="35"/>
      <c r="Y30" s="35"/>
      <c r="Z30" s="35"/>
      <c r="AA30" s="35"/>
      <c r="AB30" s="35"/>
      <c r="AC30" s="35"/>
    </row>
    <row r="31" spans="1:30" s="45" customFormat="1">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row>
    <row r="32" spans="1:30" s="45" customFormat="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row>
    <row r="33" spans="1:29" s="45" customForma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row>
    <row r="34" spans="1:29" s="45" customForma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row>
    <row r="35" spans="1:29" s="45" customForma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row>
    <row r="36" spans="1:29" s="45" customForma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row>
    <row r="37" spans="1:29" s="45" customFormat="1">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row>
    <row r="38" spans="1:29" s="45" customForma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row>
    <row r="39" spans="1:29" s="45" customForma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row>
    <row r="40" spans="1:29" s="45" customFormat="1"/>
    <row r="41" spans="1:29" s="45" customFormat="1"/>
    <row r="42" spans="1:29" s="45" customFormat="1"/>
    <row r="43" spans="1:29" s="45" customFormat="1"/>
    <row r="44" spans="1:29" s="45" customFormat="1"/>
    <row r="45" spans="1:29" s="45" customFormat="1"/>
    <row r="46" spans="1:29" s="45" customFormat="1"/>
    <row r="47" spans="1:29" s="45" customFormat="1"/>
    <row r="48" spans="1:29" s="45" customFormat="1"/>
  </sheetData>
  <hyperlinks>
    <hyperlink ref="A1" location="Índice!A1" display="Volver al Índice" xr:uid="{67059F5F-E05A-408D-BDFF-D114AB2465B2}"/>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F00F9-DF16-4419-96BB-E6D8EED0A390}">
  <sheetPr codeName="Hoja2"/>
  <dimension ref="A1:X32"/>
  <sheetViews>
    <sheetView showGridLines="0" zoomScaleNormal="100" workbookViewId="0"/>
  </sheetViews>
  <sheetFormatPr baseColWidth="10" defaultRowHeight="13.2"/>
  <cols>
    <col min="1" max="1" width="20.88671875" style="7" customWidth="1"/>
    <col min="2" max="16" width="11.44140625" style="7" customWidth="1"/>
    <col min="17" max="16384" width="11.5546875" style="7"/>
  </cols>
  <sheetData>
    <row r="1" spans="1:16" s="379" customFormat="1" ht="20.100000000000001" customHeight="1">
      <c r="A1" s="1402" t="s">
        <v>1234</v>
      </c>
      <c r="B1" s="1"/>
      <c r="C1" s="1"/>
      <c r="D1" s="1"/>
      <c r="E1" s="1"/>
      <c r="F1" s="1"/>
      <c r="G1" s="1"/>
      <c r="H1" s="1"/>
      <c r="I1" s="1"/>
      <c r="J1" s="1"/>
      <c r="K1" s="378"/>
      <c r="L1" s="378"/>
      <c r="M1" s="378"/>
    </row>
    <row r="2" spans="1:16" s="173" customFormat="1" ht="30" customHeight="1">
      <c r="A2" s="40" t="s">
        <v>476</v>
      </c>
      <c r="B2" s="40"/>
      <c r="C2" s="40"/>
      <c r="D2" s="40"/>
      <c r="E2" s="40"/>
      <c r="F2" s="40"/>
      <c r="G2" s="40"/>
      <c r="H2" s="40"/>
      <c r="I2" s="40"/>
      <c r="J2" s="40"/>
      <c r="K2" s="40"/>
      <c r="L2" s="40"/>
      <c r="M2" s="40"/>
      <c r="N2" s="40"/>
      <c r="O2" s="40"/>
      <c r="P2" s="40"/>
    </row>
    <row r="3" spans="1:16" s="379" customFormat="1" ht="23.25" customHeight="1">
      <c r="A3" s="380">
        <v>45596</v>
      </c>
      <c r="B3" s="380"/>
      <c r="C3" s="380"/>
      <c r="D3" s="380"/>
      <c r="E3" s="380"/>
      <c r="F3" s="380"/>
      <c r="G3" s="380"/>
      <c r="H3" s="380"/>
      <c r="I3" s="380"/>
      <c r="J3" s="380"/>
      <c r="K3" s="380"/>
      <c r="L3" s="380"/>
      <c r="M3" s="380"/>
      <c r="N3" s="380"/>
      <c r="O3" s="380"/>
      <c r="P3" s="380"/>
    </row>
    <row r="4" spans="1:16" s="379" customFormat="1" ht="23.25" customHeight="1">
      <c r="A4" s="381" t="s">
        <v>122</v>
      </c>
      <c r="B4" s="381"/>
      <c r="C4" s="381"/>
      <c r="D4" s="381"/>
      <c r="E4" s="381"/>
      <c r="F4" s="381"/>
      <c r="G4" s="381"/>
      <c r="H4" s="381"/>
      <c r="I4" s="381"/>
      <c r="J4" s="381"/>
      <c r="K4" s="381"/>
      <c r="L4" s="381"/>
      <c r="M4" s="381"/>
      <c r="N4" s="381"/>
      <c r="O4" s="381"/>
      <c r="P4" s="381"/>
    </row>
    <row r="5" spans="1:16" s="385" customFormat="1" ht="16.5" customHeight="1" thickBot="1">
      <c r="A5" s="382"/>
      <c r="B5" s="383"/>
      <c r="C5" s="383"/>
      <c r="D5" s="383"/>
      <c r="E5" s="383"/>
      <c r="F5" s="383"/>
      <c r="G5" s="383"/>
      <c r="H5" s="383"/>
      <c r="I5" s="383"/>
      <c r="J5" s="383"/>
      <c r="K5" s="383"/>
      <c r="L5" s="383"/>
      <c r="M5" s="383"/>
      <c r="N5" s="384"/>
      <c r="O5" s="384"/>
      <c r="P5" s="384"/>
    </row>
    <row r="6" spans="1:16" s="13" customFormat="1" ht="24.75" customHeight="1">
      <c r="A6" s="177" t="s">
        <v>1</v>
      </c>
      <c r="B6" s="386" t="s">
        <v>138</v>
      </c>
      <c r="C6" s="386"/>
      <c r="D6" s="386"/>
      <c r="E6" s="386" t="s">
        <v>477</v>
      </c>
      <c r="F6" s="386"/>
      <c r="G6" s="386"/>
      <c r="H6" s="386" t="s">
        <v>142</v>
      </c>
      <c r="I6" s="386"/>
      <c r="J6" s="386"/>
      <c r="K6" s="386" t="s">
        <v>478</v>
      </c>
      <c r="L6" s="386"/>
      <c r="M6" s="386"/>
      <c r="N6" s="386" t="s">
        <v>151</v>
      </c>
      <c r="O6" s="386"/>
      <c r="P6" s="386"/>
    </row>
    <row r="7" spans="1:16" s="13" customFormat="1" ht="42" customHeight="1">
      <c r="A7" s="387"/>
      <c r="B7" s="388" t="s">
        <v>479</v>
      </c>
      <c r="C7" s="388" t="s">
        <v>480</v>
      </c>
      <c r="D7" s="388" t="s">
        <v>481</v>
      </c>
      <c r="E7" s="388" t="s">
        <v>479</v>
      </c>
      <c r="F7" s="388" t="s">
        <v>480</v>
      </c>
      <c r="G7" s="388" t="s">
        <v>481</v>
      </c>
      <c r="H7" s="388" t="s">
        <v>479</v>
      </c>
      <c r="I7" s="388" t="s">
        <v>480</v>
      </c>
      <c r="J7" s="388" t="s">
        <v>481</v>
      </c>
      <c r="K7" s="388" t="s">
        <v>479</v>
      </c>
      <c r="L7" s="388" t="s">
        <v>480</v>
      </c>
      <c r="M7" s="388" t="s">
        <v>481</v>
      </c>
      <c r="N7" s="388" t="s">
        <v>479</v>
      </c>
      <c r="O7" s="388" t="s">
        <v>480</v>
      </c>
      <c r="P7" s="388" t="s">
        <v>481</v>
      </c>
    </row>
    <row r="8" spans="1:16" s="36" customFormat="1" ht="9.75" customHeight="1">
      <c r="A8" s="389"/>
      <c r="B8" s="389"/>
      <c r="C8" s="389"/>
      <c r="D8" s="389"/>
      <c r="E8" s="389"/>
      <c r="F8" s="389"/>
      <c r="G8" s="389"/>
      <c r="H8" s="389"/>
      <c r="I8" s="389"/>
      <c r="J8" s="389"/>
      <c r="K8" s="389"/>
      <c r="L8" s="389"/>
      <c r="M8" s="389"/>
      <c r="N8" s="19"/>
      <c r="O8" s="19"/>
      <c r="P8" s="19"/>
    </row>
    <row r="9" spans="1:16" s="24" customFormat="1" ht="20.100000000000001" customHeight="1">
      <c r="A9" s="290" t="s">
        <v>29</v>
      </c>
      <c r="B9" s="390">
        <v>1546619.662</v>
      </c>
      <c r="C9" s="390">
        <v>745109.50100000005</v>
      </c>
      <c r="D9" s="390">
        <v>25429890.162</v>
      </c>
      <c r="E9" s="390">
        <v>19684701.616</v>
      </c>
      <c r="F9" s="390">
        <v>350021.96799999999</v>
      </c>
      <c r="G9" s="390">
        <v>5283038.068</v>
      </c>
      <c r="H9" s="390">
        <v>12503917.640000001</v>
      </c>
      <c r="I9" s="390">
        <v>544717.19099999999</v>
      </c>
      <c r="J9" s="391">
        <v>13648944.262</v>
      </c>
      <c r="K9" s="390">
        <v>1134750.5049999999</v>
      </c>
      <c r="L9" s="390">
        <v>0</v>
      </c>
      <c r="M9" s="390">
        <v>0</v>
      </c>
      <c r="N9" s="392">
        <v>34869989.423</v>
      </c>
      <c r="O9" s="392">
        <v>1639848.6600000001</v>
      </c>
      <c r="P9" s="392">
        <v>44361872.491999999</v>
      </c>
    </row>
    <row r="10" spans="1:16" s="24" customFormat="1" ht="20.100000000000001" customHeight="1">
      <c r="A10" s="290" t="s">
        <v>30</v>
      </c>
      <c r="B10" s="390">
        <v>3408.06</v>
      </c>
      <c r="C10" s="390">
        <v>0</v>
      </c>
      <c r="D10" s="390">
        <v>243460.18599999999</v>
      </c>
      <c r="E10" s="390">
        <v>178616.20600000001</v>
      </c>
      <c r="F10" s="390">
        <v>0</v>
      </c>
      <c r="G10" s="390">
        <v>30227.901999999998</v>
      </c>
      <c r="H10" s="390">
        <v>841485.897</v>
      </c>
      <c r="I10" s="390">
        <v>0</v>
      </c>
      <c r="J10" s="391">
        <v>54773.726999999999</v>
      </c>
      <c r="K10" s="390">
        <v>139012.05600000001</v>
      </c>
      <c r="L10" s="390">
        <v>0</v>
      </c>
      <c r="M10" s="390">
        <v>0</v>
      </c>
      <c r="N10" s="392">
        <v>1162522.219</v>
      </c>
      <c r="O10" s="392">
        <v>0</v>
      </c>
      <c r="P10" s="392">
        <v>328461.815</v>
      </c>
    </row>
    <row r="11" spans="1:16" s="24" customFormat="1" ht="20.100000000000001" customHeight="1">
      <c r="A11" s="290" t="s">
        <v>31</v>
      </c>
      <c r="B11" s="390">
        <v>4477475.43</v>
      </c>
      <c r="C11" s="390">
        <v>3318967.89</v>
      </c>
      <c r="D11" s="390">
        <v>38466575.879000001</v>
      </c>
      <c r="E11" s="390">
        <v>49176366.460000001</v>
      </c>
      <c r="F11" s="390">
        <v>400365.79399999999</v>
      </c>
      <c r="G11" s="390">
        <v>1765500.9739999999</v>
      </c>
      <c r="H11" s="390">
        <v>10251558.778000001</v>
      </c>
      <c r="I11" s="390">
        <v>2006110.959</v>
      </c>
      <c r="J11" s="391">
        <v>18013373.530000001</v>
      </c>
      <c r="K11" s="390">
        <v>2826116.3640000001</v>
      </c>
      <c r="L11" s="390">
        <v>0</v>
      </c>
      <c r="M11" s="390">
        <v>0</v>
      </c>
      <c r="N11" s="392">
        <v>66731517.032000005</v>
      </c>
      <c r="O11" s="392">
        <v>5725444.6430000002</v>
      </c>
      <c r="P11" s="392">
        <v>58245450.383000001</v>
      </c>
    </row>
    <row r="12" spans="1:16" s="24" customFormat="1" ht="20.100000000000001" customHeight="1">
      <c r="A12" s="290" t="s">
        <v>32</v>
      </c>
      <c r="B12" s="390">
        <v>2866.6190000000001</v>
      </c>
      <c r="C12" s="390">
        <v>401.90300000000002</v>
      </c>
      <c r="D12" s="390">
        <v>628726.18999999994</v>
      </c>
      <c r="E12" s="390">
        <v>3819650.6979999999</v>
      </c>
      <c r="F12" s="390">
        <v>0</v>
      </c>
      <c r="G12" s="390">
        <v>102011.511</v>
      </c>
      <c r="H12" s="390">
        <v>3102194.165</v>
      </c>
      <c r="I12" s="390">
        <v>0</v>
      </c>
      <c r="J12" s="391">
        <v>390323.37300000002</v>
      </c>
      <c r="K12" s="390">
        <v>62450.574999999997</v>
      </c>
      <c r="L12" s="390">
        <v>0</v>
      </c>
      <c r="M12" s="390">
        <v>0</v>
      </c>
      <c r="N12" s="392">
        <v>6987162.057</v>
      </c>
      <c r="O12" s="392">
        <v>401.90300000000002</v>
      </c>
      <c r="P12" s="392">
        <v>1121061.074</v>
      </c>
    </row>
    <row r="13" spans="1:16" s="24" customFormat="1" ht="20.100000000000001" customHeight="1">
      <c r="A13" s="290" t="s">
        <v>33</v>
      </c>
      <c r="B13" s="390">
        <v>21977.868999999999</v>
      </c>
      <c r="C13" s="390">
        <v>411365</v>
      </c>
      <c r="D13" s="390">
        <v>4327051.0970000001</v>
      </c>
      <c r="E13" s="390">
        <v>2584942.2039999999</v>
      </c>
      <c r="F13" s="390">
        <v>14965.718999999999</v>
      </c>
      <c r="G13" s="390">
        <v>144442.701</v>
      </c>
      <c r="H13" s="390">
        <v>3141437.0970000001</v>
      </c>
      <c r="I13" s="390">
        <v>794371.99699999997</v>
      </c>
      <c r="J13" s="391">
        <v>4478299.8470000001</v>
      </c>
      <c r="K13" s="390">
        <v>216530</v>
      </c>
      <c r="L13" s="390">
        <v>0</v>
      </c>
      <c r="M13" s="390">
        <v>0</v>
      </c>
      <c r="N13" s="392">
        <v>5964887.1699999999</v>
      </c>
      <c r="O13" s="392">
        <v>1220702.716</v>
      </c>
      <c r="P13" s="392">
        <v>8949793.6449999996</v>
      </c>
    </row>
    <row r="14" spans="1:16" s="24" customFormat="1" ht="20.100000000000001" customHeight="1">
      <c r="A14" s="290" t="s">
        <v>114</v>
      </c>
      <c r="B14" s="390">
        <v>109704.507</v>
      </c>
      <c r="C14" s="390">
        <v>2552792.16</v>
      </c>
      <c r="D14" s="390">
        <v>12585440.702</v>
      </c>
      <c r="E14" s="390">
        <v>10711741.796</v>
      </c>
      <c r="F14" s="390">
        <v>128148.856</v>
      </c>
      <c r="G14" s="390">
        <v>1348254.371</v>
      </c>
      <c r="H14" s="390">
        <v>6951758.943</v>
      </c>
      <c r="I14" s="390">
        <v>1236824.1810000001</v>
      </c>
      <c r="J14" s="391">
        <v>8227611.5590000004</v>
      </c>
      <c r="K14" s="390">
        <v>448363.91600000003</v>
      </c>
      <c r="L14" s="390">
        <v>0</v>
      </c>
      <c r="M14" s="390">
        <v>0</v>
      </c>
      <c r="N14" s="392">
        <v>18221569.162</v>
      </c>
      <c r="O14" s="392">
        <v>3917765.1970000006</v>
      </c>
      <c r="P14" s="392">
        <v>22161306.631999999</v>
      </c>
    </row>
    <row r="15" spans="1:16" s="24" customFormat="1" ht="20.100000000000001" customHeight="1">
      <c r="A15" s="290" t="s">
        <v>35</v>
      </c>
      <c r="B15" s="390">
        <v>0</v>
      </c>
      <c r="C15" s="390">
        <v>0</v>
      </c>
      <c r="D15" s="390">
        <v>5499447.5779999997</v>
      </c>
      <c r="E15" s="390">
        <v>0</v>
      </c>
      <c r="F15" s="390">
        <v>0</v>
      </c>
      <c r="G15" s="390">
        <v>49129.692999999999</v>
      </c>
      <c r="H15" s="390">
        <v>0</v>
      </c>
      <c r="I15" s="390">
        <v>0</v>
      </c>
      <c r="J15" s="391">
        <v>84794.44</v>
      </c>
      <c r="K15" s="390">
        <v>0</v>
      </c>
      <c r="L15" s="390">
        <v>0</v>
      </c>
      <c r="M15" s="390">
        <v>0</v>
      </c>
      <c r="N15" s="392">
        <v>0</v>
      </c>
      <c r="O15" s="392">
        <v>0</v>
      </c>
      <c r="P15" s="392">
        <v>5633371.7110000001</v>
      </c>
    </row>
    <row r="16" spans="1:16" s="24" customFormat="1" ht="20.100000000000001" customHeight="1">
      <c r="A16" s="290" t="s">
        <v>36</v>
      </c>
      <c r="B16" s="390">
        <v>116931.122</v>
      </c>
      <c r="C16" s="390">
        <v>1472609.4240000001</v>
      </c>
      <c r="D16" s="390">
        <v>9840479.4539999999</v>
      </c>
      <c r="E16" s="390">
        <v>16839201.155999999</v>
      </c>
      <c r="F16" s="390">
        <v>399249.78100000002</v>
      </c>
      <c r="G16" s="390">
        <v>2550467.4479999999</v>
      </c>
      <c r="H16" s="390">
        <v>8628401.8169999998</v>
      </c>
      <c r="I16" s="390">
        <v>637543.897</v>
      </c>
      <c r="J16" s="391">
        <v>8597200.2809999995</v>
      </c>
      <c r="K16" s="390">
        <v>688758.60199999996</v>
      </c>
      <c r="L16" s="390">
        <v>0</v>
      </c>
      <c r="M16" s="390">
        <v>0</v>
      </c>
      <c r="N16" s="392">
        <v>26273292.697000001</v>
      </c>
      <c r="O16" s="392">
        <v>2509403.102</v>
      </c>
      <c r="P16" s="392">
        <v>20988147.182999998</v>
      </c>
    </row>
    <row r="17" spans="1:24" s="24" customFormat="1" ht="20.100000000000001" customHeight="1">
      <c r="A17" s="290" t="s">
        <v>37</v>
      </c>
      <c r="B17" s="390">
        <v>130.90199999999999</v>
      </c>
      <c r="C17" s="390">
        <v>2244.0030000000002</v>
      </c>
      <c r="D17" s="390">
        <v>14650.665999999999</v>
      </c>
      <c r="E17" s="390">
        <v>1451834.828</v>
      </c>
      <c r="F17" s="390">
        <v>182680.97500000001</v>
      </c>
      <c r="G17" s="390">
        <v>70848.642000000007</v>
      </c>
      <c r="H17" s="390">
        <v>4729943.1380000003</v>
      </c>
      <c r="I17" s="390">
        <v>580155.78599999996</v>
      </c>
      <c r="J17" s="391">
        <v>3435725.898</v>
      </c>
      <c r="K17" s="390">
        <v>101214.961</v>
      </c>
      <c r="L17" s="390">
        <v>0</v>
      </c>
      <c r="M17" s="390">
        <v>0</v>
      </c>
      <c r="N17" s="392">
        <v>6283123.8289999999</v>
      </c>
      <c r="O17" s="392">
        <v>765080.76399999997</v>
      </c>
      <c r="P17" s="392">
        <v>3521225.2060000002</v>
      </c>
    </row>
    <row r="18" spans="1:24" s="24" customFormat="1" ht="20.100000000000001" customHeight="1">
      <c r="A18" s="290" t="s">
        <v>38</v>
      </c>
      <c r="B18" s="390">
        <v>58.878999999999998</v>
      </c>
      <c r="C18" s="390">
        <v>1538.4659999999999</v>
      </c>
      <c r="D18" s="390">
        <v>357056.86800000002</v>
      </c>
      <c r="E18" s="390">
        <v>993245.34699999995</v>
      </c>
      <c r="F18" s="390">
        <v>7.0000000000000001E-3</v>
      </c>
      <c r="G18" s="390">
        <v>115.834</v>
      </c>
      <c r="H18" s="390">
        <v>1086772.3489999999</v>
      </c>
      <c r="I18" s="390">
        <v>385289.44799999997</v>
      </c>
      <c r="J18" s="391">
        <v>1551698.3940000001</v>
      </c>
      <c r="K18" s="390">
        <v>17798.958999999999</v>
      </c>
      <c r="L18" s="390">
        <v>0</v>
      </c>
      <c r="M18" s="390">
        <v>0</v>
      </c>
      <c r="N18" s="392">
        <v>2097875.534</v>
      </c>
      <c r="O18" s="392">
        <v>386827.92099999997</v>
      </c>
      <c r="P18" s="392">
        <v>1908871.0960000001</v>
      </c>
    </row>
    <row r="19" spans="1:24" s="24" customFormat="1" ht="20.100000000000001" customHeight="1">
      <c r="A19" s="290" t="s">
        <v>39</v>
      </c>
      <c r="B19" s="390">
        <v>0</v>
      </c>
      <c r="C19" s="390">
        <v>0</v>
      </c>
      <c r="D19" s="390">
        <v>0</v>
      </c>
      <c r="E19" s="390">
        <v>726264.848</v>
      </c>
      <c r="F19" s="390">
        <v>0</v>
      </c>
      <c r="G19" s="390">
        <v>4.4989999999999997</v>
      </c>
      <c r="H19" s="390">
        <v>1597631.8359999999</v>
      </c>
      <c r="I19" s="390">
        <v>0</v>
      </c>
      <c r="J19" s="391">
        <v>389611.74900000001</v>
      </c>
      <c r="K19" s="390">
        <v>157951.356</v>
      </c>
      <c r="L19" s="390">
        <v>0</v>
      </c>
      <c r="M19" s="390">
        <v>0</v>
      </c>
      <c r="N19" s="392">
        <v>2481848.04</v>
      </c>
      <c r="O19" s="392">
        <v>0</v>
      </c>
      <c r="P19" s="392">
        <v>389616.24800000002</v>
      </c>
    </row>
    <row r="20" spans="1:24" s="24" customFormat="1" ht="20.100000000000001" customHeight="1">
      <c r="A20" s="290" t="s">
        <v>40</v>
      </c>
      <c r="B20" s="390">
        <v>0</v>
      </c>
      <c r="C20" s="390">
        <v>0</v>
      </c>
      <c r="D20" s="390">
        <v>3927751.5129999998</v>
      </c>
      <c r="E20" s="390">
        <v>0</v>
      </c>
      <c r="F20" s="390">
        <v>0</v>
      </c>
      <c r="G20" s="390">
        <v>764.40599999999995</v>
      </c>
      <c r="H20" s="390">
        <v>149863.40700000001</v>
      </c>
      <c r="I20" s="390">
        <v>0</v>
      </c>
      <c r="J20" s="391">
        <v>3576422.423</v>
      </c>
      <c r="K20" s="390">
        <v>0</v>
      </c>
      <c r="L20" s="390">
        <v>0</v>
      </c>
      <c r="M20" s="390">
        <v>0</v>
      </c>
      <c r="N20" s="392">
        <v>149863.40700000001</v>
      </c>
      <c r="O20" s="392">
        <v>0</v>
      </c>
      <c r="P20" s="392">
        <v>7504938.3420000002</v>
      </c>
    </row>
    <row r="21" spans="1:24" s="24" customFormat="1" ht="20.100000000000001" customHeight="1">
      <c r="A21" s="290" t="s">
        <v>41</v>
      </c>
      <c r="B21" s="390">
        <v>0</v>
      </c>
      <c r="C21" s="390">
        <v>0</v>
      </c>
      <c r="D21" s="390">
        <v>0</v>
      </c>
      <c r="E21" s="390">
        <v>556844.54</v>
      </c>
      <c r="F21" s="390">
        <v>0</v>
      </c>
      <c r="G21" s="390">
        <v>4594.2700000000004</v>
      </c>
      <c r="H21" s="390">
        <v>555932.61199999996</v>
      </c>
      <c r="I21" s="390">
        <v>0</v>
      </c>
      <c r="J21" s="391">
        <v>16917.05</v>
      </c>
      <c r="K21" s="390">
        <v>162820.092</v>
      </c>
      <c r="L21" s="390">
        <v>0</v>
      </c>
      <c r="M21" s="390">
        <v>0</v>
      </c>
      <c r="N21" s="392">
        <v>1275597.2439999999</v>
      </c>
      <c r="O21" s="392">
        <v>0</v>
      </c>
      <c r="P21" s="392">
        <v>21511.32</v>
      </c>
    </row>
    <row r="22" spans="1:24" s="24" customFormat="1" ht="20.100000000000001" customHeight="1">
      <c r="A22" s="27" t="s">
        <v>42</v>
      </c>
      <c r="B22" s="390">
        <v>19.622</v>
      </c>
      <c r="C22" s="390">
        <v>0</v>
      </c>
      <c r="D22" s="390">
        <v>85992.819000000003</v>
      </c>
      <c r="E22" s="390">
        <v>92980.407000000007</v>
      </c>
      <c r="F22" s="390">
        <v>6809.27</v>
      </c>
      <c r="G22" s="390">
        <v>23622.396000000001</v>
      </c>
      <c r="H22" s="390">
        <v>725272.99600000004</v>
      </c>
      <c r="I22" s="390">
        <v>11907.528</v>
      </c>
      <c r="J22" s="391">
        <v>21329.912</v>
      </c>
      <c r="K22" s="390">
        <v>2727.41</v>
      </c>
      <c r="L22" s="390">
        <v>0</v>
      </c>
      <c r="M22" s="390">
        <v>0</v>
      </c>
      <c r="N22" s="392">
        <v>821000.43500000006</v>
      </c>
      <c r="O22" s="392">
        <v>18716.798000000003</v>
      </c>
      <c r="P22" s="392">
        <v>130945.12699999999</v>
      </c>
    </row>
    <row r="23" spans="1:24" s="24" customFormat="1" ht="20.100000000000001" customHeight="1">
      <c r="A23" s="290" t="s">
        <v>43</v>
      </c>
      <c r="B23" s="390">
        <v>0</v>
      </c>
      <c r="C23" s="390">
        <v>0</v>
      </c>
      <c r="D23" s="390">
        <v>208485.117</v>
      </c>
      <c r="E23" s="390">
        <v>0</v>
      </c>
      <c r="F23" s="390">
        <v>0</v>
      </c>
      <c r="G23" s="390">
        <v>0</v>
      </c>
      <c r="H23" s="390">
        <v>0</v>
      </c>
      <c r="I23" s="390">
        <v>5000</v>
      </c>
      <c r="J23" s="391">
        <v>1859672.9010000001</v>
      </c>
      <c r="K23" s="390">
        <v>0</v>
      </c>
      <c r="L23" s="390">
        <v>0</v>
      </c>
      <c r="M23" s="390">
        <v>0</v>
      </c>
      <c r="N23" s="392">
        <v>0</v>
      </c>
      <c r="O23" s="392">
        <v>5000</v>
      </c>
      <c r="P23" s="392">
        <v>2068158.0180000002</v>
      </c>
    </row>
    <row r="24" spans="1:24" s="24" customFormat="1" ht="20.100000000000001" customHeight="1">
      <c r="A24" s="290" t="s">
        <v>44</v>
      </c>
      <c r="B24" s="390">
        <v>0</v>
      </c>
      <c r="C24" s="390">
        <v>0</v>
      </c>
      <c r="D24" s="390">
        <v>461049.071</v>
      </c>
      <c r="E24" s="390">
        <v>0</v>
      </c>
      <c r="F24" s="390">
        <v>0</v>
      </c>
      <c r="G24" s="390">
        <v>1124.768</v>
      </c>
      <c r="H24" s="390">
        <v>0</v>
      </c>
      <c r="I24" s="390">
        <v>0</v>
      </c>
      <c r="J24" s="391">
        <v>1910887.648</v>
      </c>
      <c r="K24" s="390">
        <v>0</v>
      </c>
      <c r="L24" s="390">
        <v>0</v>
      </c>
      <c r="M24" s="390">
        <v>0</v>
      </c>
      <c r="N24" s="392">
        <v>0</v>
      </c>
      <c r="O24" s="392">
        <v>0</v>
      </c>
      <c r="P24" s="392">
        <v>2373061.4870000002</v>
      </c>
    </row>
    <row r="25" spans="1:24" s="24" customFormat="1" ht="20.100000000000001" customHeight="1">
      <c r="A25" s="290" t="s">
        <v>45</v>
      </c>
      <c r="B25" s="390">
        <v>0</v>
      </c>
      <c r="C25" s="390">
        <v>0</v>
      </c>
      <c r="D25" s="390">
        <v>246428.535</v>
      </c>
      <c r="E25" s="390">
        <v>0</v>
      </c>
      <c r="F25" s="390">
        <v>0</v>
      </c>
      <c r="G25" s="390">
        <v>0</v>
      </c>
      <c r="H25" s="390">
        <v>0</v>
      </c>
      <c r="I25" s="390">
        <v>1000</v>
      </c>
      <c r="J25" s="391">
        <v>964342.23400000005</v>
      </c>
      <c r="K25" s="390">
        <v>0</v>
      </c>
      <c r="L25" s="390">
        <v>0</v>
      </c>
      <c r="M25" s="390">
        <v>0</v>
      </c>
      <c r="N25" s="392">
        <v>0</v>
      </c>
      <c r="O25" s="392">
        <v>1000</v>
      </c>
      <c r="P25" s="392">
        <v>1210770.7690000001</v>
      </c>
    </row>
    <row r="26" spans="1:24" s="24" customFormat="1" ht="21.9" customHeight="1" thickBot="1">
      <c r="A26" s="365" t="s">
        <v>46</v>
      </c>
      <c r="B26" s="393">
        <v>6279192.6720000003</v>
      </c>
      <c r="C26" s="393">
        <v>8505028.347000001</v>
      </c>
      <c r="D26" s="393">
        <v>102322485.83699997</v>
      </c>
      <c r="E26" s="393">
        <v>106816390.10600002</v>
      </c>
      <c r="F26" s="393">
        <v>1482242.37</v>
      </c>
      <c r="G26" s="393">
        <v>11374147.483000001</v>
      </c>
      <c r="H26" s="393">
        <v>54266170.674999997</v>
      </c>
      <c r="I26" s="393">
        <v>6202920.9869999997</v>
      </c>
      <c r="J26" s="393">
        <v>67221929.228</v>
      </c>
      <c r="K26" s="393">
        <v>5958494.7960000001</v>
      </c>
      <c r="L26" s="393">
        <v>0</v>
      </c>
      <c r="M26" s="393">
        <v>0</v>
      </c>
      <c r="N26" s="393">
        <v>173320248.24899998</v>
      </c>
      <c r="O26" s="393">
        <v>16190191.704000002</v>
      </c>
      <c r="P26" s="393">
        <v>180918562.54799998</v>
      </c>
      <c r="Q26" s="394"/>
    </row>
    <row r="27" spans="1:24" s="24" customFormat="1" ht="21" customHeight="1">
      <c r="A27" s="30" t="s">
        <v>482</v>
      </c>
      <c r="B27" s="395"/>
      <c r="C27" s="395"/>
      <c r="D27" s="395"/>
      <c r="E27" s="395"/>
      <c r="F27" s="395"/>
      <c r="G27" s="395"/>
      <c r="H27" s="395"/>
      <c r="I27" s="395"/>
      <c r="J27" s="396"/>
      <c r="K27" s="396"/>
      <c r="L27" s="396"/>
      <c r="M27" s="396"/>
      <c r="N27" s="397"/>
      <c r="O27" s="398"/>
      <c r="P27" s="397"/>
    </row>
    <row r="28" spans="1:24" s="24" customFormat="1" ht="16.5" customHeight="1">
      <c r="A28" s="163"/>
      <c r="B28" s="33"/>
      <c r="C28" s="33"/>
      <c r="D28" s="33"/>
      <c r="E28" s="33"/>
      <c r="F28" s="33"/>
      <c r="G28" s="33"/>
      <c r="H28" s="33"/>
      <c r="I28" s="33"/>
      <c r="J28" s="33"/>
      <c r="K28" s="33"/>
      <c r="L28" s="33"/>
      <c r="M28" s="18"/>
      <c r="N28" s="18"/>
      <c r="O28" s="18"/>
      <c r="P28" s="18"/>
      <c r="Q28" s="18"/>
      <c r="R28" s="18"/>
      <c r="S28" s="18"/>
      <c r="T28" s="18"/>
      <c r="U28" s="18"/>
      <c r="V28" s="18"/>
      <c r="W28" s="18"/>
      <c r="X28" s="18"/>
    </row>
    <row r="29" spans="1:24" s="24" customFormat="1" ht="12.75" customHeight="1">
      <c r="A29" s="18"/>
      <c r="F29" s="35"/>
      <c r="G29" s="35"/>
      <c r="H29" s="35"/>
      <c r="I29" s="35"/>
      <c r="J29" s="35"/>
      <c r="K29" s="35"/>
      <c r="L29" s="35"/>
      <c r="M29" s="35"/>
      <c r="N29" s="35"/>
      <c r="O29" s="35"/>
      <c r="P29" s="35"/>
      <c r="Q29" s="35"/>
      <c r="R29" s="35"/>
      <c r="S29" s="35"/>
      <c r="T29" s="35"/>
      <c r="U29" s="35"/>
      <c r="V29" s="35"/>
      <c r="W29" s="35"/>
      <c r="X29" s="35"/>
    </row>
    <row r="30" spans="1:24" s="71" customFormat="1" ht="30.75" customHeight="1">
      <c r="A30" s="18"/>
      <c r="B30" s="18"/>
      <c r="C30" s="18"/>
      <c r="D30" s="18"/>
      <c r="E30" s="18"/>
      <c r="F30" s="18"/>
      <c r="G30" s="18"/>
      <c r="H30" s="18"/>
      <c r="I30" s="18"/>
      <c r="J30" s="18"/>
      <c r="K30" s="18"/>
      <c r="L30" s="18"/>
      <c r="M30" s="18"/>
    </row>
    <row r="31" spans="1:24" s="8" customFormat="1" ht="7.5" customHeight="1">
      <c r="A31" s="13"/>
      <c r="B31" s="13"/>
      <c r="C31" s="13"/>
      <c r="D31" s="13"/>
      <c r="E31" s="13"/>
      <c r="F31" s="13"/>
      <c r="G31" s="13"/>
      <c r="H31" s="13"/>
      <c r="I31" s="13"/>
      <c r="J31" s="13"/>
      <c r="K31" s="13"/>
      <c r="L31" s="13"/>
      <c r="M31" s="13"/>
      <c r="N31" s="51"/>
      <c r="O31" s="51"/>
      <c r="P31" s="51"/>
    </row>
    <row r="32" spans="1:24" s="74" customFormat="1" ht="13.5" customHeight="1">
      <c r="A32" s="7"/>
      <c r="B32" s="7"/>
      <c r="C32" s="7"/>
      <c r="D32" s="7"/>
      <c r="E32" s="7"/>
      <c r="F32" s="7"/>
      <c r="G32" s="7"/>
      <c r="H32" s="7"/>
      <c r="I32" s="7"/>
      <c r="J32" s="7"/>
      <c r="K32" s="7"/>
      <c r="L32" s="7"/>
      <c r="M32"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59BA668B-CBEC-403D-AAC1-BC6E9317C2BF}"/>
  </hyperlinks>
  <printOptions horizontalCentered="1" verticalCentered="1"/>
  <pageMargins left="0.98425196850393704" right="0.98425196850393704" top="0.98425196850393704" bottom="0.98425196850393704" header="0" footer="0"/>
  <pageSetup paperSize="9" scale="66"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ECD47-44D8-45E7-9F72-408CE120BADE}">
  <sheetPr codeName="Hoja6"/>
  <dimension ref="A1:X32"/>
  <sheetViews>
    <sheetView showGridLines="0" zoomScaleNormal="100" workbookViewId="0"/>
  </sheetViews>
  <sheetFormatPr baseColWidth="10" defaultRowHeight="13.2"/>
  <cols>
    <col min="1" max="1" width="23.88671875" style="7" customWidth="1"/>
    <col min="2" max="16" width="11.44140625" style="7" customWidth="1"/>
    <col min="17" max="16384" width="11.5546875" style="7"/>
  </cols>
  <sheetData>
    <row r="1" spans="1:18" s="379" customFormat="1" ht="20.100000000000001" customHeight="1">
      <c r="A1" s="1402" t="s">
        <v>1234</v>
      </c>
      <c r="B1" s="1"/>
      <c r="C1" s="1"/>
      <c r="D1" s="1"/>
      <c r="E1" s="1"/>
      <c r="F1" s="1"/>
      <c r="G1" s="1"/>
      <c r="H1" s="1"/>
      <c r="I1" s="1"/>
      <c r="J1" s="1"/>
      <c r="K1" s="378"/>
      <c r="L1" s="378"/>
      <c r="M1" s="378"/>
    </row>
    <row r="2" spans="1:18" s="173" customFormat="1" ht="30" customHeight="1">
      <c r="A2" s="40" t="s">
        <v>483</v>
      </c>
      <c r="B2" s="40"/>
      <c r="C2" s="40"/>
      <c r="D2" s="40"/>
      <c r="E2" s="40"/>
      <c r="F2" s="40"/>
      <c r="G2" s="40"/>
      <c r="H2" s="40"/>
      <c r="I2" s="40"/>
      <c r="J2" s="40"/>
      <c r="K2" s="40"/>
      <c r="L2" s="40"/>
      <c r="M2" s="40"/>
      <c r="N2" s="40"/>
      <c r="O2" s="40"/>
      <c r="P2" s="40"/>
    </row>
    <row r="3" spans="1:18" s="379" customFormat="1" ht="23.25" customHeight="1">
      <c r="A3" s="399">
        <v>45596</v>
      </c>
      <c r="B3" s="399"/>
      <c r="C3" s="399"/>
      <c r="D3" s="399"/>
      <c r="E3" s="399"/>
      <c r="F3" s="399"/>
      <c r="G3" s="399"/>
      <c r="H3" s="399"/>
      <c r="I3" s="399"/>
      <c r="J3" s="399"/>
      <c r="K3" s="399"/>
      <c r="L3" s="399"/>
      <c r="M3" s="399"/>
      <c r="N3" s="399"/>
      <c r="O3" s="399"/>
      <c r="P3" s="399"/>
    </row>
    <row r="4" spans="1:18" s="379" customFormat="1" ht="11.25" customHeight="1">
      <c r="A4" s="400"/>
      <c r="B4" s="400"/>
      <c r="C4" s="400"/>
      <c r="D4" s="400"/>
      <c r="E4" s="400"/>
      <c r="F4" s="400"/>
      <c r="G4" s="400"/>
      <c r="H4" s="400"/>
      <c r="I4" s="400"/>
      <c r="J4" s="400"/>
      <c r="K4" s="400"/>
      <c r="L4" s="400"/>
      <c r="M4" s="400"/>
      <c r="N4" s="400"/>
      <c r="O4" s="400"/>
      <c r="P4" s="400"/>
    </row>
    <row r="5" spans="1:18" s="385" customFormat="1" ht="16.5" customHeight="1" thickBot="1">
      <c r="A5" s="401"/>
      <c r="B5" s="383"/>
      <c r="C5" s="383"/>
      <c r="D5" s="383"/>
      <c r="E5" s="383"/>
      <c r="F5" s="383"/>
      <c r="G5" s="383"/>
      <c r="H5" s="383"/>
      <c r="I5" s="383"/>
      <c r="J5" s="383"/>
      <c r="K5" s="383"/>
      <c r="L5" s="383"/>
      <c r="M5" s="383"/>
      <c r="N5" s="384"/>
      <c r="O5" s="384"/>
      <c r="P5" s="384"/>
    </row>
    <row r="6" spans="1:18" s="13" customFormat="1" ht="24.75" customHeight="1">
      <c r="A6" s="177" t="s">
        <v>1</v>
      </c>
      <c r="B6" s="386" t="s">
        <v>138</v>
      </c>
      <c r="C6" s="386"/>
      <c r="D6" s="386"/>
      <c r="E6" s="386" t="s">
        <v>477</v>
      </c>
      <c r="F6" s="386"/>
      <c r="G6" s="386"/>
      <c r="H6" s="386" t="s">
        <v>142</v>
      </c>
      <c r="I6" s="386"/>
      <c r="J6" s="386"/>
      <c r="K6" s="386" t="s">
        <v>478</v>
      </c>
      <c r="L6" s="386"/>
      <c r="M6" s="386"/>
      <c r="N6" s="386" t="s">
        <v>151</v>
      </c>
      <c r="O6" s="386"/>
      <c r="P6" s="386"/>
    </row>
    <row r="7" spans="1:18" s="13" customFormat="1" ht="42" customHeight="1">
      <c r="A7" s="387"/>
      <c r="B7" s="388" t="s">
        <v>479</v>
      </c>
      <c r="C7" s="388" t="s">
        <v>480</v>
      </c>
      <c r="D7" s="388" t="s">
        <v>481</v>
      </c>
      <c r="E7" s="388" t="s">
        <v>479</v>
      </c>
      <c r="F7" s="388" t="s">
        <v>480</v>
      </c>
      <c r="G7" s="388" t="s">
        <v>481</v>
      </c>
      <c r="H7" s="388" t="s">
        <v>479</v>
      </c>
      <c r="I7" s="388" t="s">
        <v>480</v>
      </c>
      <c r="J7" s="388" t="s">
        <v>481</v>
      </c>
      <c r="K7" s="388" t="s">
        <v>479</v>
      </c>
      <c r="L7" s="388" t="s">
        <v>480</v>
      </c>
      <c r="M7" s="388" t="s">
        <v>481</v>
      </c>
      <c r="N7" s="388" t="s">
        <v>479</v>
      </c>
      <c r="O7" s="388" t="s">
        <v>480</v>
      </c>
      <c r="P7" s="388" t="s">
        <v>481</v>
      </c>
    </row>
    <row r="8" spans="1:18" s="36" customFormat="1" ht="7.5" customHeight="1">
      <c r="A8" s="402"/>
      <c r="B8" s="402"/>
      <c r="C8" s="402"/>
      <c r="D8" s="402"/>
      <c r="E8" s="402"/>
      <c r="F8" s="402"/>
      <c r="G8" s="402"/>
      <c r="H8" s="402"/>
      <c r="I8" s="402"/>
      <c r="J8" s="402"/>
      <c r="K8" s="402"/>
      <c r="L8" s="402"/>
      <c r="M8" s="402"/>
    </row>
    <row r="9" spans="1:18" s="24" customFormat="1" ht="20.100000000000001" customHeight="1">
      <c r="A9" s="290" t="s">
        <v>29</v>
      </c>
      <c r="B9" s="403">
        <v>139442</v>
      </c>
      <c r="C9" s="403">
        <v>6834</v>
      </c>
      <c r="D9" s="403">
        <v>197340</v>
      </c>
      <c r="E9" s="403">
        <v>6141735</v>
      </c>
      <c r="F9" s="403">
        <v>3892</v>
      </c>
      <c r="G9" s="403">
        <v>110330</v>
      </c>
      <c r="H9" s="403">
        <v>161545</v>
      </c>
      <c r="I9" s="403">
        <v>116</v>
      </c>
      <c r="J9" s="404">
        <v>20218</v>
      </c>
      <c r="K9" s="403">
        <v>1256762</v>
      </c>
      <c r="L9" s="403">
        <v>0</v>
      </c>
      <c r="M9" s="403">
        <v>0</v>
      </c>
      <c r="N9" s="392">
        <v>6629682</v>
      </c>
      <c r="O9" s="392">
        <v>10282</v>
      </c>
      <c r="P9" s="392">
        <v>311031</v>
      </c>
      <c r="Q9" s="398"/>
      <c r="R9" s="398"/>
    </row>
    <row r="10" spans="1:18" s="24" customFormat="1" ht="20.100000000000001" customHeight="1">
      <c r="A10" s="290" t="s">
        <v>30</v>
      </c>
      <c r="B10" s="403">
        <v>1687</v>
      </c>
      <c r="C10" s="403">
        <v>0</v>
      </c>
      <c r="D10" s="403">
        <v>1154</v>
      </c>
      <c r="E10" s="403">
        <v>109192</v>
      </c>
      <c r="F10" s="403">
        <v>0</v>
      </c>
      <c r="G10" s="403">
        <v>207</v>
      </c>
      <c r="H10" s="403">
        <v>13350</v>
      </c>
      <c r="I10" s="403">
        <v>0</v>
      </c>
      <c r="J10" s="404">
        <v>70</v>
      </c>
      <c r="K10" s="403">
        <v>14743</v>
      </c>
      <c r="L10" s="403">
        <v>0</v>
      </c>
      <c r="M10" s="403">
        <v>0</v>
      </c>
      <c r="N10" s="392">
        <v>138972</v>
      </c>
      <c r="O10" s="392">
        <v>0</v>
      </c>
      <c r="P10" s="392">
        <v>1431</v>
      </c>
      <c r="Q10" s="398"/>
    </row>
    <row r="11" spans="1:18" s="24" customFormat="1" ht="20.100000000000001" customHeight="1">
      <c r="A11" s="290" t="s">
        <v>31</v>
      </c>
      <c r="B11" s="403">
        <v>1446582</v>
      </c>
      <c r="C11" s="403">
        <v>11194</v>
      </c>
      <c r="D11" s="403">
        <v>228898</v>
      </c>
      <c r="E11" s="403">
        <v>16745136</v>
      </c>
      <c r="F11" s="403">
        <v>3479</v>
      </c>
      <c r="G11" s="403">
        <v>39102</v>
      </c>
      <c r="H11" s="403">
        <v>88252</v>
      </c>
      <c r="I11" s="403">
        <v>264</v>
      </c>
      <c r="J11" s="404">
        <v>7290</v>
      </c>
      <c r="K11" s="403">
        <v>2052140</v>
      </c>
      <c r="L11" s="403">
        <v>0</v>
      </c>
      <c r="M11" s="403">
        <v>0</v>
      </c>
      <c r="N11" s="392">
        <v>17145320</v>
      </c>
      <c r="O11" s="392">
        <v>13913</v>
      </c>
      <c r="P11" s="392">
        <v>259175</v>
      </c>
      <c r="Q11" s="398"/>
    </row>
    <row r="12" spans="1:18" s="24" customFormat="1" ht="20.100000000000001" customHeight="1">
      <c r="A12" s="290" t="s">
        <v>32</v>
      </c>
      <c r="B12" s="403">
        <v>76030</v>
      </c>
      <c r="C12" s="403">
        <v>1</v>
      </c>
      <c r="D12" s="403">
        <v>6929</v>
      </c>
      <c r="E12" s="403">
        <v>876888</v>
      </c>
      <c r="F12" s="403">
        <v>0</v>
      </c>
      <c r="G12" s="403">
        <v>426</v>
      </c>
      <c r="H12" s="403">
        <v>48639</v>
      </c>
      <c r="I12" s="403">
        <v>0</v>
      </c>
      <c r="J12" s="404">
        <v>3390</v>
      </c>
      <c r="K12" s="403">
        <v>17672</v>
      </c>
      <c r="L12" s="403">
        <v>0</v>
      </c>
      <c r="M12" s="403">
        <v>0</v>
      </c>
      <c r="N12" s="392">
        <v>1019229</v>
      </c>
      <c r="O12" s="392">
        <v>1</v>
      </c>
      <c r="P12" s="392">
        <v>10745</v>
      </c>
      <c r="Q12" s="398"/>
    </row>
    <row r="13" spans="1:18" s="24" customFormat="1" ht="20.100000000000001" customHeight="1">
      <c r="A13" s="290" t="s">
        <v>33</v>
      </c>
      <c r="B13" s="403">
        <v>11234</v>
      </c>
      <c r="C13" s="403">
        <v>186</v>
      </c>
      <c r="D13" s="403">
        <v>7363</v>
      </c>
      <c r="E13" s="403">
        <v>602925</v>
      </c>
      <c r="F13" s="403">
        <v>153</v>
      </c>
      <c r="G13" s="403">
        <v>2295</v>
      </c>
      <c r="H13" s="403">
        <v>28996</v>
      </c>
      <c r="I13" s="403">
        <v>86</v>
      </c>
      <c r="J13" s="404">
        <v>2109</v>
      </c>
      <c r="K13" s="403">
        <v>140017</v>
      </c>
      <c r="L13" s="403">
        <v>0</v>
      </c>
      <c r="M13" s="403">
        <v>0</v>
      </c>
      <c r="N13" s="392">
        <v>690355</v>
      </c>
      <c r="O13" s="392">
        <v>360</v>
      </c>
      <c r="P13" s="392">
        <v>10355</v>
      </c>
      <c r="Q13" s="398"/>
    </row>
    <row r="14" spans="1:18" s="24" customFormat="1" ht="20.100000000000001" customHeight="1">
      <c r="A14" s="290" t="s">
        <v>114</v>
      </c>
      <c r="B14" s="403">
        <v>153705</v>
      </c>
      <c r="C14" s="403">
        <v>2894</v>
      </c>
      <c r="D14" s="403">
        <v>68761</v>
      </c>
      <c r="E14" s="403">
        <v>2799488</v>
      </c>
      <c r="F14" s="403">
        <v>782</v>
      </c>
      <c r="G14" s="403">
        <v>19070</v>
      </c>
      <c r="H14" s="403">
        <v>72505</v>
      </c>
      <c r="I14" s="403">
        <v>2140</v>
      </c>
      <c r="J14" s="404">
        <v>4194</v>
      </c>
      <c r="K14" s="403">
        <v>566675</v>
      </c>
      <c r="L14" s="403">
        <v>0</v>
      </c>
      <c r="M14" s="403">
        <v>0</v>
      </c>
      <c r="N14" s="392">
        <v>3055283</v>
      </c>
      <c r="O14" s="392">
        <v>5211</v>
      </c>
      <c r="P14" s="392">
        <v>85976</v>
      </c>
      <c r="Q14" s="398"/>
    </row>
    <row r="15" spans="1:18" s="24" customFormat="1" ht="20.100000000000001" customHeight="1">
      <c r="A15" s="290" t="s">
        <v>35</v>
      </c>
      <c r="B15" s="403">
        <v>0</v>
      </c>
      <c r="C15" s="403">
        <v>0</v>
      </c>
      <c r="D15" s="403">
        <v>860</v>
      </c>
      <c r="E15" s="403">
        <v>0</v>
      </c>
      <c r="F15" s="403">
        <v>0</v>
      </c>
      <c r="G15" s="403">
        <v>19</v>
      </c>
      <c r="H15" s="403">
        <v>0</v>
      </c>
      <c r="I15" s="403">
        <v>0</v>
      </c>
      <c r="J15" s="404">
        <v>10</v>
      </c>
      <c r="K15" s="403">
        <v>0</v>
      </c>
      <c r="L15" s="403">
        <v>0</v>
      </c>
      <c r="M15" s="403">
        <v>0</v>
      </c>
      <c r="N15" s="392">
        <v>0</v>
      </c>
      <c r="O15" s="392">
        <v>0</v>
      </c>
      <c r="P15" s="392">
        <v>869</v>
      </c>
      <c r="Q15" s="398"/>
    </row>
    <row r="16" spans="1:18" s="24" customFormat="1" ht="20.100000000000001" customHeight="1">
      <c r="A16" s="290" t="s">
        <v>36</v>
      </c>
      <c r="B16" s="403">
        <v>35143</v>
      </c>
      <c r="C16" s="403">
        <v>2544</v>
      </c>
      <c r="D16" s="403">
        <v>133317</v>
      </c>
      <c r="E16" s="403">
        <v>7903440</v>
      </c>
      <c r="F16" s="403">
        <v>924</v>
      </c>
      <c r="G16" s="403">
        <v>5706</v>
      </c>
      <c r="H16" s="403">
        <v>140616</v>
      </c>
      <c r="I16" s="403">
        <v>736</v>
      </c>
      <c r="J16" s="404">
        <v>8910</v>
      </c>
      <c r="K16" s="403">
        <v>661427</v>
      </c>
      <c r="L16" s="403">
        <v>0</v>
      </c>
      <c r="M16" s="403">
        <v>0</v>
      </c>
      <c r="N16" s="392">
        <v>8040488</v>
      </c>
      <c r="O16" s="392">
        <v>3829</v>
      </c>
      <c r="P16" s="392">
        <v>142335</v>
      </c>
      <c r="Q16" s="398"/>
    </row>
    <row r="17" spans="1:24" s="24" customFormat="1" ht="20.100000000000001" customHeight="1">
      <c r="A17" s="290" t="s">
        <v>37</v>
      </c>
      <c r="B17" s="403">
        <v>227</v>
      </c>
      <c r="C17" s="403">
        <v>89</v>
      </c>
      <c r="D17" s="403">
        <v>1214</v>
      </c>
      <c r="E17" s="403">
        <v>2225546</v>
      </c>
      <c r="F17" s="403">
        <v>957</v>
      </c>
      <c r="G17" s="403">
        <v>31971</v>
      </c>
      <c r="H17" s="403">
        <v>72120</v>
      </c>
      <c r="I17" s="403">
        <v>61</v>
      </c>
      <c r="J17" s="404">
        <v>223</v>
      </c>
      <c r="K17" s="403">
        <v>26539</v>
      </c>
      <c r="L17" s="403">
        <v>0</v>
      </c>
      <c r="M17" s="403">
        <v>0</v>
      </c>
      <c r="N17" s="392">
        <v>2243191</v>
      </c>
      <c r="O17" s="392">
        <v>1041</v>
      </c>
      <c r="P17" s="392">
        <v>33017</v>
      </c>
      <c r="Q17" s="398"/>
    </row>
    <row r="18" spans="1:24" s="24" customFormat="1" ht="20.100000000000001" customHeight="1">
      <c r="A18" s="290" t="s">
        <v>38</v>
      </c>
      <c r="B18" s="403">
        <v>31</v>
      </c>
      <c r="C18" s="403">
        <v>6</v>
      </c>
      <c r="D18" s="403">
        <v>1213</v>
      </c>
      <c r="E18" s="403">
        <v>152989</v>
      </c>
      <c r="F18" s="403">
        <v>1</v>
      </c>
      <c r="G18" s="403">
        <v>13</v>
      </c>
      <c r="H18" s="403">
        <v>6213</v>
      </c>
      <c r="I18" s="403">
        <v>20</v>
      </c>
      <c r="J18" s="404">
        <v>475</v>
      </c>
      <c r="K18" s="403">
        <v>2084</v>
      </c>
      <c r="L18" s="403">
        <v>0</v>
      </c>
      <c r="M18" s="403">
        <v>0</v>
      </c>
      <c r="N18" s="392">
        <v>155007</v>
      </c>
      <c r="O18" s="392">
        <v>27</v>
      </c>
      <c r="P18" s="392">
        <v>1570</v>
      </c>
      <c r="Q18" s="398"/>
    </row>
    <row r="19" spans="1:24" s="24" customFormat="1" ht="20.100000000000001" customHeight="1">
      <c r="A19" s="290" t="s">
        <v>39</v>
      </c>
      <c r="B19" s="403">
        <v>0</v>
      </c>
      <c r="C19" s="403">
        <v>0</v>
      </c>
      <c r="D19" s="403">
        <v>0</v>
      </c>
      <c r="E19" s="403">
        <v>1222205</v>
      </c>
      <c r="F19" s="403">
        <v>0</v>
      </c>
      <c r="G19" s="403">
        <v>4</v>
      </c>
      <c r="H19" s="403">
        <v>54880</v>
      </c>
      <c r="I19" s="403">
        <v>0</v>
      </c>
      <c r="J19" s="404">
        <v>31</v>
      </c>
      <c r="K19" s="403">
        <v>75118</v>
      </c>
      <c r="L19" s="403">
        <v>0</v>
      </c>
      <c r="M19" s="403">
        <v>0</v>
      </c>
      <c r="N19" s="392">
        <v>1352203</v>
      </c>
      <c r="O19" s="392">
        <v>0</v>
      </c>
      <c r="P19" s="392">
        <v>35</v>
      </c>
      <c r="Q19" s="398"/>
    </row>
    <row r="20" spans="1:24" s="24" customFormat="1" ht="20.100000000000001" customHeight="1">
      <c r="A20" s="290" t="s">
        <v>40</v>
      </c>
      <c r="B20" s="403">
        <v>0</v>
      </c>
      <c r="C20" s="403">
        <v>0</v>
      </c>
      <c r="D20" s="403">
        <v>2188</v>
      </c>
      <c r="E20" s="403">
        <v>0</v>
      </c>
      <c r="F20" s="403">
        <v>0</v>
      </c>
      <c r="G20" s="403">
        <v>26</v>
      </c>
      <c r="H20" s="403">
        <v>46</v>
      </c>
      <c r="I20" s="403">
        <v>0</v>
      </c>
      <c r="J20" s="404">
        <v>627</v>
      </c>
      <c r="K20" s="403">
        <v>0</v>
      </c>
      <c r="L20" s="403">
        <v>0</v>
      </c>
      <c r="M20" s="403">
        <v>0</v>
      </c>
      <c r="N20" s="392">
        <v>46</v>
      </c>
      <c r="O20" s="392">
        <v>0</v>
      </c>
      <c r="P20" s="392">
        <v>2841</v>
      </c>
      <c r="Q20" s="398"/>
    </row>
    <row r="21" spans="1:24" s="24" customFormat="1" ht="20.100000000000001" customHeight="1">
      <c r="A21" s="290" t="s">
        <v>41</v>
      </c>
      <c r="B21" s="403">
        <v>0</v>
      </c>
      <c r="C21" s="403">
        <v>0</v>
      </c>
      <c r="D21" s="403">
        <v>0</v>
      </c>
      <c r="E21" s="403">
        <v>200358</v>
      </c>
      <c r="F21" s="403">
        <v>0</v>
      </c>
      <c r="G21" s="403">
        <v>117</v>
      </c>
      <c r="H21" s="403">
        <v>10696</v>
      </c>
      <c r="I21" s="403">
        <v>0</v>
      </c>
      <c r="J21" s="404">
        <v>3</v>
      </c>
      <c r="K21" s="403">
        <v>27354</v>
      </c>
      <c r="L21" s="403">
        <v>0</v>
      </c>
      <c r="M21" s="403">
        <v>0</v>
      </c>
      <c r="N21" s="392">
        <v>233300</v>
      </c>
      <c r="O21" s="392">
        <v>0</v>
      </c>
      <c r="P21" s="392">
        <v>120</v>
      </c>
      <c r="Q21" s="398"/>
    </row>
    <row r="22" spans="1:24" s="24" customFormat="1" ht="20.100000000000001" customHeight="1">
      <c r="A22" s="27" t="s">
        <v>42</v>
      </c>
      <c r="B22" s="403">
        <v>6</v>
      </c>
      <c r="C22" s="403">
        <v>0</v>
      </c>
      <c r="D22" s="403">
        <v>304</v>
      </c>
      <c r="E22" s="403">
        <v>314092</v>
      </c>
      <c r="F22" s="403">
        <v>64</v>
      </c>
      <c r="G22" s="403">
        <v>199</v>
      </c>
      <c r="H22" s="403">
        <v>32039</v>
      </c>
      <c r="I22" s="403">
        <v>2</v>
      </c>
      <c r="J22" s="404">
        <v>12</v>
      </c>
      <c r="K22" s="403">
        <v>18874</v>
      </c>
      <c r="L22" s="403">
        <v>0</v>
      </c>
      <c r="M22" s="403">
        <v>0</v>
      </c>
      <c r="N22" s="392">
        <v>365011</v>
      </c>
      <c r="O22" s="392">
        <v>66</v>
      </c>
      <c r="P22" s="392">
        <v>515</v>
      </c>
      <c r="Q22" s="398"/>
    </row>
    <row r="23" spans="1:24" s="24" customFormat="1" ht="20.100000000000001" customHeight="1">
      <c r="A23" s="290" t="s">
        <v>43</v>
      </c>
      <c r="B23" s="403">
        <v>0</v>
      </c>
      <c r="C23" s="403">
        <v>0</v>
      </c>
      <c r="D23" s="403">
        <v>142</v>
      </c>
      <c r="E23" s="403">
        <v>0</v>
      </c>
      <c r="F23" s="403">
        <v>0</v>
      </c>
      <c r="G23" s="403">
        <v>0</v>
      </c>
      <c r="H23" s="403">
        <v>0</v>
      </c>
      <c r="I23" s="403">
        <v>1</v>
      </c>
      <c r="J23" s="404">
        <v>39</v>
      </c>
      <c r="K23" s="403">
        <v>0</v>
      </c>
      <c r="L23" s="403">
        <v>0</v>
      </c>
      <c r="M23" s="403">
        <v>0</v>
      </c>
      <c r="N23" s="392">
        <v>0</v>
      </c>
      <c r="O23" s="392">
        <v>1</v>
      </c>
      <c r="P23" s="392">
        <v>181</v>
      </c>
      <c r="Q23" s="398"/>
    </row>
    <row r="24" spans="1:24" s="24" customFormat="1" ht="20.100000000000001" customHeight="1">
      <c r="A24" s="290" t="s">
        <v>44</v>
      </c>
      <c r="B24" s="403">
        <v>0</v>
      </c>
      <c r="C24" s="403">
        <v>0</v>
      </c>
      <c r="D24" s="403">
        <v>42</v>
      </c>
      <c r="E24" s="403">
        <v>0</v>
      </c>
      <c r="F24" s="403">
        <v>0</v>
      </c>
      <c r="G24" s="403">
        <v>3</v>
      </c>
      <c r="H24" s="403">
        <v>0</v>
      </c>
      <c r="I24" s="403">
        <v>0</v>
      </c>
      <c r="J24" s="404">
        <v>9</v>
      </c>
      <c r="K24" s="403">
        <v>0</v>
      </c>
      <c r="L24" s="403">
        <v>0</v>
      </c>
      <c r="M24" s="403">
        <v>0</v>
      </c>
      <c r="N24" s="392">
        <v>0</v>
      </c>
      <c r="O24" s="392">
        <v>0</v>
      </c>
      <c r="P24" s="392">
        <v>46</v>
      </c>
      <c r="Q24" s="398"/>
    </row>
    <row r="25" spans="1:24" s="24" customFormat="1" ht="20.100000000000001" customHeight="1">
      <c r="A25" s="290" t="s">
        <v>45</v>
      </c>
      <c r="B25" s="403">
        <v>0</v>
      </c>
      <c r="C25" s="403">
        <v>0</v>
      </c>
      <c r="D25" s="403">
        <v>96</v>
      </c>
      <c r="E25" s="403">
        <v>0</v>
      </c>
      <c r="F25" s="403">
        <v>0</v>
      </c>
      <c r="G25" s="403">
        <v>0</v>
      </c>
      <c r="H25" s="403">
        <v>0</v>
      </c>
      <c r="I25" s="403">
        <v>1</v>
      </c>
      <c r="J25" s="404">
        <v>52</v>
      </c>
      <c r="K25" s="403">
        <v>0</v>
      </c>
      <c r="L25" s="403">
        <v>0</v>
      </c>
      <c r="M25" s="403">
        <v>0</v>
      </c>
      <c r="N25" s="392">
        <v>0</v>
      </c>
      <c r="O25" s="392">
        <v>1</v>
      </c>
      <c r="P25" s="392">
        <v>138</v>
      </c>
      <c r="Q25" s="398"/>
    </row>
    <row r="26" spans="1:24" s="24" customFormat="1" ht="21.9" customHeight="1" thickBot="1">
      <c r="A26" s="365" t="s">
        <v>46</v>
      </c>
      <c r="B26" s="405">
        <v>1864087</v>
      </c>
      <c r="C26" s="405">
        <v>23748</v>
      </c>
      <c r="D26" s="405">
        <v>649821</v>
      </c>
      <c r="E26" s="405">
        <v>39293994</v>
      </c>
      <c r="F26" s="405">
        <v>10252</v>
      </c>
      <c r="G26" s="405">
        <v>209488</v>
      </c>
      <c r="H26" s="405">
        <v>729897</v>
      </c>
      <c r="I26" s="405">
        <v>3427</v>
      </c>
      <c r="J26" s="405">
        <v>47662</v>
      </c>
      <c r="K26" s="405">
        <v>4859405</v>
      </c>
      <c r="L26" s="405">
        <v>0</v>
      </c>
      <c r="M26" s="405">
        <v>0</v>
      </c>
      <c r="N26" s="405">
        <v>41068087</v>
      </c>
      <c r="O26" s="405">
        <v>34732</v>
      </c>
      <c r="P26" s="405">
        <v>860380</v>
      </c>
      <c r="Q26" s="398"/>
    </row>
    <row r="27" spans="1:24" s="24" customFormat="1" ht="21" customHeight="1">
      <c r="A27" s="30" t="s">
        <v>482</v>
      </c>
      <c r="B27" s="406"/>
      <c r="C27" s="406"/>
      <c r="D27" s="406"/>
      <c r="E27" s="406"/>
      <c r="F27" s="406"/>
      <c r="G27" s="406"/>
      <c r="H27" s="406"/>
      <c r="I27" s="406"/>
      <c r="J27" s="407"/>
      <c r="K27" s="407"/>
      <c r="L27" s="407"/>
      <c r="M27" s="407"/>
      <c r="N27" s="408"/>
      <c r="P27" s="397"/>
    </row>
    <row r="28" spans="1:24" s="24" customFormat="1" ht="16.5" customHeight="1">
      <c r="A28" s="163"/>
      <c r="B28" s="33"/>
      <c r="C28" s="33"/>
      <c r="D28" s="33"/>
      <c r="E28" s="33"/>
      <c r="F28" s="33"/>
      <c r="G28" s="33"/>
      <c r="H28" s="33"/>
      <c r="I28" s="33"/>
      <c r="J28" s="33"/>
      <c r="K28" s="33"/>
      <c r="L28" s="33"/>
      <c r="M28" s="18"/>
      <c r="N28" s="18"/>
      <c r="O28" s="18"/>
      <c r="P28" s="18"/>
      <c r="Q28" s="18"/>
      <c r="R28" s="18"/>
      <c r="S28" s="18"/>
      <c r="T28" s="18"/>
      <c r="U28" s="18"/>
      <c r="V28" s="18"/>
      <c r="W28" s="18"/>
      <c r="X28" s="18"/>
    </row>
    <row r="29" spans="1:24" s="24" customFormat="1" ht="12.75" customHeight="1">
      <c r="A29" s="18"/>
      <c r="F29" s="35"/>
      <c r="G29" s="35"/>
      <c r="H29" s="35"/>
      <c r="I29" s="35"/>
      <c r="J29" s="35"/>
      <c r="K29" s="35"/>
      <c r="L29" s="35"/>
      <c r="M29" s="35"/>
      <c r="N29" s="35"/>
      <c r="O29" s="35"/>
      <c r="P29" s="35"/>
      <c r="Q29" s="35"/>
      <c r="R29" s="35"/>
      <c r="S29" s="35"/>
      <c r="T29" s="35"/>
      <c r="U29" s="35"/>
      <c r="V29" s="35"/>
      <c r="W29" s="35"/>
      <c r="X29" s="35"/>
    </row>
    <row r="30" spans="1:24" s="71" customFormat="1" ht="30.75" customHeight="1">
      <c r="A30" s="7"/>
      <c r="B30" s="7"/>
      <c r="C30" s="7"/>
      <c r="D30" s="7"/>
      <c r="E30" s="7"/>
      <c r="F30" s="7"/>
      <c r="G30" s="7"/>
      <c r="H30" s="7"/>
      <c r="I30" s="7"/>
      <c r="J30" s="7"/>
      <c r="K30" s="7"/>
      <c r="L30" s="7"/>
      <c r="M30" s="7"/>
    </row>
    <row r="31" spans="1:24" s="8" customFormat="1" ht="7.5" customHeight="1">
      <c r="A31" s="7"/>
      <c r="B31" s="7"/>
      <c r="C31" s="7"/>
      <c r="D31" s="7"/>
      <c r="E31" s="7"/>
      <c r="F31" s="7"/>
      <c r="G31" s="7"/>
      <c r="H31" s="7"/>
      <c r="I31" s="7"/>
      <c r="J31" s="7"/>
      <c r="K31" s="7"/>
      <c r="L31" s="7"/>
      <c r="M31" s="7"/>
    </row>
    <row r="32" spans="1:24" s="74" customFormat="1" ht="13.5" customHeight="1">
      <c r="A32" s="7"/>
      <c r="B32" s="7"/>
      <c r="C32" s="7"/>
      <c r="D32" s="7"/>
      <c r="E32" s="7"/>
      <c r="F32" s="7"/>
      <c r="G32" s="7"/>
      <c r="H32" s="7"/>
      <c r="I32" s="7"/>
      <c r="J32" s="7"/>
      <c r="K32" s="7"/>
      <c r="L32" s="7"/>
      <c r="M32"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166B12B3-12BB-4879-A77D-27F4CDEF795E}"/>
  </hyperlinks>
  <printOptions horizontalCentered="1" verticalCentered="1"/>
  <pageMargins left="0.98425196850393704" right="0.98425196850393704" top="0.98425196850393704" bottom="0.98425196850393704" header="0" footer="0"/>
  <pageSetup paperSize="9" scale="65"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058E6-66FE-4ED6-AEF4-A97BA590CD06}">
  <sheetPr codeName="Hoja10"/>
  <dimension ref="A1:L30"/>
  <sheetViews>
    <sheetView showGridLines="0" workbookViewId="0"/>
  </sheetViews>
  <sheetFormatPr baseColWidth="10" defaultRowHeight="13.2"/>
  <cols>
    <col min="1" max="1" width="30.44140625" style="7" customWidth="1"/>
    <col min="2" max="2" width="27" style="7" customWidth="1"/>
    <col min="3" max="3" width="12.88671875" style="7" bestFit="1" customWidth="1"/>
    <col min="4" max="5" width="11.5546875" style="7"/>
    <col min="6" max="6" width="17.44140625" style="7" bestFit="1" customWidth="1"/>
    <col min="7" max="16384" width="11.5546875" style="7"/>
  </cols>
  <sheetData>
    <row r="1" spans="1:4" ht="13.8">
      <c r="A1" s="1402" t="s">
        <v>1234</v>
      </c>
    </row>
    <row r="2" spans="1:4" ht="48" customHeight="1">
      <c r="A2" s="352" t="s">
        <v>484</v>
      </c>
      <c r="B2" s="352"/>
    </row>
    <row r="3" spans="1:4" ht="24.75" customHeight="1">
      <c r="A3" s="354">
        <v>45596</v>
      </c>
      <c r="B3" s="354"/>
    </row>
    <row r="4" spans="1:4" ht="13.8" thickBot="1">
      <c r="A4" s="409"/>
    </row>
    <row r="5" spans="1:4" ht="22.5" customHeight="1">
      <c r="A5" s="177" t="s">
        <v>1</v>
      </c>
      <c r="B5" s="47" t="s">
        <v>485</v>
      </c>
    </row>
    <row r="6" spans="1:4" ht="18.75" customHeight="1">
      <c r="A6" s="387"/>
      <c r="B6" s="410"/>
    </row>
    <row r="7" spans="1:4" ht="10.5" customHeight="1">
      <c r="A7" s="411"/>
      <c r="B7" s="412"/>
    </row>
    <row r="8" spans="1:4" ht="20.100000000000001" customHeight="1">
      <c r="A8" s="364" t="s">
        <v>29</v>
      </c>
      <c r="B8" s="413">
        <v>6295126</v>
      </c>
      <c r="C8" s="414"/>
      <c r="D8" s="415"/>
    </row>
    <row r="9" spans="1:4" ht="20.100000000000001" customHeight="1">
      <c r="A9" s="364" t="s">
        <v>30</v>
      </c>
      <c r="B9" s="413">
        <v>63477</v>
      </c>
      <c r="C9" s="414"/>
      <c r="D9" s="415"/>
    </row>
    <row r="10" spans="1:4" ht="20.100000000000001" customHeight="1">
      <c r="A10" s="416" t="s">
        <v>31</v>
      </c>
      <c r="B10" s="413">
        <v>16464117</v>
      </c>
      <c r="C10" s="414"/>
      <c r="D10" s="415"/>
    </row>
    <row r="11" spans="1:4" ht="20.100000000000001" customHeight="1">
      <c r="A11" s="364" t="s">
        <v>32</v>
      </c>
      <c r="B11" s="413">
        <v>292984</v>
      </c>
      <c r="C11" s="414"/>
      <c r="D11" s="415"/>
    </row>
    <row r="12" spans="1:4" ht="20.100000000000001" customHeight="1">
      <c r="A12" s="364" t="s">
        <v>33</v>
      </c>
      <c r="B12" s="413">
        <v>424947</v>
      </c>
      <c r="C12" s="414"/>
      <c r="D12" s="415"/>
    </row>
    <row r="13" spans="1:4" ht="20.100000000000001" customHeight="1">
      <c r="A13" s="364" t="s">
        <v>114</v>
      </c>
      <c r="B13" s="413">
        <v>2134655</v>
      </c>
      <c r="C13" s="414"/>
      <c r="D13" s="415"/>
    </row>
    <row r="14" spans="1:4" ht="20.100000000000001" customHeight="1">
      <c r="A14" s="364" t="s">
        <v>35</v>
      </c>
      <c r="B14" s="413">
        <v>0</v>
      </c>
      <c r="C14" s="414"/>
      <c r="D14" s="415"/>
    </row>
    <row r="15" spans="1:4" ht="20.100000000000001" customHeight="1">
      <c r="A15" s="364" t="s">
        <v>36</v>
      </c>
      <c r="B15" s="413">
        <v>7642962</v>
      </c>
      <c r="C15" s="414"/>
      <c r="D15" s="415"/>
    </row>
    <row r="16" spans="1:4" ht="20.100000000000001" customHeight="1">
      <c r="A16" s="364" t="s">
        <v>37</v>
      </c>
      <c r="B16" s="413">
        <v>1988612</v>
      </c>
      <c r="C16" s="414"/>
      <c r="D16" s="415"/>
    </row>
    <row r="17" spans="1:12" ht="20.100000000000001" customHeight="1">
      <c r="A17" s="364" t="s">
        <v>38</v>
      </c>
      <c r="B17" s="413">
        <v>63023</v>
      </c>
      <c r="C17" s="414"/>
      <c r="D17" s="415"/>
    </row>
    <row r="18" spans="1:12" ht="20.100000000000001" customHeight="1">
      <c r="A18" s="364" t="s">
        <v>96</v>
      </c>
      <c r="B18" s="413">
        <v>918621</v>
      </c>
      <c r="C18" s="414"/>
      <c r="D18" s="415"/>
      <c r="F18" s="417"/>
      <c r="G18" s="417"/>
      <c r="H18" s="417"/>
    </row>
    <row r="19" spans="1:12" ht="20.100000000000001" customHeight="1">
      <c r="A19" s="364" t="s">
        <v>115</v>
      </c>
      <c r="B19" s="413">
        <v>0</v>
      </c>
      <c r="C19" s="414"/>
      <c r="D19" s="415"/>
    </row>
    <row r="20" spans="1:12" ht="20.100000000000001" customHeight="1">
      <c r="A20" s="364" t="s">
        <v>41</v>
      </c>
      <c r="B20" s="413">
        <v>143798</v>
      </c>
      <c r="C20" s="414"/>
      <c r="D20" s="415"/>
    </row>
    <row r="21" spans="1:12" ht="20.100000000000001" customHeight="1">
      <c r="A21" s="27" t="s">
        <v>42</v>
      </c>
      <c r="B21" s="413">
        <v>118085</v>
      </c>
      <c r="C21" s="414"/>
      <c r="D21" s="415"/>
    </row>
    <row r="22" spans="1:12" ht="20.100000000000001" customHeight="1">
      <c r="A22" s="364" t="s">
        <v>43</v>
      </c>
      <c r="B22" s="413">
        <v>0</v>
      </c>
      <c r="C22" s="414"/>
      <c r="D22" s="415"/>
    </row>
    <row r="23" spans="1:12" ht="20.100000000000001" customHeight="1">
      <c r="A23" s="364" t="s">
        <v>44</v>
      </c>
      <c r="B23" s="413">
        <v>0</v>
      </c>
      <c r="C23" s="414"/>
      <c r="D23" s="415"/>
    </row>
    <row r="24" spans="1:12" ht="20.100000000000001" customHeight="1">
      <c r="A24" s="364" t="s">
        <v>45</v>
      </c>
      <c r="B24" s="413">
        <v>0</v>
      </c>
      <c r="C24" s="414"/>
      <c r="D24" s="415"/>
    </row>
    <row r="25" spans="1:12" ht="27.75" customHeight="1" thickBot="1">
      <c r="A25" s="418" t="s">
        <v>46</v>
      </c>
      <c r="B25" s="419">
        <v>36550407</v>
      </c>
      <c r="C25" s="414"/>
      <c r="D25" s="415"/>
    </row>
    <row r="26" spans="1:12">
      <c r="A26" s="204" t="s">
        <v>486</v>
      </c>
      <c r="B26" s="420"/>
    </row>
    <row r="27" spans="1:12">
      <c r="A27" s="163"/>
      <c r="B27" s="420"/>
      <c r="C27" s="421"/>
      <c r="D27" s="421"/>
      <c r="E27" s="421"/>
      <c r="F27" s="421"/>
    </row>
    <row r="28" spans="1:12">
      <c r="A28" s="422"/>
      <c r="B28" s="422"/>
      <c r="C28" s="422"/>
      <c r="D28" s="422"/>
      <c r="E28" s="422"/>
      <c r="F28" s="422"/>
      <c r="G28" s="422"/>
      <c r="H28" s="422"/>
      <c r="I28" s="422"/>
      <c r="J28" s="422"/>
      <c r="K28" s="422"/>
      <c r="L28" s="422"/>
    </row>
    <row r="29" spans="1:12" ht="13.8">
      <c r="A29" s="13"/>
      <c r="B29" s="13"/>
    </row>
    <row r="30" spans="1:12" ht="13.8">
      <c r="A30" s="13"/>
      <c r="B30" s="13"/>
    </row>
  </sheetData>
  <mergeCells count="5">
    <mergeCell ref="A2:B2"/>
    <mergeCell ref="A3:B3"/>
    <mergeCell ref="A5:A6"/>
    <mergeCell ref="B5:B6"/>
    <mergeCell ref="A28:L28"/>
  </mergeCells>
  <hyperlinks>
    <hyperlink ref="A1" location="Índice!A1" display="Volver al Índice" xr:uid="{A1ED31F4-843F-4570-BB0C-74527F28A615}"/>
  </hyperlinks>
  <printOptions horizontalCentered="1"/>
  <pageMargins left="0.78740157480314965" right="0.78740157480314965" top="0.98425196850393704" bottom="0.98425196850393704" header="0" footer="0"/>
  <pageSetup paperSize="9" scale="9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0C576-D0A1-4072-AE65-F172B8622FAD}">
  <sheetPr codeName="Hoja7"/>
  <dimension ref="A1:L47"/>
  <sheetViews>
    <sheetView showGridLines="0" workbookViewId="0"/>
  </sheetViews>
  <sheetFormatPr baseColWidth="10" defaultRowHeight="13.2"/>
  <cols>
    <col min="1" max="1" width="35.88671875" style="116" customWidth="1"/>
    <col min="2" max="8" width="13.6640625" style="116" customWidth="1"/>
    <col min="9" max="9" width="14" style="116" customWidth="1"/>
    <col min="10" max="10" width="11.6640625" style="116" customWidth="1"/>
    <col min="11" max="11" width="9.5546875" style="116" bestFit="1" customWidth="1"/>
    <col min="12" max="12" width="10.5546875" style="116" bestFit="1" customWidth="1"/>
    <col min="13" max="16" width="9.5546875" style="116" bestFit="1" customWidth="1"/>
    <col min="17" max="17" width="10.5546875" style="116" bestFit="1" customWidth="1"/>
    <col min="18" max="20" width="9.5546875" style="116" bestFit="1" customWidth="1"/>
    <col min="21" max="21" width="9.6640625" style="116" bestFit="1" customWidth="1"/>
    <col min="22" max="256" width="11.5546875" style="116"/>
    <col min="257" max="257" width="35.88671875" style="116" customWidth="1"/>
    <col min="258" max="264" width="13.6640625" style="116" customWidth="1"/>
    <col min="265" max="265" width="14" style="116" customWidth="1"/>
    <col min="266" max="266" width="11.6640625" style="116" customWidth="1"/>
    <col min="267" max="267" width="9.5546875" style="116" bestFit="1" customWidth="1"/>
    <col min="268" max="268" width="10.5546875" style="116" bestFit="1" customWidth="1"/>
    <col min="269" max="272" width="9.5546875" style="116" bestFit="1" customWidth="1"/>
    <col min="273" max="273" width="10.5546875" style="116" bestFit="1" customWidth="1"/>
    <col min="274" max="276" width="9.5546875" style="116" bestFit="1" customWidth="1"/>
    <col min="277" max="277" width="9.6640625" style="116" bestFit="1" customWidth="1"/>
    <col min="278" max="512" width="11.5546875" style="116"/>
    <col min="513" max="513" width="35.88671875" style="116" customWidth="1"/>
    <col min="514" max="520" width="13.6640625" style="116" customWidth="1"/>
    <col min="521" max="521" width="14" style="116" customWidth="1"/>
    <col min="522" max="522" width="11.6640625" style="116" customWidth="1"/>
    <col min="523" max="523" width="9.5546875" style="116" bestFit="1" customWidth="1"/>
    <col min="524" max="524" width="10.5546875" style="116" bestFit="1" customWidth="1"/>
    <col min="525" max="528" width="9.5546875" style="116" bestFit="1" customWidth="1"/>
    <col min="529" max="529" width="10.5546875" style="116" bestFit="1" customWidth="1"/>
    <col min="530" max="532" width="9.5546875" style="116" bestFit="1" customWidth="1"/>
    <col min="533" max="533" width="9.6640625" style="116" bestFit="1" customWidth="1"/>
    <col min="534" max="768" width="11.5546875" style="116"/>
    <col min="769" max="769" width="35.88671875" style="116" customWidth="1"/>
    <col min="770" max="776" width="13.6640625" style="116" customWidth="1"/>
    <col min="777" max="777" width="14" style="116" customWidth="1"/>
    <col min="778" max="778" width="11.6640625" style="116" customWidth="1"/>
    <col min="779" max="779" width="9.5546875" style="116" bestFit="1" customWidth="1"/>
    <col min="780" max="780" width="10.5546875" style="116" bestFit="1" customWidth="1"/>
    <col min="781" max="784" width="9.5546875" style="116" bestFit="1" customWidth="1"/>
    <col min="785" max="785" width="10.5546875" style="116" bestFit="1" customWidth="1"/>
    <col min="786" max="788" width="9.5546875" style="116" bestFit="1" customWidth="1"/>
    <col min="789" max="789" width="9.6640625" style="116" bestFit="1" customWidth="1"/>
    <col min="790" max="1024" width="11.5546875" style="116"/>
    <col min="1025" max="1025" width="35.88671875" style="116" customWidth="1"/>
    <col min="1026" max="1032" width="13.6640625" style="116" customWidth="1"/>
    <col min="1033" max="1033" width="14" style="116" customWidth="1"/>
    <col min="1034" max="1034" width="11.6640625" style="116" customWidth="1"/>
    <col min="1035" max="1035" width="9.5546875" style="116" bestFit="1" customWidth="1"/>
    <col min="1036" max="1036" width="10.5546875" style="116" bestFit="1" customWidth="1"/>
    <col min="1037" max="1040" width="9.5546875" style="116" bestFit="1" customWidth="1"/>
    <col min="1041" max="1041" width="10.5546875" style="116" bestFit="1" customWidth="1"/>
    <col min="1042" max="1044" width="9.5546875" style="116" bestFit="1" customWidth="1"/>
    <col min="1045" max="1045" width="9.6640625" style="116" bestFit="1" customWidth="1"/>
    <col min="1046" max="1280" width="11.5546875" style="116"/>
    <col min="1281" max="1281" width="35.88671875" style="116" customWidth="1"/>
    <col min="1282" max="1288" width="13.6640625" style="116" customWidth="1"/>
    <col min="1289" max="1289" width="14" style="116" customWidth="1"/>
    <col min="1290" max="1290" width="11.6640625" style="116" customWidth="1"/>
    <col min="1291" max="1291" width="9.5546875" style="116" bestFit="1" customWidth="1"/>
    <col min="1292" max="1292" width="10.5546875" style="116" bestFit="1" customWidth="1"/>
    <col min="1293" max="1296" width="9.5546875" style="116" bestFit="1" customWidth="1"/>
    <col min="1297" max="1297" width="10.5546875" style="116" bestFit="1" customWidth="1"/>
    <col min="1298" max="1300" width="9.5546875" style="116" bestFit="1" customWidth="1"/>
    <col min="1301" max="1301" width="9.6640625" style="116" bestFit="1" customWidth="1"/>
    <col min="1302" max="1536" width="11.5546875" style="116"/>
    <col min="1537" max="1537" width="35.88671875" style="116" customWidth="1"/>
    <col min="1538" max="1544" width="13.6640625" style="116" customWidth="1"/>
    <col min="1545" max="1545" width="14" style="116" customWidth="1"/>
    <col min="1546" max="1546" width="11.6640625" style="116" customWidth="1"/>
    <col min="1547" max="1547" width="9.5546875" style="116" bestFit="1" customWidth="1"/>
    <col min="1548" max="1548" width="10.5546875" style="116" bestFit="1" customWidth="1"/>
    <col min="1549" max="1552" width="9.5546875" style="116" bestFit="1" customWidth="1"/>
    <col min="1553" max="1553" width="10.5546875" style="116" bestFit="1" customWidth="1"/>
    <col min="1554" max="1556" width="9.5546875" style="116" bestFit="1" customWidth="1"/>
    <col min="1557" max="1557" width="9.6640625" style="116" bestFit="1" customWidth="1"/>
    <col min="1558" max="1792" width="11.5546875" style="116"/>
    <col min="1793" max="1793" width="35.88671875" style="116" customWidth="1"/>
    <col min="1794" max="1800" width="13.6640625" style="116" customWidth="1"/>
    <col min="1801" max="1801" width="14" style="116" customWidth="1"/>
    <col min="1802" max="1802" width="11.6640625" style="116" customWidth="1"/>
    <col min="1803" max="1803" width="9.5546875" style="116" bestFit="1" customWidth="1"/>
    <col min="1804" max="1804" width="10.5546875" style="116" bestFit="1" customWidth="1"/>
    <col min="1805" max="1808" width="9.5546875" style="116" bestFit="1" customWidth="1"/>
    <col min="1809" max="1809" width="10.5546875" style="116" bestFit="1" customWidth="1"/>
    <col min="1810" max="1812" width="9.5546875" style="116" bestFit="1" customWidth="1"/>
    <col min="1813" max="1813" width="9.6640625" style="116" bestFit="1" customWidth="1"/>
    <col min="1814" max="2048" width="11.5546875" style="116"/>
    <col min="2049" max="2049" width="35.88671875" style="116" customWidth="1"/>
    <col min="2050" max="2056" width="13.6640625" style="116" customWidth="1"/>
    <col min="2057" max="2057" width="14" style="116" customWidth="1"/>
    <col min="2058" max="2058" width="11.6640625" style="116" customWidth="1"/>
    <col min="2059" max="2059" width="9.5546875" style="116" bestFit="1" customWidth="1"/>
    <col min="2060" max="2060" width="10.5546875" style="116" bestFit="1" customWidth="1"/>
    <col min="2061" max="2064" width="9.5546875" style="116" bestFit="1" customWidth="1"/>
    <col min="2065" max="2065" width="10.5546875" style="116" bestFit="1" customWidth="1"/>
    <col min="2066" max="2068" width="9.5546875" style="116" bestFit="1" customWidth="1"/>
    <col min="2069" max="2069" width="9.6640625" style="116" bestFit="1" customWidth="1"/>
    <col min="2070" max="2304" width="11.5546875" style="116"/>
    <col min="2305" max="2305" width="35.88671875" style="116" customWidth="1"/>
    <col min="2306" max="2312" width="13.6640625" style="116" customWidth="1"/>
    <col min="2313" max="2313" width="14" style="116" customWidth="1"/>
    <col min="2314" max="2314" width="11.6640625" style="116" customWidth="1"/>
    <col min="2315" max="2315" width="9.5546875" style="116" bestFit="1" customWidth="1"/>
    <col min="2316" max="2316" width="10.5546875" style="116" bestFit="1" customWidth="1"/>
    <col min="2317" max="2320" width="9.5546875" style="116" bestFit="1" customWidth="1"/>
    <col min="2321" max="2321" width="10.5546875" style="116" bestFit="1" customWidth="1"/>
    <col min="2322" max="2324" width="9.5546875" style="116" bestFit="1" customWidth="1"/>
    <col min="2325" max="2325" width="9.6640625" style="116" bestFit="1" customWidth="1"/>
    <col min="2326" max="2560" width="11.5546875" style="116"/>
    <col min="2561" max="2561" width="35.88671875" style="116" customWidth="1"/>
    <col min="2562" max="2568" width="13.6640625" style="116" customWidth="1"/>
    <col min="2569" max="2569" width="14" style="116" customWidth="1"/>
    <col min="2570" max="2570" width="11.6640625" style="116" customWidth="1"/>
    <col min="2571" max="2571" width="9.5546875" style="116" bestFit="1" customWidth="1"/>
    <col min="2572" max="2572" width="10.5546875" style="116" bestFit="1" customWidth="1"/>
    <col min="2573" max="2576" width="9.5546875" style="116" bestFit="1" customWidth="1"/>
    <col min="2577" max="2577" width="10.5546875" style="116" bestFit="1" customWidth="1"/>
    <col min="2578" max="2580" width="9.5546875" style="116" bestFit="1" customWidth="1"/>
    <col min="2581" max="2581" width="9.6640625" style="116" bestFit="1" customWidth="1"/>
    <col min="2582" max="2816" width="11.5546875" style="116"/>
    <col min="2817" max="2817" width="35.88671875" style="116" customWidth="1"/>
    <col min="2818" max="2824" width="13.6640625" style="116" customWidth="1"/>
    <col min="2825" max="2825" width="14" style="116" customWidth="1"/>
    <col min="2826" max="2826" width="11.6640625" style="116" customWidth="1"/>
    <col min="2827" max="2827" width="9.5546875" style="116" bestFit="1" customWidth="1"/>
    <col min="2828" max="2828" width="10.5546875" style="116" bestFit="1" customWidth="1"/>
    <col min="2829" max="2832" width="9.5546875" style="116" bestFit="1" customWidth="1"/>
    <col min="2833" max="2833" width="10.5546875" style="116" bestFit="1" customWidth="1"/>
    <col min="2834" max="2836" width="9.5546875" style="116" bestFit="1" customWidth="1"/>
    <col min="2837" max="2837" width="9.6640625" style="116" bestFit="1" customWidth="1"/>
    <col min="2838" max="3072" width="11.5546875" style="116"/>
    <col min="3073" max="3073" width="35.88671875" style="116" customWidth="1"/>
    <col min="3074" max="3080" width="13.6640625" style="116" customWidth="1"/>
    <col min="3081" max="3081" width="14" style="116" customWidth="1"/>
    <col min="3082" max="3082" width="11.6640625" style="116" customWidth="1"/>
    <col min="3083" max="3083" width="9.5546875" style="116" bestFit="1" customWidth="1"/>
    <col min="3084" max="3084" width="10.5546875" style="116" bestFit="1" customWidth="1"/>
    <col min="3085" max="3088" width="9.5546875" style="116" bestFit="1" customWidth="1"/>
    <col min="3089" max="3089" width="10.5546875" style="116" bestFit="1" customWidth="1"/>
    <col min="3090" max="3092" width="9.5546875" style="116" bestFit="1" customWidth="1"/>
    <col min="3093" max="3093" width="9.6640625" style="116" bestFit="1" customWidth="1"/>
    <col min="3094" max="3328" width="11.5546875" style="116"/>
    <col min="3329" max="3329" width="35.88671875" style="116" customWidth="1"/>
    <col min="3330" max="3336" width="13.6640625" style="116" customWidth="1"/>
    <col min="3337" max="3337" width="14" style="116" customWidth="1"/>
    <col min="3338" max="3338" width="11.6640625" style="116" customWidth="1"/>
    <col min="3339" max="3339" width="9.5546875" style="116" bestFit="1" customWidth="1"/>
    <col min="3340" max="3340" width="10.5546875" style="116" bestFit="1" customWidth="1"/>
    <col min="3341" max="3344" width="9.5546875" style="116" bestFit="1" customWidth="1"/>
    <col min="3345" max="3345" width="10.5546875" style="116" bestFit="1" customWidth="1"/>
    <col min="3346" max="3348" width="9.5546875" style="116" bestFit="1" customWidth="1"/>
    <col min="3349" max="3349" width="9.6640625" style="116" bestFit="1" customWidth="1"/>
    <col min="3350" max="3584" width="11.5546875" style="116"/>
    <col min="3585" max="3585" width="35.88671875" style="116" customWidth="1"/>
    <col min="3586" max="3592" width="13.6640625" style="116" customWidth="1"/>
    <col min="3593" max="3593" width="14" style="116" customWidth="1"/>
    <col min="3594" max="3594" width="11.6640625" style="116" customWidth="1"/>
    <col min="3595" max="3595" width="9.5546875" style="116" bestFit="1" customWidth="1"/>
    <col min="3596" max="3596" width="10.5546875" style="116" bestFit="1" customWidth="1"/>
    <col min="3597" max="3600" width="9.5546875" style="116" bestFit="1" customWidth="1"/>
    <col min="3601" max="3601" width="10.5546875" style="116" bestFit="1" customWidth="1"/>
    <col min="3602" max="3604" width="9.5546875" style="116" bestFit="1" customWidth="1"/>
    <col min="3605" max="3605" width="9.6640625" style="116" bestFit="1" customWidth="1"/>
    <col min="3606" max="3840" width="11.5546875" style="116"/>
    <col min="3841" max="3841" width="35.88671875" style="116" customWidth="1"/>
    <col min="3842" max="3848" width="13.6640625" style="116" customWidth="1"/>
    <col min="3849" max="3849" width="14" style="116" customWidth="1"/>
    <col min="3850" max="3850" width="11.6640625" style="116" customWidth="1"/>
    <col min="3851" max="3851" width="9.5546875" style="116" bestFit="1" customWidth="1"/>
    <col min="3852" max="3852" width="10.5546875" style="116" bestFit="1" customWidth="1"/>
    <col min="3853" max="3856" width="9.5546875" style="116" bestFit="1" customWidth="1"/>
    <col min="3857" max="3857" width="10.5546875" style="116" bestFit="1" customWidth="1"/>
    <col min="3858" max="3860" width="9.5546875" style="116" bestFit="1" customWidth="1"/>
    <col min="3861" max="3861" width="9.6640625" style="116" bestFit="1" customWidth="1"/>
    <col min="3862" max="4096" width="11.5546875" style="116"/>
    <col min="4097" max="4097" width="35.88671875" style="116" customWidth="1"/>
    <col min="4098" max="4104" width="13.6640625" style="116" customWidth="1"/>
    <col min="4105" max="4105" width="14" style="116" customWidth="1"/>
    <col min="4106" max="4106" width="11.6640625" style="116" customWidth="1"/>
    <col min="4107" max="4107" width="9.5546875" style="116" bestFit="1" customWidth="1"/>
    <col min="4108" max="4108" width="10.5546875" style="116" bestFit="1" customWidth="1"/>
    <col min="4109" max="4112" width="9.5546875" style="116" bestFit="1" customWidth="1"/>
    <col min="4113" max="4113" width="10.5546875" style="116" bestFit="1" customWidth="1"/>
    <col min="4114" max="4116" width="9.5546875" style="116" bestFit="1" customWidth="1"/>
    <col min="4117" max="4117" width="9.6640625" style="116" bestFit="1" customWidth="1"/>
    <col min="4118" max="4352" width="11.5546875" style="116"/>
    <col min="4353" max="4353" width="35.88671875" style="116" customWidth="1"/>
    <col min="4354" max="4360" width="13.6640625" style="116" customWidth="1"/>
    <col min="4361" max="4361" width="14" style="116" customWidth="1"/>
    <col min="4362" max="4362" width="11.6640625" style="116" customWidth="1"/>
    <col min="4363" max="4363" width="9.5546875" style="116" bestFit="1" customWidth="1"/>
    <col min="4364" max="4364" width="10.5546875" style="116" bestFit="1" customWidth="1"/>
    <col min="4365" max="4368" width="9.5546875" style="116" bestFit="1" customWidth="1"/>
    <col min="4369" max="4369" width="10.5546875" style="116" bestFit="1" customWidth="1"/>
    <col min="4370" max="4372" width="9.5546875" style="116" bestFit="1" customWidth="1"/>
    <col min="4373" max="4373" width="9.6640625" style="116" bestFit="1" customWidth="1"/>
    <col min="4374" max="4608" width="11.5546875" style="116"/>
    <col min="4609" max="4609" width="35.88671875" style="116" customWidth="1"/>
    <col min="4610" max="4616" width="13.6640625" style="116" customWidth="1"/>
    <col min="4617" max="4617" width="14" style="116" customWidth="1"/>
    <col min="4618" max="4618" width="11.6640625" style="116" customWidth="1"/>
    <col min="4619" max="4619" width="9.5546875" style="116" bestFit="1" customWidth="1"/>
    <col min="4620" max="4620" width="10.5546875" style="116" bestFit="1" customWidth="1"/>
    <col min="4621" max="4624" width="9.5546875" style="116" bestFit="1" customWidth="1"/>
    <col min="4625" max="4625" width="10.5546875" style="116" bestFit="1" customWidth="1"/>
    <col min="4626" max="4628" width="9.5546875" style="116" bestFit="1" customWidth="1"/>
    <col min="4629" max="4629" width="9.6640625" style="116" bestFit="1" customWidth="1"/>
    <col min="4630" max="4864" width="11.5546875" style="116"/>
    <col min="4865" max="4865" width="35.88671875" style="116" customWidth="1"/>
    <col min="4866" max="4872" width="13.6640625" style="116" customWidth="1"/>
    <col min="4873" max="4873" width="14" style="116" customWidth="1"/>
    <col min="4874" max="4874" width="11.6640625" style="116" customWidth="1"/>
    <col min="4875" max="4875" width="9.5546875" style="116" bestFit="1" customWidth="1"/>
    <col min="4876" max="4876" width="10.5546875" style="116" bestFit="1" customWidth="1"/>
    <col min="4877" max="4880" width="9.5546875" style="116" bestFit="1" customWidth="1"/>
    <col min="4881" max="4881" width="10.5546875" style="116" bestFit="1" customWidth="1"/>
    <col min="4882" max="4884" width="9.5546875" style="116" bestFit="1" customWidth="1"/>
    <col min="4885" max="4885" width="9.6640625" style="116" bestFit="1" customWidth="1"/>
    <col min="4886" max="5120" width="11.5546875" style="116"/>
    <col min="5121" max="5121" width="35.88671875" style="116" customWidth="1"/>
    <col min="5122" max="5128" width="13.6640625" style="116" customWidth="1"/>
    <col min="5129" max="5129" width="14" style="116" customWidth="1"/>
    <col min="5130" max="5130" width="11.6640625" style="116" customWidth="1"/>
    <col min="5131" max="5131" width="9.5546875" style="116" bestFit="1" customWidth="1"/>
    <col min="5132" max="5132" width="10.5546875" style="116" bestFit="1" customWidth="1"/>
    <col min="5133" max="5136" width="9.5546875" style="116" bestFit="1" customWidth="1"/>
    <col min="5137" max="5137" width="10.5546875" style="116" bestFit="1" customWidth="1"/>
    <col min="5138" max="5140" width="9.5546875" style="116" bestFit="1" customWidth="1"/>
    <col min="5141" max="5141" width="9.6640625" style="116" bestFit="1" customWidth="1"/>
    <col min="5142" max="5376" width="11.5546875" style="116"/>
    <col min="5377" max="5377" width="35.88671875" style="116" customWidth="1"/>
    <col min="5378" max="5384" width="13.6640625" style="116" customWidth="1"/>
    <col min="5385" max="5385" width="14" style="116" customWidth="1"/>
    <col min="5386" max="5386" width="11.6640625" style="116" customWidth="1"/>
    <col min="5387" max="5387" width="9.5546875" style="116" bestFit="1" customWidth="1"/>
    <col min="5388" max="5388" width="10.5546875" style="116" bestFit="1" customWidth="1"/>
    <col min="5389" max="5392" width="9.5546875" style="116" bestFit="1" customWidth="1"/>
    <col min="5393" max="5393" width="10.5546875" style="116" bestFit="1" customWidth="1"/>
    <col min="5394" max="5396" width="9.5546875" style="116" bestFit="1" customWidth="1"/>
    <col min="5397" max="5397" width="9.6640625" style="116" bestFit="1" customWidth="1"/>
    <col min="5398" max="5632" width="11.5546875" style="116"/>
    <col min="5633" max="5633" width="35.88671875" style="116" customWidth="1"/>
    <col min="5634" max="5640" width="13.6640625" style="116" customWidth="1"/>
    <col min="5641" max="5641" width="14" style="116" customWidth="1"/>
    <col min="5642" max="5642" width="11.6640625" style="116" customWidth="1"/>
    <col min="5643" max="5643" width="9.5546875" style="116" bestFit="1" customWidth="1"/>
    <col min="5644" max="5644" width="10.5546875" style="116" bestFit="1" customWidth="1"/>
    <col min="5645" max="5648" width="9.5546875" style="116" bestFit="1" customWidth="1"/>
    <col min="5649" max="5649" width="10.5546875" style="116" bestFit="1" customWidth="1"/>
    <col min="5650" max="5652" width="9.5546875" style="116" bestFit="1" customWidth="1"/>
    <col min="5653" max="5653" width="9.6640625" style="116" bestFit="1" customWidth="1"/>
    <col min="5654" max="5888" width="11.5546875" style="116"/>
    <col min="5889" max="5889" width="35.88671875" style="116" customWidth="1"/>
    <col min="5890" max="5896" width="13.6640625" style="116" customWidth="1"/>
    <col min="5897" max="5897" width="14" style="116" customWidth="1"/>
    <col min="5898" max="5898" width="11.6640625" style="116" customWidth="1"/>
    <col min="5899" max="5899" width="9.5546875" style="116" bestFit="1" customWidth="1"/>
    <col min="5900" max="5900" width="10.5546875" style="116" bestFit="1" customWidth="1"/>
    <col min="5901" max="5904" width="9.5546875" style="116" bestFit="1" customWidth="1"/>
    <col min="5905" max="5905" width="10.5546875" style="116" bestFit="1" customWidth="1"/>
    <col min="5906" max="5908" width="9.5546875" style="116" bestFit="1" customWidth="1"/>
    <col min="5909" max="5909" width="9.6640625" style="116" bestFit="1" customWidth="1"/>
    <col min="5910" max="6144" width="11.5546875" style="116"/>
    <col min="6145" max="6145" width="35.88671875" style="116" customWidth="1"/>
    <col min="6146" max="6152" width="13.6640625" style="116" customWidth="1"/>
    <col min="6153" max="6153" width="14" style="116" customWidth="1"/>
    <col min="6154" max="6154" width="11.6640625" style="116" customWidth="1"/>
    <col min="6155" max="6155" width="9.5546875" style="116" bestFit="1" customWidth="1"/>
    <col min="6156" max="6156" width="10.5546875" style="116" bestFit="1" customWidth="1"/>
    <col min="6157" max="6160" width="9.5546875" style="116" bestFit="1" customWidth="1"/>
    <col min="6161" max="6161" width="10.5546875" style="116" bestFit="1" customWidth="1"/>
    <col min="6162" max="6164" width="9.5546875" style="116" bestFit="1" customWidth="1"/>
    <col min="6165" max="6165" width="9.6640625" style="116" bestFit="1" customWidth="1"/>
    <col min="6166" max="6400" width="11.5546875" style="116"/>
    <col min="6401" max="6401" width="35.88671875" style="116" customWidth="1"/>
    <col min="6402" max="6408" width="13.6640625" style="116" customWidth="1"/>
    <col min="6409" max="6409" width="14" style="116" customWidth="1"/>
    <col min="6410" max="6410" width="11.6640625" style="116" customWidth="1"/>
    <col min="6411" max="6411" width="9.5546875" style="116" bestFit="1" customWidth="1"/>
    <col min="6412" max="6412" width="10.5546875" style="116" bestFit="1" customWidth="1"/>
    <col min="6413" max="6416" width="9.5546875" style="116" bestFit="1" customWidth="1"/>
    <col min="6417" max="6417" width="10.5546875" style="116" bestFit="1" customWidth="1"/>
    <col min="6418" max="6420" width="9.5546875" style="116" bestFit="1" customWidth="1"/>
    <col min="6421" max="6421" width="9.6640625" style="116" bestFit="1" customWidth="1"/>
    <col min="6422" max="6656" width="11.5546875" style="116"/>
    <col min="6657" max="6657" width="35.88671875" style="116" customWidth="1"/>
    <col min="6658" max="6664" width="13.6640625" style="116" customWidth="1"/>
    <col min="6665" max="6665" width="14" style="116" customWidth="1"/>
    <col min="6666" max="6666" width="11.6640625" style="116" customWidth="1"/>
    <col min="6667" max="6667" width="9.5546875" style="116" bestFit="1" customWidth="1"/>
    <col min="6668" max="6668" width="10.5546875" style="116" bestFit="1" customWidth="1"/>
    <col min="6669" max="6672" width="9.5546875" style="116" bestFit="1" customWidth="1"/>
    <col min="6673" max="6673" width="10.5546875" style="116" bestFit="1" customWidth="1"/>
    <col min="6674" max="6676" width="9.5546875" style="116" bestFit="1" customWidth="1"/>
    <col min="6677" max="6677" width="9.6640625" style="116" bestFit="1" customWidth="1"/>
    <col min="6678" max="6912" width="11.5546875" style="116"/>
    <col min="6913" max="6913" width="35.88671875" style="116" customWidth="1"/>
    <col min="6914" max="6920" width="13.6640625" style="116" customWidth="1"/>
    <col min="6921" max="6921" width="14" style="116" customWidth="1"/>
    <col min="6922" max="6922" width="11.6640625" style="116" customWidth="1"/>
    <col min="6923" max="6923" width="9.5546875" style="116" bestFit="1" customWidth="1"/>
    <col min="6924" max="6924" width="10.5546875" style="116" bestFit="1" customWidth="1"/>
    <col min="6925" max="6928" width="9.5546875" style="116" bestFit="1" customWidth="1"/>
    <col min="6929" max="6929" width="10.5546875" style="116" bestFit="1" customWidth="1"/>
    <col min="6930" max="6932" width="9.5546875" style="116" bestFit="1" customWidth="1"/>
    <col min="6933" max="6933" width="9.6640625" style="116" bestFit="1" customWidth="1"/>
    <col min="6934" max="7168" width="11.5546875" style="116"/>
    <col min="7169" max="7169" width="35.88671875" style="116" customWidth="1"/>
    <col min="7170" max="7176" width="13.6640625" style="116" customWidth="1"/>
    <col min="7177" max="7177" width="14" style="116" customWidth="1"/>
    <col min="7178" max="7178" width="11.6640625" style="116" customWidth="1"/>
    <col min="7179" max="7179" width="9.5546875" style="116" bestFit="1" customWidth="1"/>
    <col min="7180" max="7180" width="10.5546875" style="116" bestFit="1" customWidth="1"/>
    <col min="7181" max="7184" width="9.5546875" style="116" bestFit="1" customWidth="1"/>
    <col min="7185" max="7185" width="10.5546875" style="116" bestFit="1" customWidth="1"/>
    <col min="7186" max="7188" width="9.5546875" style="116" bestFit="1" customWidth="1"/>
    <col min="7189" max="7189" width="9.6640625" style="116" bestFit="1" customWidth="1"/>
    <col min="7190" max="7424" width="11.5546875" style="116"/>
    <col min="7425" max="7425" width="35.88671875" style="116" customWidth="1"/>
    <col min="7426" max="7432" width="13.6640625" style="116" customWidth="1"/>
    <col min="7433" max="7433" width="14" style="116" customWidth="1"/>
    <col min="7434" max="7434" width="11.6640625" style="116" customWidth="1"/>
    <col min="7435" max="7435" width="9.5546875" style="116" bestFit="1" customWidth="1"/>
    <col min="7436" max="7436" width="10.5546875" style="116" bestFit="1" customWidth="1"/>
    <col min="7437" max="7440" width="9.5546875" style="116" bestFit="1" customWidth="1"/>
    <col min="7441" max="7441" width="10.5546875" style="116" bestFit="1" customWidth="1"/>
    <col min="7442" max="7444" width="9.5546875" style="116" bestFit="1" customWidth="1"/>
    <col min="7445" max="7445" width="9.6640625" style="116" bestFit="1" customWidth="1"/>
    <col min="7446" max="7680" width="11.5546875" style="116"/>
    <col min="7681" max="7681" width="35.88671875" style="116" customWidth="1"/>
    <col min="7682" max="7688" width="13.6640625" style="116" customWidth="1"/>
    <col min="7689" max="7689" width="14" style="116" customWidth="1"/>
    <col min="7690" max="7690" width="11.6640625" style="116" customWidth="1"/>
    <col min="7691" max="7691" width="9.5546875" style="116" bestFit="1" customWidth="1"/>
    <col min="7692" max="7692" width="10.5546875" style="116" bestFit="1" customWidth="1"/>
    <col min="7693" max="7696" width="9.5546875" style="116" bestFit="1" customWidth="1"/>
    <col min="7697" max="7697" width="10.5546875" style="116" bestFit="1" customWidth="1"/>
    <col min="7698" max="7700" width="9.5546875" style="116" bestFit="1" customWidth="1"/>
    <col min="7701" max="7701" width="9.6640625" style="116" bestFit="1" customWidth="1"/>
    <col min="7702" max="7936" width="11.5546875" style="116"/>
    <col min="7937" max="7937" width="35.88671875" style="116" customWidth="1"/>
    <col min="7938" max="7944" width="13.6640625" style="116" customWidth="1"/>
    <col min="7945" max="7945" width="14" style="116" customWidth="1"/>
    <col min="7946" max="7946" width="11.6640625" style="116" customWidth="1"/>
    <col min="7947" max="7947" width="9.5546875" style="116" bestFit="1" customWidth="1"/>
    <col min="7948" max="7948" width="10.5546875" style="116" bestFit="1" customWidth="1"/>
    <col min="7949" max="7952" width="9.5546875" style="116" bestFit="1" customWidth="1"/>
    <col min="7953" max="7953" width="10.5546875" style="116" bestFit="1" customWidth="1"/>
    <col min="7954" max="7956" width="9.5546875" style="116" bestFit="1" customWidth="1"/>
    <col min="7957" max="7957" width="9.6640625" style="116" bestFit="1" customWidth="1"/>
    <col min="7958" max="8192" width="11.5546875" style="116"/>
    <col min="8193" max="8193" width="35.88671875" style="116" customWidth="1"/>
    <col min="8194" max="8200" width="13.6640625" style="116" customWidth="1"/>
    <col min="8201" max="8201" width="14" style="116" customWidth="1"/>
    <col min="8202" max="8202" width="11.6640625" style="116" customWidth="1"/>
    <col min="8203" max="8203" width="9.5546875" style="116" bestFit="1" customWidth="1"/>
    <col min="8204" max="8204" width="10.5546875" style="116" bestFit="1" customWidth="1"/>
    <col min="8205" max="8208" width="9.5546875" style="116" bestFit="1" customWidth="1"/>
    <col min="8209" max="8209" width="10.5546875" style="116" bestFit="1" customWidth="1"/>
    <col min="8210" max="8212" width="9.5546875" style="116" bestFit="1" customWidth="1"/>
    <col min="8213" max="8213" width="9.6640625" style="116" bestFit="1" customWidth="1"/>
    <col min="8214" max="8448" width="11.5546875" style="116"/>
    <col min="8449" max="8449" width="35.88671875" style="116" customWidth="1"/>
    <col min="8450" max="8456" width="13.6640625" style="116" customWidth="1"/>
    <col min="8457" max="8457" width="14" style="116" customWidth="1"/>
    <col min="8458" max="8458" width="11.6640625" style="116" customWidth="1"/>
    <col min="8459" max="8459" width="9.5546875" style="116" bestFit="1" customWidth="1"/>
    <col min="8460" max="8460" width="10.5546875" style="116" bestFit="1" customWidth="1"/>
    <col min="8461" max="8464" width="9.5546875" style="116" bestFit="1" customWidth="1"/>
    <col min="8465" max="8465" width="10.5546875" style="116" bestFit="1" customWidth="1"/>
    <col min="8466" max="8468" width="9.5546875" style="116" bestFit="1" customWidth="1"/>
    <col min="8469" max="8469" width="9.6640625" style="116" bestFit="1" customWidth="1"/>
    <col min="8470" max="8704" width="11.5546875" style="116"/>
    <col min="8705" max="8705" width="35.88671875" style="116" customWidth="1"/>
    <col min="8706" max="8712" width="13.6640625" style="116" customWidth="1"/>
    <col min="8713" max="8713" width="14" style="116" customWidth="1"/>
    <col min="8714" max="8714" width="11.6640625" style="116" customWidth="1"/>
    <col min="8715" max="8715" width="9.5546875" style="116" bestFit="1" customWidth="1"/>
    <col min="8716" max="8716" width="10.5546875" style="116" bestFit="1" customWidth="1"/>
    <col min="8717" max="8720" width="9.5546875" style="116" bestFit="1" customWidth="1"/>
    <col min="8721" max="8721" width="10.5546875" style="116" bestFit="1" customWidth="1"/>
    <col min="8722" max="8724" width="9.5546875" style="116" bestFit="1" customWidth="1"/>
    <col min="8725" max="8725" width="9.6640625" style="116" bestFit="1" customWidth="1"/>
    <col min="8726" max="8960" width="11.5546875" style="116"/>
    <col min="8961" max="8961" width="35.88671875" style="116" customWidth="1"/>
    <col min="8962" max="8968" width="13.6640625" style="116" customWidth="1"/>
    <col min="8969" max="8969" width="14" style="116" customWidth="1"/>
    <col min="8970" max="8970" width="11.6640625" style="116" customWidth="1"/>
    <col min="8971" max="8971" width="9.5546875" style="116" bestFit="1" customWidth="1"/>
    <col min="8972" max="8972" width="10.5546875" style="116" bestFit="1" customWidth="1"/>
    <col min="8973" max="8976" width="9.5546875" style="116" bestFit="1" customWidth="1"/>
    <col min="8977" max="8977" width="10.5546875" style="116" bestFit="1" customWidth="1"/>
    <col min="8978" max="8980" width="9.5546875" style="116" bestFit="1" customWidth="1"/>
    <col min="8981" max="8981" width="9.6640625" style="116" bestFit="1" customWidth="1"/>
    <col min="8982" max="9216" width="11.5546875" style="116"/>
    <col min="9217" max="9217" width="35.88671875" style="116" customWidth="1"/>
    <col min="9218" max="9224" width="13.6640625" style="116" customWidth="1"/>
    <col min="9225" max="9225" width="14" style="116" customWidth="1"/>
    <col min="9226" max="9226" width="11.6640625" style="116" customWidth="1"/>
    <col min="9227" max="9227" width="9.5546875" style="116" bestFit="1" customWidth="1"/>
    <col min="9228" max="9228" width="10.5546875" style="116" bestFit="1" customWidth="1"/>
    <col min="9229" max="9232" width="9.5546875" style="116" bestFit="1" customWidth="1"/>
    <col min="9233" max="9233" width="10.5546875" style="116" bestFit="1" customWidth="1"/>
    <col min="9234" max="9236" width="9.5546875" style="116" bestFit="1" customWidth="1"/>
    <col min="9237" max="9237" width="9.6640625" style="116" bestFit="1" customWidth="1"/>
    <col min="9238" max="9472" width="11.5546875" style="116"/>
    <col min="9473" max="9473" width="35.88671875" style="116" customWidth="1"/>
    <col min="9474" max="9480" width="13.6640625" style="116" customWidth="1"/>
    <col min="9481" max="9481" width="14" style="116" customWidth="1"/>
    <col min="9482" max="9482" width="11.6640625" style="116" customWidth="1"/>
    <col min="9483" max="9483" width="9.5546875" style="116" bestFit="1" customWidth="1"/>
    <col min="9484" max="9484" width="10.5546875" style="116" bestFit="1" customWidth="1"/>
    <col min="9485" max="9488" width="9.5546875" style="116" bestFit="1" customWidth="1"/>
    <col min="9489" max="9489" width="10.5546875" style="116" bestFit="1" customWidth="1"/>
    <col min="9490" max="9492" width="9.5546875" style="116" bestFit="1" customWidth="1"/>
    <col min="9493" max="9493" width="9.6640625" style="116" bestFit="1" customWidth="1"/>
    <col min="9494" max="9728" width="11.5546875" style="116"/>
    <col min="9729" max="9729" width="35.88671875" style="116" customWidth="1"/>
    <col min="9730" max="9736" width="13.6640625" style="116" customWidth="1"/>
    <col min="9737" max="9737" width="14" style="116" customWidth="1"/>
    <col min="9738" max="9738" width="11.6640625" style="116" customWidth="1"/>
    <col min="9739" max="9739" width="9.5546875" style="116" bestFit="1" customWidth="1"/>
    <col min="9740" max="9740" width="10.5546875" style="116" bestFit="1" customWidth="1"/>
    <col min="9741" max="9744" width="9.5546875" style="116" bestFit="1" customWidth="1"/>
    <col min="9745" max="9745" width="10.5546875" style="116" bestFit="1" customWidth="1"/>
    <col min="9746" max="9748" width="9.5546875" style="116" bestFit="1" customWidth="1"/>
    <col min="9749" max="9749" width="9.6640625" style="116" bestFit="1" customWidth="1"/>
    <col min="9750" max="9984" width="11.5546875" style="116"/>
    <col min="9985" max="9985" width="35.88671875" style="116" customWidth="1"/>
    <col min="9986" max="9992" width="13.6640625" style="116" customWidth="1"/>
    <col min="9993" max="9993" width="14" style="116" customWidth="1"/>
    <col min="9994" max="9994" width="11.6640625" style="116" customWidth="1"/>
    <col min="9995" max="9995" width="9.5546875" style="116" bestFit="1" customWidth="1"/>
    <col min="9996" max="9996" width="10.5546875" style="116" bestFit="1" customWidth="1"/>
    <col min="9997" max="10000" width="9.5546875" style="116" bestFit="1" customWidth="1"/>
    <col min="10001" max="10001" width="10.5546875" style="116" bestFit="1" customWidth="1"/>
    <col min="10002" max="10004" width="9.5546875" style="116" bestFit="1" customWidth="1"/>
    <col min="10005" max="10005" width="9.6640625" style="116" bestFit="1" customWidth="1"/>
    <col min="10006" max="10240" width="11.5546875" style="116"/>
    <col min="10241" max="10241" width="35.88671875" style="116" customWidth="1"/>
    <col min="10242" max="10248" width="13.6640625" style="116" customWidth="1"/>
    <col min="10249" max="10249" width="14" style="116" customWidth="1"/>
    <col min="10250" max="10250" width="11.6640625" style="116" customWidth="1"/>
    <col min="10251" max="10251" width="9.5546875" style="116" bestFit="1" customWidth="1"/>
    <col min="10252" max="10252" width="10.5546875" style="116" bestFit="1" customWidth="1"/>
    <col min="10253" max="10256" width="9.5546875" style="116" bestFit="1" customWidth="1"/>
    <col min="10257" max="10257" width="10.5546875" style="116" bestFit="1" customWidth="1"/>
    <col min="10258" max="10260" width="9.5546875" style="116" bestFit="1" customWidth="1"/>
    <col min="10261" max="10261" width="9.6640625" style="116" bestFit="1" customWidth="1"/>
    <col min="10262" max="10496" width="11.5546875" style="116"/>
    <col min="10497" max="10497" width="35.88671875" style="116" customWidth="1"/>
    <col min="10498" max="10504" width="13.6640625" style="116" customWidth="1"/>
    <col min="10505" max="10505" width="14" style="116" customWidth="1"/>
    <col min="10506" max="10506" width="11.6640625" style="116" customWidth="1"/>
    <col min="10507" max="10507" width="9.5546875" style="116" bestFit="1" customWidth="1"/>
    <col min="10508" max="10508" width="10.5546875" style="116" bestFit="1" customWidth="1"/>
    <col min="10509" max="10512" width="9.5546875" style="116" bestFit="1" customWidth="1"/>
    <col min="10513" max="10513" width="10.5546875" style="116" bestFit="1" customWidth="1"/>
    <col min="10514" max="10516" width="9.5546875" style="116" bestFit="1" customWidth="1"/>
    <col min="10517" max="10517" width="9.6640625" style="116" bestFit="1" customWidth="1"/>
    <col min="10518" max="10752" width="11.5546875" style="116"/>
    <col min="10753" max="10753" width="35.88671875" style="116" customWidth="1"/>
    <col min="10754" max="10760" width="13.6640625" style="116" customWidth="1"/>
    <col min="10761" max="10761" width="14" style="116" customWidth="1"/>
    <col min="10762" max="10762" width="11.6640625" style="116" customWidth="1"/>
    <col min="10763" max="10763" width="9.5546875" style="116" bestFit="1" customWidth="1"/>
    <col min="10764" max="10764" width="10.5546875" style="116" bestFit="1" customWidth="1"/>
    <col min="10765" max="10768" width="9.5546875" style="116" bestFit="1" customWidth="1"/>
    <col min="10769" max="10769" width="10.5546875" style="116" bestFit="1" customWidth="1"/>
    <col min="10770" max="10772" width="9.5546875" style="116" bestFit="1" customWidth="1"/>
    <col min="10773" max="10773" width="9.6640625" style="116" bestFit="1" customWidth="1"/>
    <col min="10774" max="11008" width="11.5546875" style="116"/>
    <col min="11009" max="11009" width="35.88671875" style="116" customWidth="1"/>
    <col min="11010" max="11016" width="13.6640625" style="116" customWidth="1"/>
    <col min="11017" max="11017" width="14" style="116" customWidth="1"/>
    <col min="11018" max="11018" width="11.6640625" style="116" customWidth="1"/>
    <col min="11019" max="11019" width="9.5546875" style="116" bestFit="1" customWidth="1"/>
    <col min="11020" max="11020" width="10.5546875" style="116" bestFit="1" customWidth="1"/>
    <col min="11021" max="11024" width="9.5546875" style="116" bestFit="1" customWidth="1"/>
    <col min="11025" max="11025" width="10.5546875" style="116" bestFit="1" customWidth="1"/>
    <col min="11026" max="11028" width="9.5546875" style="116" bestFit="1" customWidth="1"/>
    <col min="11029" max="11029" width="9.6640625" style="116" bestFit="1" customWidth="1"/>
    <col min="11030" max="11264" width="11.5546875" style="116"/>
    <col min="11265" max="11265" width="35.88671875" style="116" customWidth="1"/>
    <col min="11266" max="11272" width="13.6640625" style="116" customWidth="1"/>
    <col min="11273" max="11273" width="14" style="116" customWidth="1"/>
    <col min="11274" max="11274" width="11.6640625" style="116" customWidth="1"/>
    <col min="11275" max="11275" width="9.5546875" style="116" bestFit="1" customWidth="1"/>
    <col min="11276" max="11276" width="10.5546875" style="116" bestFit="1" customWidth="1"/>
    <col min="11277" max="11280" width="9.5546875" style="116" bestFit="1" customWidth="1"/>
    <col min="11281" max="11281" width="10.5546875" style="116" bestFit="1" customWidth="1"/>
    <col min="11282" max="11284" width="9.5546875" style="116" bestFit="1" customWidth="1"/>
    <col min="11285" max="11285" width="9.6640625" style="116" bestFit="1" customWidth="1"/>
    <col min="11286" max="11520" width="11.5546875" style="116"/>
    <col min="11521" max="11521" width="35.88671875" style="116" customWidth="1"/>
    <col min="11522" max="11528" width="13.6640625" style="116" customWidth="1"/>
    <col min="11529" max="11529" width="14" style="116" customWidth="1"/>
    <col min="11530" max="11530" width="11.6640625" style="116" customWidth="1"/>
    <col min="11531" max="11531" width="9.5546875" style="116" bestFit="1" customWidth="1"/>
    <col min="11532" max="11532" width="10.5546875" style="116" bestFit="1" customWidth="1"/>
    <col min="11533" max="11536" width="9.5546875" style="116" bestFit="1" customWidth="1"/>
    <col min="11537" max="11537" width="10.5546875" style="116" bestFit="1" customWidth="1"/>
    <col min="11538" max="11540" width="9.5546875" style="116" bestFit="1" customWidth="1"/>
    <col min="11541" max="11541" width="9.6640625" style="116" bestFit="1" customWidth="1"/>
    <col min="11542" max="11776" width="11.5546875" style="116"/>
    <col min="11777" max="11777" width="35.88671875" style="116" customWidth="1"/>
    <col min="11778" max="11784" width="13.6640625" style="116" customWidth="1"/>
    <col min="11785" max="11785" width="14" style="116" customWidth="1"/>
    <col min="11786" max="11786" width="11.6640625" style="116" customWidth="1"/>
    <col min="11787" max="11787" width="9.5546875" style="116" bestFit="1" customWidth="1"/>
    <col min="11788" max="11788" width="10.5546875" style="116" bestFit="1" customWidth="1"/>
    <col min="11789" max="11792" width="9.5546875" style="116" bestFit="1" customWidth="1"/>
    <col min="11793" max="11793" width="10.5546875" style="116" bestFit="1" customWidth="1"/>
    <col min="11794" max="11796" width="9.5546875" style="116" bestFit="1" customWidth="1"/>
    <col min="11797" max="11797" width="9.6640625" style="116" bestFit="1" customWidth="1"/>
    <col min="11798" max="12032" width="11.5546875" style="116"/>
    <col min="12033" max="12033" width="35.88671875" style="116" customWidth="1"/>
    <col min="12034" max="12040" width="13.6640625" style="116" customWidth="1"/>
    <col min="12041" max="12041" width="14" style="116" customWidth="1"/>
    <col min="12042" max="12042" width="11.6640625" style="116" customWidth="1"/>
    <col min="12043" max="12043" width="9.5546875" style="116" bestFit="1" customWidth="1"/>
    <col min="12044" max="12044" width="10.5546875" style="116" bestFit="1" customWidth="1"/>
    <col min="12045" max="12048" width="9.5546875" style="116" bestFit="1" customWidth="1"/>
    <col min="12049" max="12049" width="10.5546875" style="116" bestFit="1" customWidth="1"/>
    <col min="12050" max="12052" width="9.5546875" style="116" bestFit="1" customWidth="1"/>
    <col min="12053" max="12053" width="9.6640625" style="116" bestFit="1" customWidth="1"/>
    <col min="12054" max="12288" width="11.5546875" style="116"/>
    <col min="12289" max="12289" width="35.88671875" style="116" customWidth="1"/>
    <col min="12290" max="12296" width="13.6640625" style="116" customWidth="1"/>
    <col min="12297" max="12297" width="14" style="116" customWidth="1"/>
    <col min="12298" max="12298" width="11.6640625" style="116" customWidth="1"/>
    <col min="12299" max="12299" width="9.5546875" style="116" bestFit="1" customWidth="1"/>
    <col min="12300" max="12300" width="10.5546875" style="116" bestFit="1" customWidth="1"/>
    <col min="12301" max="12304" width="9.5546875" style="116" bestFit="1" customWidth="1"/>
    <col min="12305" max="12305" width="10.5546875" style="116" bestFit="1" customWidth="1"/>
    <col min="12306" max="12308" width="9.5546875" style="116" bestFit="1" customWidth="1"/>
    <col min="12309" max="12309" width="9.6640625" style="116" bestFit="1" customWidth="1"/>
    <col min="12310" max="12544" width="11.5546875" style="116"/>
    <col min="12545" max="12545" width="35.88671875" style="116" customWidth="1"/>
    <col min="12546" max="12552" width="13.6640625" style="116" customWidth="1"/>
    <col min="12553" max="12553" width="14" style="116" customWidth="1"/>
    <col min="12554" max="12554" width="11.6640625" style="116" customWidth="1"/>
    <col min="12555" max="12555" width="9.5546875" style="116" bestFit="1" customWidth="1"/>
    <col min="12556" max="12556" width="10.5546875" style="116" bestFit="1" customWidth="1"/>
    <col min="12557" max="12560" width="9.5546875" style="116" bestFit="1" customWidth="1"/>
    <col min="12561" max="12561" width="10.5546875" style="116" bestFit="1" customWidth="1"/>
    <col min="12562" max="12564" width="9.5546875" style="116" bestFit="1" customWidth="1"/>
    <col min="12565" max="12565" width="9.6640625" style="116" bestFit="1" customWidth="1"/>
    <col min="12566" max="12800" width="11.5546875" style="116"/>
    <col min="12801" max="12801" width="35.88671875" style="116" customWidth="1"/>
    <col min="12802" max="12808" width="13.6640625" style="116" customWidth="1"/>
    <col min="12809" max="12809" width="14" style="116" customWidth="1"/>
    <col min="12810" max="12810" width="11.6640625" style="116" customWidth="1"/>
    <col min="12811" max="12811" width="9.5546875" style="116" bestFit="1" customWidth="1"/>
    <col min="12812" max="12812" width="10.5546875" style="116" bestFit="1" customWidth="1"/>
    <col min="12813" max="12816" width="9.5546875" style="116" bestFit="1" customWidth="1"/>
    <col min="12817" max="12817" width="10.5546875" style="116" bestFit="1" customWidth="1"/>
    <col min="12818" max="12820" width="9.5546875" style="116" bestFit="1" customWidth="1"/>
    <col min="12821" max="12821" width="9.6640625" style="116" bestFit="1" customWidth="1"/>
    <col min="12822" max="13056" width="11.5546875" style="116"/>
    <col min="13057" max="13057" width="35.88671875" style="116" customWidth="1"/>
    <col min="13058" max="13064" width="13.6640625" style="116" customWidth="1"/>
    <col min="13065" max="13065" width="14" style="116" customWidth="1"/>
    <col min="13066" max="13066" width="11.6640625" style="116" customWidth="1"/>
    <col min="13067" max="13067" width="9.5546875" style="116" bestFit="1" customWidth="1"/>
    <col min="13068" max="13068" width="10.5546875" style="116" bestFit="1" customWidth="1"/>
    <col min="13069" max="13072" width="9.5546875" style="116" bestFit="1" customWidth="1"/>
    <col min="13073" max="13073" width="10.5546875" style="116" bestFit="1" customWidth="1"/>
    <col min="13074" max="13076" width="9.5546875" style="116" bestFit="1" customWidth="1"/>
    <col min="13077" max="13077" width="9.6640625" style="116" bestFit="1" customWidth="1"/>
    <col min="13078" max="13312" width="11.5546875" style="116"/>
    <col min="13313" max="13313" width="35.88671875" style="116" customWidth="1"/>
    <col min="13314" max="13320" width="13.6640625" style="116" customWidth="1"/>
    <col min="13321" max="13321" width="14" style="116" customWidth="1"/>
    <col min="13322" max="13322" width="11.6640625" style="116" customWidth="1"/>
    <col min="13323" max="13323" width="9.5546875" style="116" bestFit="1" customWidth="1"/>
    <col min="13324" max="13324" width="10.5546875" style="116" bestFit="1" customWidth="1"/>
    <col min="13325" max="13328" width="9.5546875" style="116" bestFit="1" customWidth="1"/>
    <col min="13329" max="13329" width="10.5546875" style="116" bestFit="1" customWidth="1"/>
    <col min="13330" max="13332" width="9.5546875" style="116" bestFit="1" customWidth="1"/>
    <col min="13333" max="13333" width="9.6640625" style="116" bestFit="1" customWidth="1"/>
    <col min="13334" max="13568" width="11.5546875" style="116"/>
    <col min="13569" max="13569" width="35.88671875" style="116" customWidth="1"/>
    <col min="13570" max="13576" width="13.6640625" style="116" customWidth="1"/>
    <col min="13577" max="13577" width="14" style="116" customWidth="1"/>
    <col min="13578" max="13578" width="11.6640625" style="116" customWidth="1"/>
    <col min="13579" max="13579" width="9.5546875" style="116" bestFit="1" customWidth="1"/>
    <col min="13580" max="13580" width="10.5546875" style="116" bestFit="1" customWidth="1"/>
    <col min="13581" max="13584" width="9.5546875" style="116" bestFit="1" customWidth="1"/>
    <col min="13585" max="13585" width="10.5546875" style="116" bestFit="1" customWidth="1"/>
    <col min="13586" max="13588" width="9.5546875" style="116" bestFit="1" customWidth="1"/>
    <col min="13589" max="13589" width="9.6640625" style="116" bestFit="1" customWidth="1"/>
    <col min="13590" max="13824" width="11.5546875" style="116"/>
    <col min="13825" max="13825" width="35.88671875" style="116" customWidth="1"/>
    <col min="13826" max="13832" width="13.6640625" style="116" customWidth="1"/>
    <col min="13833" max="13833" width="14" style="116" customWidth="1"/>
    <col min="13834" max="13834" width="11.6640625" style="116" customWidth="1"/>
    <col min="13835" max="13835" width="9.5546875" style="116" bestFit="1" customWidth="1"/>
    <col min="13836" max="13836" width="10.5546875" style="116" bestFit="1" customWidth="1"/>
    <col min="13837" max="13840" width="9.5546875" style="116" bestFit="1" customWidth="1"/>
    <col min="13841" max="13841" width="10.5546875" style="116" bestFit="1" customWidth="1"/>
    <col min="13842" max="13844" width="9.5546875" style="116" bestFit="1" customWidth="1"/>
    <col min="13845" max="13845" width="9.6640625" style="116" bestFit="1" customWidth="1"/>
    <col min="13846" max="14080" width="11.5546875" style="116"/>
    <col min="14081" max="14081" width="35.88671875" style="116" customWidth="1"/>
    <col min="14082" max="14088" width="13.6640625" style="116" customWidth="1"/>
    <col min="14089" max="14089" width="14" style="116" customWidth="1"/>
    <col min="14090" max="14090" width="11.6640625" style="116" customWidth="1"/>
    <col min="14091" max="14091" width="9.5546875" style="116" bestFit="1" customWidth="1"/>
    <col min="14092" max="14092" width="10.5546875" style="116" bestFit="1" customWidth="1"/>
    <col min="14093" max="14096" width="9.5546875" style="116" bestFit="1" customWidth="1"/>
    <col min="14097" max="14097" width="10.5546875" style="116" bestFit="1" customWidth="1"/>
    <col min="14098" max="14100" width="9.5546875" style="116" bestFit="1" customWidth="1"/>
    <col min="14101" max="14101" width="9.6640625" style="116" bestFit="1" customWidth="1"/>
    <col min="14102" max="14336" width="11.5546875" style="116"/>
    <col min="14337" max="14337" width="35.88671875" style="116" customWidth="1"/>
    <col min="14338" max="14344" width="13.6640625" style="116" customWidth="1"/>
    <col min="14345" max="14345" width="14" style="116" customWidth="1"/>
    <col min="14346" max="14346" width="11.6640625" style="116" customWidth="1"/>
    <col min="14347" max="14347" width="9.5546875" style="116" bestFit="1" customWidth="1"/>
    <col min="14348" max="14348" width="10.5546875" style="116" bestFit="1" customWidth="1"/>
    <col min="14349" max="14352" width="9.5546875" style="116" bestFit="1" customWidth="1"/>
    <col min="14353" max="14353" width="10.5546875" style="116" bestFit="1" customWidth="1"/>
    <col min="14354" max="14356" width="9.5546875" style="116" bestFit="1" customWidth="1"/>
    <col min="14357" max="14357" width="9.6640625" style="116" bestFit="1" customWidth="1"/>
    <col min="14358" max="14592" width="11.5546875" style="116"/>
    <col min="14593" max="14593" width="35.88671875" style="116" customWidth="1"/>
    <col min="14594" max="14600" width="13.6640625" style="116" customWidth="1"/>
    <col min="14601" max="14601" width="14" style="116" customWidth="1"/>
    <col min="14602" max="14602" width="11.6640625" style="116" customWidth="1"/>
    <col min="14603" max="14603" width="9.5546875" style="116" bestFit="1" customWidth="1"/>
    <col min="14604" max="14604" width="10.5546875" style="116" bestFit="1" customWidth="1"/>
    <col min="14605" max="14608" width="9.5546875" style="116" bestFit="1" customWidth="1"/>
    <col min="14609" max="14609" width="10.5546875" style="116" bestFit="1" customWidth="1"/>
    <col min="14610" max="14612" width="9.5546875" style="116" bestFit="1" customWidth="1"/>
    <col min="14613" max="14613" width="9.6640625" style="116" bestFit="1" customWidth="1"/>
    <col min="14614" max="14848" width="11.5546875" style="116"/>
    <col min="14849" max="14849" width="35.88671875" style="116" customWidth="1"/>
    <col min="14850" max="14856" width="13.6640625" style="116" customWidth="1"/>
    <col min="14857" max="14857" width="14" style="116" customWidth="1"/>
    <col min="14858" max="14858" width="11.6640625" style="116" customWidth="1"/>
    <col min="14859" max="14859" width="9.5546875" style="116" bestFit="1" customWidth="1"/>
    <col min="14860" max="14860" width="10.5546875" style="116" bestFit="1" customWidth="1"/>
    <col min="14861" max="14864" width="9.5546875" style="116" bestFit="1" customWidth="1"/>
    <col min="14865" max="14865" width="10.5546875" style="116" bestFit="1" customWidth="1"/>
    <col min="14866" max="14868" width="9.5546875" style="116" bestFit="1" customWidth="1"/>
    <col min="14869" max="14869" width="9.6640625" style="116" bestFit="1" customWidth="1"/>
    <col min="14870" max="15104" width="11.5546875" style="116"/>
    <col min="15105" max="15105" width="35.88671875" style="116" customWidth="1"/>
    <col min="15106" max="15112" width="13.6640625" style="116" customWidth="1"/>
    <col min="15113" max="15113" width="14" style="116" customWidth="1"/>
    <col min="15114" max="15114" width="11.6640625" style="116" customWidth="1"/>
    <col min="15115" max="15115" width="9.5546875" style="116" bestFit="1" customWidth="1"/>
    <col min="15116" max="15116" width="10.5546875" style="116" bestFit="1" customWidth="1"/>
    <col min="15117" max="15120" width="9.5546875" style="116" bestFit="1" customWidth="1"/>
    <col min="15121" max="15121" width="10.5546875" style="116" bestFit="1" customWidth="1"/>
    <col min="15122" max="15124" width="9.5546875" style="116" bestFit="1" customWidth="1"/>
    <col min="15125" max="15125" width="9.6640625" style="116" bestFit="1" customWidth="1"/>
    <col min="15126" max="15360" width="11.5546875" style="116"/>
    <col min="15361" max="15361" width="35.88671875" style="116" customWidth="1"/>
    <col min="15362" max="15368" width="13.6640625" style="116" customWidth="1"/>
    <col min="15369" max="15369" width="14" style="116" customWidth="1"/>
    <col min="15370" max="15370" width="11.6640625" style="116" customWidth="1"/>
    <col min="15371" max="15371" width="9.5546875" style="116" bestFit="1" customWidth="1"/>
    <col min="15372" max="15372" width="10.5546875" style="116" bestFit="1" customWidth="1"/>
    <col min="15373" max="15376" width="9.5546875" style="116" bestFit="1" customWidth="1"/>
    <col min="15377" max="15377" width="10.5546875" style="116" bestFit="1" customWidth="1"/>
    <col min="15378" max="15380" width="9.5546875" style="116" bestFit="1" customWidth="1"/>
    <col min="15381" max="15381" width="9.6640625" style="116" bestFit="1" customWidth="1"/>
    <col min="15382" max="15616" width="11.5546875" style="116"/>
    <col min="15617" max="15617" width="35.88671875" style="116" customWidth="1"/>
    <col min="15618" max="15624" width="13.6640625" style="116" customWidth="1"/>
    <col min="15625" max="15625" width="14" style="116" customWidth="1"/>
    <col min="15626" max="15626" width="11.6640625" style="116" customWidth="1"/>
    <col min="15627" max="15627" width="9.5546875" style="116" bestFit="1" customWidth="1"/>
    <col min="15628" max="15628" width="10.5546875" style="116" bestFit="1" customWidth="1"/>
    <col min="15629" max="15632" width="9.5546875" style="116" bestFit="1" customWidth="1"/>
    <col min="15633" max="15633" width="10.5546875" style="116" bestFit="1" customWidth="1"/>
    <col min="15634" max="15636" width="9.5546875" style="116" bestFit="1" customWidth="1"/>
    <col min="15637" max="15637" width="9.6640625" style="116" bestFit="1" customWidth="1"/>
    <col min="15638" max="15872" width="11.5546875" style="116"/>
    <col min="15873" max="15873" width="35.88671875" style="116" customWidth="1"/>
    <col min="15874" max="15880" width="13.6640625" style="116" customWidth="1"/>
    <col min="15881" max="15881" width="14" style="116" customWidth="1"/>
    <col min="15882" max="15882" width="11.6640625" style="116" customWidth="1"/>
    <col min="15883" max="15883" width="9.5546875" style="116" bestFit="1" customWidth="1"/>
    <col min="15884" max="15884" width="10.5546875" style="116" bestFit="1" customWidth="1"/>
    <col min="15885" max="15888" width="9.5546875" style="116" bestFit="1" customWidth="1"/>
    <col min="15889" max="15889" width="10.5546875" style="116" bestFit="1" customWidth="1"/>
    <col min="15890" max="15892" width="9.5546875" style="116" bestFit="1" customWidth="1"/>
    <col min="15893" max="15893" width="9.6640625" style="116" bestFit="1" customWidth="1"/>
    <col min="15894" max="16128" width="11.5546875" style="116"/>
    <col min="16129" max="16129" width="35.88671875" style="116" customWidth="1"/>
    <col min="16130" max="16136" width="13.6640625" style="116" customWidth="1"/>
    <col min="16137" max="16137" width="14" style="116" customWidth="1"/>
    <col min="16138" max="16138" width="11.6640625" style="116" customWidth="1"/>
    <col min="16139" max="16139" width="9.5546875" style="116" bestFit="1" customWidth="1"/>
    <col min="16140" max="16140" width="10.5546875" style="116" bestFit="1" customWidth="1"/>
    <col min="16141" max="16144" width="9.5546875" style="116" bestFit="1" customWidth="1"/>
    <col min="16145" max="16145" width="10.5546875" style="116" bestFit="1" customWidth="1"/>
    <col min="16146" max="16148" width="9.5546875" style="116" bestFit="1" customWidth="1"/>
    <col min="16149" max="16149" width="9.6640625" style="116" bestFit="1" customWidth="1"/>
    <col min="16150" max="16384" width="11.5546875" style="116"/>
  </cols>
  <sheetData>
    <row r="1" spans="1:12" s="78" customFormat="1" ht="12.75" customHeight="1">
      <c r="A1" s="1407" t="s">
        <v>1234</v>
      </c>
      <c r="B1" s="77"/>
      <c r="C1" s="77"/>
      <c r="D1" s="77"/>
      <c r="E1" s="77"/>
      <c r="F1" s="77"/>
      <c r="G1" s="77"/>
      <c r="H1" s="77"/>
      <c r="I1" s="77"/>
    </row>
    <row r="2" spans="1:12" s="80" customFormat="1" ht="24" customHeight="1">
      <c r="A2" s="79" t="s">
        <v>97</v>
      </c>
      <c r="B2" s="79"/>
      <c r="C2" s="79"/>
      <c r="D2" s="79"/>
      <c r="E2" s="79"/>
      <c r="F2" s="79"/>
      <c r="G2" s="79"/>
      <c r="H2" s="79"/>
      <c r="I2" s="79"/>
    </row>
    <row r="3" spans="1:12" s="82" customFormat="1" ht="26.25" customHeight="1">
      <c r="A3" s="81">
        <v>45596</v>
      </c>
      <c r="B3" s="81"/>
      <c r="C3" s="81"/>
      <c r="D3" s="81"/>
      <c r="E3" s="81"/>
      <c r="F3" s="81"/>
      <c r="G3" s="81"/>
      <c r="H3" s="81"/>
      <c r="I3" s="81"/>
    </row>
    <row r="4" spans="1:12" s="82" customFormat="1" ht="26.25" hidden="1" customHeight="1">
      <c r="A4" s="83"/>
      <c r="B4" s="84">
        <v>3</v>
      </c>
      <c r="C4" s="84">
        <v>4</v>
      </c>
      <c r="D4" s="84">
        <v>6</v>
      </c>
      <c r="E4" s="84">
        <v>8</v>
      </c>
      <c r="F4" s="84">
        <v>7</v>
      </c>
      <c r="G4" s="85">
        <v>2</v>
      </c>
      <c r="H4" s="84">
        <v>5</v>
      </c>
      <c r="I4" s="84"/>
    </row>
    <row r="5" spans="1:12" s="88" customFormat="1" ht="13.5" hidden="1" customHeight="1">
      <c r="A5" s="86"/>
      <c r="B5" s="87" t="s">
        <v>98</v>
      </c>
      <c r="C5" s="87" t="s">
        <v>99</v>
      </c>
      <c r="D5" s="87" t="s">
        <v>100</v>
      </c>
      <c r="E5" s="87" t="s">
        <v>101</v>
      </c>
      <c r="F5" s="87" t="s">
        <v>102</v>
      </c>
      <c r="G5" s="87" t="s">
        <v>103</v>
      </c>
      <c r="H5" s="87" t="s">
        <v>104</v>
      </c>
      <c r="I5" s="86"/>
    </row>
    <row r="6" spans="1:12" s="88" customFormat="1" ht="13.5" customHeight="1" thickBot="1">
      <c r="A6" s="89"/>
      <c r="B6" s="87"/>
      <c r="C6" s="87"/>
      <c r="D6" s="87"/>
      <c r="E6" s="87"/>
      <c r="F6" s="87"/>
      <c r="G6" s="87"/>
      <c r="H6" s="87"/>
      <c r="I6" s="86"/>
    </row>
    <row r="7" spans="1:12" s="93" customFormat="1" ht="26.25" customHeight="1">
      <c r="A7" s="90" t="s">
        <v>1</v>
      </c>
      <c r="B7" s="91" t="s">
        <v>105</v>
      </c>
      <c r="C7" s="91" t="s">
        <v>106</v>
      </c>
      <c r="D7" s="91" t="s">
        <v>107</v>
      </c>
      <c r="E7" s="91" t="s">
        <v>108</v>
      </c>
      <c r="F7" s="91" t="s">
        <v>109</v>
      </c>
      <c r="G7" s="91" t="s">
        <v>110</v>
      </c>
      <c r="H7" s="91" t="s">
        <v>111</v>
      </c>
      <c r="I7" s="92" t="s">
        <v>112</v>
      </c>
    </row>
    <row r="8" spans="1:12" s="93" customFormat="1" ht="43.5" customHeight="1">
      <c r="A8" s="94"/>
      <c r="B8" s="95"/>
      <c r="C8" s="95"/>
      <c r="D8" s="95"/>
      <c r="E8" s="95"/>
      <c r="F8" s="95"/>
      <c r="G8" s="95" t="s">
        <v>113</v>
      </c>
      <c r="H8" s="95"/>
      <c r="I8" s="96"/>
    </row>
    <row r="9" spans="1:12" s="100" customFormat="1" ht="13.5" customHeight="1">
      <c r="A9" s="97"/>
      <c r="B9" s="98"/>
      <c r="C9" s="98"/>
      <c r="D9" s="98"/>
      <c r="E9" s="98"/>
      <c r="F9" s="98"/>
      <c r="G9" s="98"/>
      <c r="H9" s="98"/>
      <c r="I9" s="99"/>
    </row>
    <row r="10" spans="1:12" s="105" customFormat="1" ht="20.100000000000001" customHeight="1">
      <c r="A10" s="101" t="s">
        <v>29</v>
      </c>
      <c r="B10" s="102">
        <v>592</v>
      </c>
      <c r="C10" s="102">
        <v>2467</v>
      </c>
      <c r="D10" s="102">
        <v>10435</v>
      </c>
      <c r="E10" s="102">
        <v>44115</v>
      </c>
      <c r="F10" s="102">
        <v>5765</v>
      </c>
      <c r="G10" s="102">
        <v>806543</v>
      </c>
      <c r="H10" s="102">
        <v>56489</v>
      </c>
      <c r="I10" s="102">
        <v>906160</v>
      </c>
      <c r="J10" s="103"/>
      <c r="K10" s="104"/>
      <c r="L10" s="104"/>
    </row>
    <row r="11" spans="1:12" s="105" customFormat="1" ht="20.100000000000001" customHeight="1">
      <c r="A11" s="101" t="s">
        <v>30</v>
      </c>
      <c r="B11" s="102">
        <v>10</v>
      </c>
      <c r="C11" s="102">
        <v>56</v>
      </c>
      <c r="D11" s="102">
        <v>78</v>
      </c>
      <c r="E11" s="102">
        <v>116</v>
      </c>
      <c r="F11" s="102">
        <v>33</v>
      </c>
      <c r="G11" s="102">
        <v>42424</v>
      </c>
      <c r="H11" s="102">
        <v>1202</v>
      </c>
      <c r="I11" s="102">
        <v>43912</v>
      </c>
      <c r="J11" s="103"/>
      <c r="K11" s="104"/>
      <c r="L11" s="104"/>
    </row>
    <row r="12" spans="1:12" s="105" customFormat="1" ht="20.100000000000001" customHeight="1">
      <c r="A12" s="101" t="s">
        <v>31</v>
      </c>
      <c r="B12" s="102">
        <v>1396</v>
      </c>
      <c r="C12" s="102">
        <v>3427</v>
      </c>
      <c r="D12" s="102">
        <v>2582</v>
      </c>
      <c r="E12" s="102">
        <v>111679</v>
      </c>
      <c r="F12" s="102">
        <v>62480</v>
      </c>
      <c r="G12" s="102">
        <v>1672528</v>
      </c>
      <c r="H12" s="102">
        <v>79589</v>
      </c>
      <c r="I12" s="102">
        <v>1880703</v>
      </c>
      <c r="J12" s="103"/>
      <c r="K12" s="104"/>
      <c r="L12" s="104"/>
    </row>
    <row r="13" spans="1:12" s="105" customFormat="1" ht="20.100000000000001" customHeight="1">
      <c r="A13" s="101" t="s">
        <v>32</v>
      </c>
      <c r="B13" s="102">
        <v>97</v>
      </c>
      <c r="C13" s="102">
        <v>381</v>
      </c>
      <c r="D13" s="102">
        <v>332</v>
      </c>
      <c r="E13" s="102">
        <v>5169</v>
      </c>
      <c r="F13" s="102">
        <v>1076</v>
      </c>
      <c r="G13" s="102">
        <v>298829</v>
      </c>
      <c r="H13" s="102">
        <v>13252</v>
      </c>
      <c r="I13" s="102">
        <v>318090</v>
      </c>
      <c r="J13" s="103"/>
      <c r="K13" s="104"/>
      <c r="L13" s="104"/>
    </row>
    <row r="14" spans="1:12" s="105" customFormat="1" ht="20.100000000000001" customHeight="1">
      <c r="A14" s="101" t="s">
        <v>33</v>
      </c>
      <c r="B14" s="102">
        <v>268</v>
      </c>
      <c r="C14" s="102">
        <v>666</v>
      </c>
      <c r="D14" s="102">
        <v>827</v>
      </c>
      <c r="E14" s="102">
        <v>1239</v>
      </c>
      <c r="F14" s="102">
        <v>595</v>
      </c>
      <c r="G14" s="102">
        <v>90765</v>
      </c>
      <c r="H14" s="102">
        <v>17594</v>
      </c>
      <c r="I14" s="102">
        <v>107649</v>
      </c>
      <c r="J14" s="103"/>
      <c r="K14" s="104"/>
      <c r="L14" s="104"/>
    </row>
    <row r="15" spans="1:12" s="105" customFormat="1" ht="20.100000000000001" customHeight="1">
      <c r="A15" s="101" t="s">
        <v>114</v>
      </c>
      <c r="B15" s="102">
        <v>417</v>
      </c>
      <c r="C15" s="102">
        <v>1079</v>
      </c>
      <c r="D15" s="102">
        <v>1708</v>
      </c>
      <c r="E15" s="102">
        <v>31272</v>
      </c>
      <c r="F15" s="102">
        <v>1799</v>
      </c>
      <c r="G15" s="102">
        <v>441797</v>
      </c>
      <c r="H15" s="102">
        <v>37595</v>
      </c>
      <c r="I15" s="102">
        <v>500436</v>
      </c>
      <c r="J15" s="103"/>
      <c r="K15" s="104"/>
      <c r="L15" s="104"/>
    </row>
    <row r="16" spans="1:12" s="105" customFormat="1" ht="20.100000000000001" customHeight="1">
      <c r="A16" s="101" t="s">
        <v>35</v>
      </c>
      <c r="B16" s="102">
        <v>36</v>
      </c>
      <c r="C16" s="102">
        <v>100</v>
      </c>
      <c r="D16" s="102">
        <v>13</v>
      </c>
      <c r="E16" s="102">
        <v>10</v>
      </c>
      <c r="F16" s="102">
        <v>6</v>
      </c>
      <c r="G16" s="102">
        <v>0</v>
      </c>
      <c r="H16" s="102">
        <v>0</v>
      </c>
      <c r="I16" s="102">
        <v>165</v>
      </c>
      <c r="J16" s="103"/>
      <c r="K16" s="104"/>
      <c r="L16" s="104"/>
    </row>
    <row r="17" spans="1:12" s="105" customFormat="1" ht="20.100000000000001" customHeight="1">
      <c r="A17" s="101" t="s">
        <v>36</v>
      </c>
      <c r="B17" s="102">
        <v>444</v>
      </c>
      <c r="C17" s="102">
        <v>1012</v>
      </c>
      <c r="D17" s="102">
        <v>1513</v>
      </c>
      <c r="E17" s="102">
        <v>19630</v>
      </c>
      <c r="F17" s="102">
        <v>1628</v>
      </c>
      <c r="G17" s="102">
        <v>1006801</v>
      </c>
      <c r="H17" s="102">
        <v>48788</v>
      </c>
      <c r="I17" s="102">
        <v>1059402</v>
      </c>
      <c r="J17" s="103"/>
      <c r="K17" s="104"/>
      <c r="L17" s="104"/>
    </row>
    <row r="18" spans="1:12" s="105" customFormat="1" ht="20.100000000000001" customHeight="1">
      <c r="A18" s="101" t="s">
        <v>37</v>
      </c>
      <c r="B18" s="102">
        <v>0</v>
      </c>
      <c r="C18" s="102">
        <v>0</v>
      </c>
      <c r="D18" s="102">
        <v>34</v>
      </c>
      <c r="E18" s="102">
        <v>219987</v>
      </c>
      <c r="F18" s="102">
        <v>516028</v>
      </c>
      <c r="G18" s="102">
        <v>90960</v>
      </c>
      <c r="H18" s="102">
        <v>4739</v>
      </c>
      <c r="I18" s="102">
        <v>829393</v>
      </c>
      <c r="J18" s="103"/>
      <c r="K18" s="104"/>
      <c r="L18" s="104"/>
    </row>
    <row r="19" spans="1:12" s="105" customFormat="1" ht="20.100000000000001" customHeight="1">
      <c r="A19" s="101" t="s">
        <v>38</v>
      </c>
      <c r="B19" s="102">
        <v>76</v>
      </c>
      <c r="C19" s="102">
        <v>81</v>
      </c>
      <c r="D19" s="102">
        <v>50</v>
      </c>
      <c r="E19" s="102">
        <v>12</v>
      </c>
      <c r="F19" s="102">
        <v>0</v>
      </c>
      <c r="G19" s="102">
        <v>40796</v>
      </c>
      <c r="H19" s="102">
        <v>5597</v>
      </c>
      <c r="I19" s="102">
        <v>46522</v>
      </c>
      <c r="J19" s="103"/>
      <c r="K19" s="104"/>
      <c r="L19" s="104"/>
    </row>
    <row r="20" spans="1:12" s="105" customFormat="1" ht="20.100000000000001" customHeight="1">
      <c r="A20" s="101" t="s">
        <v>96</v>
      </c>
      <c r="B20" s="102">
        <v>0</v>
      </c>
      <c r="C20" s="102">
        <v>0</v>
      </c>
      <c r="D20" s="102">
        <v>1</v>
      </c>
      <c r="E20" s="102">
        <v>98</v>
      </c>
      <c r="F20" s="102">
        <v>63</v>
      </c>
      <c r="G20" s="102">
        <v>929495</v>
      </c>
      <c r="H20" s="102">
        <v>3</v>
      </c>
      <c r="I20" s="102">
        <v>929658</v>
      </c>
      <c r="J20" s="103"/>
      <c r="K20" s="104"/>
      <c r="L20" s="104"/>
    </row>
    <row r="21" spans="1:12" s="105" customFormat="1" ht="20.100000000000001" customHeight="1">
      <c r="A21" s="101" t="s">
        <v>115</v>
      </c>
      <c r="B21" s="102">
        <v>181</v>
      </c>
      <c r="C21" s="102">
        <v>203</v>
      </c>
      <c r="D21" s="102">
        <v>61</v>
      </c>
      <c r="E21" s="102">
        <v>2</v>
      </c>
      <c r="F21" s="102">
        <v>0</v>
      </c>
      <c r="G21" s="102">
        <v>1851</v>
      </c>
      <c r="H21" s="102">
        <v>0</v>
      </c>
      <c r="I21" s="102">
        <v>2298</v>
      </c>
      <c r="J21" s="103"/>
      <c r="K21" s="104"/>
      <c r="L21" s="104"/>
    </row>
    <row r="22" spans="1:12" s="105" customFormat="1" ht="20.100000000000001" customHeight="1">
      <c r="A22" s="101" t="s">
        <v>41</v>
      </c>
      <c r="B22" s="102">
        <v>0</v>
      </c>
      <c r="C22" s="102">
        <v>0</v>
      </c>
      <c r="D22" s="102">
        <v>0</v>
      </c>
      <c r="E22" s="102">
        <v>0</v>
      </c>
      <c r="F22" s="102">
        <v>0</v>
      </c>
      <c r="G22" s="102">
        <v>358751</v>
      </c>
      <c r="H22" s="102">
        <v>0</v>
      </c>
      <c r="I22" s="102">
        <v>358751</v>
      </c>
      <c r="J22" s="103"/>
      <c r="K22" s="104"/>
      <c r="L22" s="104"/>
    </row>
    <row r="23" spans="1:12" s="105" customFormat="1" ht="20.100000000000001" customHeight="1">
      <c r="A23" s="101" t="s">
        <v>42</v>
      </c>
      <c r="B23" s="102">
        <v>5</v>
      </c>
      <c r="C23" s="102">
        <v>10</v>
      </c>
      <c r="D23" s="102">
        <v>14</v>
      </c>
      <c r="E23" s="102">
        <v>180</v>
      </c>
      <c r="F23" s="102">
        <v>294</v>
      </c>
      <c r="G23" s="102">
        <v>66853</v>
      </c>
      <c r="H23" s="102">
        <v>0</v>
      </c>
      <c r="I23" s="102">
        <v>67356</v>
      </c>
      <c r="J23" s="103"/>
      <c r="K23" s="104"/>
      <c r="L23" s="104"/>
    </row>
    <row r="24" spans="1:12" s="105" customFormat="1" ht="20.100000000000001" customHeight="1">
      <c r="A24" s="106" t="s">
        <v>43</v>
      </c>
      <c r="B24" s="102">
        <v>44</v>
      </c>
      <c r="C24" s="102">
        <v>9</v>
      </c>
      <c r="D24" s="102">
        <v>0</v>
      </c>
      <c r="E24" s="102">
        <v>0</v>
      </c>
      <c r="F24" s="102">
        <v>0</v>
      </c>
      <c r="G24" s="102">
        <v>0</v>
      </c>
      <c r="H24" s="102">
        <v>0</v>
      </c>
      <c r="I24" s="102">
        <v>53</v>
      </c>
      <c r="J24" s="103"/>
      <c r="K24" s="104"/>
      <c r="L24" s="104"/>
    </row>
    <row r="25" spans="1:12" s="105" customFormat="1" ht="20.100000000000001" customHeight="1">
      <c r="A25" s="106" t="s">
        <v>44</v>
      </c>
      <c r="B25" s="102">
        <v>10</v>
      </c>
      <c r="C25" s="102">
        <v>0</v>
      </c>
      <c r="D25" s="102">
        <v>0</v>
      </c>
      <c r="E25" s="102">
        <v>0</v>
      </c>
      <c r="F25" s="102">
        <v>0</v>
      </c>
      <c r="G25" s="102">
        <v>0</v>
      </c>
      <c r="H25" s="102">
        <v>0</v>
      </c>
      <c r="I25" s="102">
        <v>10</v>
      </c>
      <c r="J25" s="103"/>
      <c r="K25" s="104"/>
      <c r="L25" s="104"/>
    </row>
    <row r="26" spans="1:12" s="105" customFormat="1" ht="20.100000000000001" customHeight="1">
      <c r="A26" s="106" t="s">
        <v>116</v>
      </c>
      <c r="B26" s="102">
        <v>47</v>
      </c>
      <c r="C26" s="102">
        <v>12</v>
      </c>
      <c r="D26" s="102">
        <v>0</v>
      </c>
      <c r="E26" s="102">
        <v>0</v>
      </c>
      <c r="F26" s="102">
        <v>0</v>
      </c>
      <c r="G26" s="102">
        <v>0</v>
      </c>
      <c r="H26" s="102">
        <v>0</v>
      </c>
      <c r="I26" s="102">
        <v>59</v>
      </c>
      <c r="J26" s="103"/>
      <c r="K26" s="104"/>
      <c r="L26" s="104"/>
    </row>
    <row r="27" spans="1:12" s="109" customFormat="1" ht="20.25" customHeight="1" thickBot="1">
      <c r="A27" s="107" t="s">
        <v>117</v>
      </c>
      <c r="B27" s="108">
        <v>1904</v>
      </c>
      <c r="C27" s="108">
        <v>5136</v>
      </c>
      <c r="D27" s="108">
        <v>14861</v>
      </c>
      <c r="E27" s="108">
        <v>382158</v>
      </c>
      <c r="F27" s="108">
        <v>587330</v>
      </c>
      <c r="G27" s="108">
        <v>3958348</v>
      </c>
      <c r="H27" s="108">
        <v>260448</v>
      </c>
      <c r="I27" s="108">
        <v>4883237</v>
      </c>
    </row>
    <row r="28" spans="1:12" s="109" customFormat="1" ht="6.75" customHeight="1">
      <c r="A28" s="110"/>
      <c r="B28" s="103"/>
      <c r="C28" s="103"/>
      <c r="D28" s="103"/>
      <c r="E28" s="103"/>
      <c r="F28" s="103"/>
      <c r="G28" s="103"/>
      <c r="H28" s="103"/>
      <c r="I28" s="103"/>
    </row>
    <row r="29" spans="1:12" s="113" customFormat="1" ht="19.5" customHeight="1">
      <c r="A29" s="111" t="s">
        <v>118</v>
      </c>
      <c r="B29" s="112"/>
      <c r="C29" s="112"/>
      <c r="D29" s="112"/>
      <c r="E29" s="112"/>
      <c r="F29" s="112"/>
      <c r="G29" s="112"/>
      <c r="H29" s="112"/>
      <c r="I29" s="112"/>
    </row>
    <row r="30" spans="1:12" s="88" customFormat="1" ht="15.75" customHeight="1">
      <c r="A30" s="111" t="s">
        <v>119</v>
      </c>
    </row>
    <row r="31" spans="1:12" s="88" customFormat="1" ht="16.5" customHeight="1">
      <c r="A31" s="111" t="s">
        <v>120</v>
      </c>
    </row>
    <row r="32" spans="1:12" s="88" customFormat="1" ht="16.5" customHeight="1">
      <c r="A32" s="114"/>
    </row>
    <row r="33" spans="2:9">
      <c r="B33" s="115"/>
      <c r="C33" s="115"/>
      <c r="D33" s="115"/>
      <c r="E33" s="115"/>
      <c r="F33" s="115"/>
      <c r="G33" s="115"/>
      <c r="H33" s="115"/>
      <c r="I33" s="115"/>
    </row>
    <row r="34" spans="2:9">
      <c r="B34" s="115"/>
      <c r="C34" s="115"/>
      <c r="D34" s="115"/>
      <c r="E34" s="115"/>
      <c r="F34" s="115"/>
      <c r="G34" s="115"/>
      <c r="H34" s="115"/>
      <c r="I34" s="115"/>
    </row>
    <row r="35" spans="2:9">
      <c r="B35" s="115"/>
      <c r="C35" s="115"/>
      <c r="D35" s="115"/>
      <c r="E35" s="115"/>
      <c r="F35" s="115"/>
      <c r="G35" s="115"/>
      <c r="H35" s="115"/>
      <c r="I35" s="115"/>
    </row>
    <row r="36" spans="2:9">
      <c r="B36" s="115"/>
      <c r="C36" s="115"/>
      <c r="D36" s="115"/>
      <c r="E36" s="115"/>
      <c r="F36" s="115"/>
      <c r="G36" s="115"/>
      <c r="H36" s="115"/>
      <c r="I36" s="115"/>
    </row>
    <row r="37" spans="2:9">
      <c r="B37" s="115"/>
      <c r="C37" s="115"/>
      <c r="D37" s="115"/>
      <c r="E37" s="115"/>
      <c r="F37" s="115"/>
      <c r="G37" s="115"/>
      <c r="H37" s="115"/>
      <c r="I37" s="115"/>
    </row>
    <row r="38" spans="2:9">
      <c r="B38" s="115"/>
      <c r="C38" s="115"/>
      <c r="D38" s="115"/>
      <c r="E38" s="115"/>
      <c r="F38" s="115"/>
      <c r="G38" s="115"/>
      <c r="H38" s="115"/>
      <c r="I38" s="115"/>
    </row>
    <row r="39" spans="2:9">
      <c r="B39" s="115"/>
      <c r="C39" s="115"/>
      <c r="D39" s="115"/>
      <c r="E39" s="115"/>
      <c r="F39" s="115"/>
      <c r="G39" s="115"/>
      <c r="H39" s="115"/>
      <c r="I39" s="115"/>
    </row>
    <row r="40" spans="2:9">
      <c r="B40" s="115"/>
      <c r="C40" s="115"/>
      <c r="D40" s="115"/>
      <c r="E40" s="115"/>
      <c r="F40" s="115"/>
      <c r="G40" s="115"/>
      <c r="H40" s="115"/>
      <c r="I40" s="115"/>
    </row>
    <row r="41" spans="2:9">
      <c r="B41" s="115"/>
      <c r="C41" s="115"/>
      <c r="D41" s="115"/>
      <c r="E41" s="115"/>
      <c r="F41" s="115"/>
      <c r="G41" s="115"/>
      <c r="H41" s="115"/>
      <c r="I41" s="115"/>
    </row>
    <row r="42" spans="2:9">
      <c r="B42" s="115"/>
      <c r="C42" s="115"/>
      <c r="D42" s="115"/>
      <c r="E42" s="115"/>
      <c r="F42" s="115"/>
      <c r="G42" s="115"/>
      <c r="H42" s="115"/>
      <c r="I42" s="115"/>
    </row>
    <row r="43" spans="2:9">
      <c r="B43" s="115"/>
      <c r="C43" s="115"/>
      <c r="D43" s="115"/>
      <c r="E43" s="115"/>
      <c r="F43" s="115"/>
      <c r="G43" s="115"/>
      <c r="H43" s="115"/>
      <c r="I43" s="115"/>
    </row>
    <row r="44" spans="2:9">
      <c r="B44" s="115"/>
      <c r="C44" s="115"/>
      <c r="D44" s="115"/>
      <c r="E44" s="115"/>
      <c r="F44" s="115"/>
      <c r="G44" s="115"/>
      <c r="H44" s="115"/>
      <c r="I44" s="115"/>
    </row>
    <row r="45" spans="2:9">
      <c r="B45" s="115"/>
      <c r="C45" s="115"/>
      <c r="D45" s="115"/>
      <c r="E45" s="115"/>
      <c r="F45" s="115"/>
      <c r="G45" s="115"/>
      <c r="H45" s="115"/>
      <c r="I45" s="115"/>
    </row>
    <row r="46" spans="2:9">
      <c r="B46" s="115"/>
      <c r="C46" s="115"/>
      <c r="D46" s="115"/>
      <c r="E46" s="115"/>
      <c r="F46" s="115"/>
      <c r="G46" s="115"/>
      <c r="H46" s="115"/>
      <c r="I46" s="115"/>
    </row>
    <row r="47" spans="2:9">
      <c r="B47" s="115"/>
      <c r="C47" s="115"/>
      <c r="D47" s="115"/>
      <c r="E47" s="115"/>
      <c r="F47" s="115"/>
      <c r="G47" s="115"/>
      <c r="H47" s="115"/>
      <c r="I47" s="115"/>
    </row>
  </sheetData>
  <mergeCells count="11">
    <mergeCell ref="I7:I8"/>
    <mergeCell ref="A2:I2"/>
    <mergeCell ref="A3:I3"/>
    <mergeCell ref="A7:A8"/>
    <mergeCell ref="B7:B8"/>
    <mergeCell ref="C7:C8"/>
    <mergeCell ref="D7:D8"/>
    <mergeCell ref="E7:E8"/>
    <mergeCell ref="F7:F8"/>
    <mergeCell ref="G7:G8"/>
    <mergeCell ref="H7:H8"/>
  </mergeCells>
  <hyperlinks>
    <hyperlink ref="A1" location="Índice!A1" display="Volver al Índice" xr:uid="{E64B63B4-FF54-4EB6-9078-F4C376DD5CC7}"/>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DF9F9-B069-46F3-960F-D8B50FDB0A51}">
  <sheetPr codeName="Hoja12"/>
  <dimension ref="A1:X50"/>
  <sheetViews>
    <sheetView showGridLines="0" workbookViewId="0"/>
  </sheetViews>
  <sheetFormatPr baseColWidth="10" defaultRowHeight="13.2"/>
  <cols>
    <col min="1" max="1" width="38.5546875" style="7" customWidth="1"/>
    <col min="2" max="8" width="15.5546875" style="7" customWidth="1"/>
    <col min="9" max="9" width="9.5546875" style="7" bestFit="1" customWidth="1"/>
    <col min="10" max="10" width="10.5546875" style="7" bestFit="1" customWidth="1"/>
    <col min="11" max="14" width="9.5546875" style="7" bestFit="1" customWidth="1"/>
    <col min="15" max="15" width="10.5546875" style="7" bestFit="1" customWidth="1"/>
    <col min="16" max="19" width="9.5546875" style="7" bestFit="1" customWidth="1"/>
    <col min="20" max="16384" width="11.5546875" style="7"/>
  </cols>
  <sheetData>
    <row r="1" spans="1:9" s="351" customFormat="1" ht="18" customHeight="1">
      <c r="A1" s="1402" t="s">
        <v>1234</v>
      </c>
      <c r="B1" s="275"/>
      <c r="C1" s="275"/>
      <c r="D1" s="275"/>
      <c r="E1" s="275"/>
      <c r="F1" s="275"/>
      <c r="G1" s="275"/>
      <c r="H1" s="275"/>
    </row>
    <row r="2" spans="1:9" s="353" customFormat="1" ht="24" customHeight="1">
      <c r="A2" s="352" t="s">
        <v>460</v>
      </c>
      <c r="B2" s="352"/>
      <c r="C2" s="352"/>
      <c r="D2" s="352"/>
      <c r="E2" s="352"/>
      <c r="F2" s="352"/>
      <c r="G2" s="352"/>
      <c r="H2" s="352"/>
    </row>
    <row r="3" spans="1:9" s="278" customFormat="1" ht="26.25" customHeight="1">
      <c r="A3" s="354">
        <v>45596</v>
      </c>
      <c r="B3" s="354"/>
      <c r="C3" s="354"/>
      <c r="D3" s="354"/>
      <c r="E3" s="354"/>
      <c r="F3" s="354"/>
      <c r="G3" s="354"/>
      <c r="H3" s="354"/>
    </row>
    <row r="4" spans="1:9" s="176" customFormat="1" ht="13.5" customHeight="1" thickBot="1">
      <c r="A4" s="355"/>
      <c r="B4" s="355"/>
      <c r="C4" s="355"/>
      <c r="D4" s="355"/>
      <c r="E4" s="355"/>
      <c r="F4" s="355"/>
      <c r="G4" s="355"/>
      <c r="H4" s="355"/>
    </row>
    <row r="5" spans="1:9" s="357" customFormat="1" ht="43.5" customHeight="1">
      <c r="A5" s="356" t="s">
        <v>1</v>
      </c>
      <c r="B5" s="356" t="s">
        <v>461</v>
      </c>
      <c r="C5" s="356" t="s">
        <v>462</v>
      </c>
      <c r="D5" s="356" t="s">
        <v>463</v>
      </c>
      <c r="E5" s="356" t="s">
        <v>464</v>
      </c>
      <c r="F5" s="356" t="s">
        <v>465</v>
      </c>
      <c r="G5" s="356" t="s">
        <v>466</v>
      </c>
      <c r="H5" s="356" t="s">
        <v>467</v>
      </c>
    </row>
    <row r="6" spans="1:9" s="357" customFormat="1" ht="9" customHeight="1">
      <c r="A6" s="358"/>
      <c r="B6" s="359"/>
      <c r="C6" s="359"/>
      <c r="D6" s="359"/>
      <c r="E6" s="359"/>
      <c r="F6" s="359"/>
      <c r="G6" s="359"/>
      <c r="H6" s="360"/>
    </row>
    <row r="7" spans="1:9" s="24" customFormat="1" ht="20.100000000000001" customHeight="1">
      <c r="A7" s="290" t="s">
        <v>29</v>
      </c>
      <c r="B7" s="361">
        <v>888283</v>
      </c>
      <c r="C7" s="361">
        <v>210</v>
      </c>
      <c r="D7" s="361">
        <v>751</v>
      </c>
      <c r="E7" s="361">
        <v>2903</v>
      </c>
      <c r="F7" s="361">
        <v>12554</v>
      </c>
      <c r="G7" s="361">
        <v>2177</v>
      </c>
      <c r="H7" s="362">
        <v>906878</v>
      </c>
    </row>
    <row r="8" spans="1:9" s="24" customFormat="1" ht="20.100000000000001" customHeight="1">
      <c r="A8" s="290" t="s">
        <v>30</v>
      </c>
      <c r="B8" s="361">
        <v>1051</v>
      </c>
      <c r="C8" s="361">
        <v>0</v>
      </c>
      <c r="D8" s="361">
        <v>0</v>
      </c>
      <c r="E8" s="361">
        <v>0</v>
      </c>
      <c r="F8" s="361">
        <v>0</v>
      </c>
      <c r="G8" s="361">
        <v>0</v>
      </c>
      <c r="H8" s="362">
        <v>1051</v>
      </c>
    </row>
    <row r="9" spans="1:9" s="24" customFormat="1" ht="20.100000000000001" customHeight="1">
      <c r="A9" s="290" t="s">
        <v>31</v>
      </c>
      <c r="B9" s="361">
        <v>1419884</v>
      </c>
      <c r="C9" s="361">
        <v>1926</v>
      </c>
      <c r="D9" s="361">
        <v>3914</v>
      </c>
      <c r="E9" s="361">
        <v>2915</v>
      </c>
      <c r="F9" s="361">
        <v>10281</v>
      </c>
      <c r="G9" s="361">
        <v>1741</v>
      </c>
      <c r="H9" s="362">
        <v>1440661</v>
      </c>
    </row>
    <row r="10" spans="1:9" s="24" customFormat="1" ht="20.100000000000001" customHeight="1">
      <c r="A10" s="290" t="s">
        <v>32</v>
      </c>
      <c r="B10" s="361">
        <v>279292</v>
      </c>
      <c r="C10" s="361">
        <v>10</v>
      </c>
      <c r="D10" s="361">
        <v>86</v>
      </c>
      <c r="E10" s="361">
        <v>115</v>
      </c>
      <c r="F10" s="361">
        <v>59</v>
      </c>
      <c r="G10" s="361">
        <v>40</v>
      </c>
      <c r="H10" s="362">
        <v>279602</v>
      </c>
    </row>
    <row r="11" spans="1:9" s="24" customFormat="1" ht="20.100000000000001" customHeight="1">
      <c r="A11" s="290" t="s">
        <v>33</v>
      </c>
      <c r="B11" s="361">
        <v>56057</v>
      </c>
      <c r="C11" s="361">
        <v>45</v>
      </c>
      <c r="D11" s="361">
        <v>84</v>
      </c>
      <c r="E11" s="361">
        <v>92</v>
      </c>
      <c r="F11" s="361">
        <v>13690</v>
      </c>
      <c r="G11" s="361">
        <v>139</v>
      </c>
      <c r="H11" s="362">
        <v>70107</v>
      </c>
    </row>
    <row r="12" spans="1:9" s="24" customFormat="1" ht="20.100000000000001" customHeight="1">
      <c r="A12" s="290" t="s">
        <v>114</v>
      </c>
      <c r="B12" s="361">
        <v>315864</v>
      </c>
      <c r="C12" s="361">
        <v>296</v>
      </c>
      <c r="D12" s="361">
        <v>389</v>
      </c>
      <c r="E12" s="361">
        <v>232</v>
      </c>
      <c r="F12" s="361">
        <v>331</v>
      </c>
      <c r="G12" s="361">
        <v>121</v>
      </c>
      <c r="H12" s="362">
        <v>317233</v>
      </c>
    </row>
    <row r="13" spans="1:9" s="24" customFormat="1" ht="20.100000000000001" customHeight="1">
      <c r="A13" s="290" t="s">
        <v>35</v>
      </c>
      <c r="B13" s="361">
        <v>0</v>
      </c>
      <c r="C13" s="361">
        <v>1006</v>
      </c>
      <c r="D13" s="361">
        <v>1860</v>
      </c>
      <c r="E13" s="361">
        <v>92</v>
      </c>
      <c r="F13" s="361">
        <v>120</v>
      </c>
      <c r="G13" s="361">
        <v>44</v>
      </c>
      <c r="H13" s="362">
        <v>3122</v>
      </c>
    </row>
    <row r="14" spans="1:9" s="24" customFormat="1" ht="20.100000000000001" customHeight="1">
      <c r="A14" s="290" t="s">
        <v>36</v>
      </c>
      <c r="B14" s="361">
        <v>1069575</v>
      </c>
      <c r="C14" s="361">
        <v>0</v>
      </c>
      <c r="D14" s="361">
        <v>0</v>
      </c>
      <c r="E14" s="361">
        <v>0</v>
      </c>
      <c r="F14" s="361">
        <v>0</v>
      </c>
      <c r="G14" s="361">
        <v>0</v>
      </c>
      <c r="H14" s="362">
        <v>1069575</v>
      </c>
      <c r="I14" s="363"/>
    </row>
    <row r="15" spans="1:9" s="24" customFormat="1" ht="20.100000000000001" customHeight="1">
      <c r="A15" s="290" t="s">
        <v>37</v>
      </c>
      <c r="B15" s="361">
        <v>0</v>
      </c>
      <c r="C15" s="361">
        <v>0</v>
      </c>
      <c r="D15" s="361">
        <v>0</v>
      </c>
      <c r="E15" s="361">
        <v>0</v>
      </c>
      <c r="F15" s="361">
        <v>0</v>
      </c>
      <c r="G15" s="361">
        <v>0</v>
      </c>
      <c r="H15" s="362">
        <v>0</v>
      </c>
    </row>
    <row r="16" spans="1:9" s="24" customFormat="1" ht="20.100000000000001" customHeight="1">
      <c r="A16" s="290" t="s">
        <v>38</v>
      </c>
      <c r="B16" s="361">
        <v>3188</v>
      </c>
      <c r="C16" s="361">
        <v>0</v>
      </c>
      <c r="D16" s="361">
        <v>0</v>
      </c>
      <c r="E16" s="361">
        <v>0</v>
      </c>
      <c r="F16" s="361">
        <v>0</v>
      </c>
      <c r="G16" s="361">
        <v>0</v>
      </c>
      <c r="H16" s="362">
        <v>3188</v>
      </c>
    </row>
    <row r="17" spans="1:24" s="24" customFormat="1" ht="20.100000000000001" customHeight="1">
      <c r="A17" s="364" t="s">
        <v>96</v>
      </c>
      <c r="B17" s="361">
        <v>1272521</v>
      </c>
      <c r="C17" s="361">
        <v>0</v>
      </c>
      <c r="D17" s="361">
        <v>1</v>
      </c>
      <c r="E17" s="361">
        <v>0</v>
      </c>
      <c r="F17" s="361">
        <v>0</v>
      </c>
      <c r="G17" s="361">
        <v>0</v>
      </c>
      <c r="H17" s="362">
        <v>1272522</v>
      </c>
    </row>
    <row r="18" spans="1:24" s="24" customFormat="1" ht="20.100000000000001" customHeight="1">
      <c r="A18" s="364" t="s">
        <v>115</v>
      </c>
      <c r="B18" s="361">
        <v>0</v>
      </c>
      <c r="C18" s="361">
        <v>0</v>
      </c>
      <c r="D18" s="361">
        <v>0</v>
      </c>
      <c r="E18" s="361">
        <v>0</v>
      </c>
      <c r="F18" s="361">
        <v>0</v>
      </c>
      <c r="G18" s="361">
        <v>0</v>
      </c>
      <c r="H18" s="362">
        <v>0</v>
      </c>
    </row>
    <row r="19" spans="1:24" s="24" customFormat="1" ht="20.100000000000001" customHeight="1">
      <c r="A19" s="364" t="s">
        <v>41</v>
      </c>
      <c r="B19" s="361">
        <v>887290</v>
      </c>
      <c r="C19" s="361">
        <v>0</v>
      </c>
      <c r="D19" s="361">
        <v>0</v>
      </c>
      <c r="E19" s="361">
        <v>0</v>
      </c>
      <c r="F19" s="361">
        <v>0</v>
      </c>
      <c r="G19" s="361">
        <v>0</v>
      </c>
      <c r="H19" s="362">
        <v>887290</v>
      </c>
    </row>
    <row r="20" spans="1:24" s="24" customFormat="1" ht="20.25" customHeight="1">
      <c r="A20" s="27" t="s">
        <v>42</v>
      </c>
      <c r="B20" s="361">
        <v>0</v>
      </c>
      <c r="C20" s="361">
        <v>0</v>
      </c>
      <c r="D20" s="361">
        <v>0</v>
      </c>
      <c r="E20" s="361">
        <v>0</v>
      </c>
      <c r="F20" s="361">
        <v>0</v>
      </c>
      <c r="G20" s="361">
        <v>0</v>
      </c>
      <c r="H20" s="362">
        <v>0</v>
      </c>
    </row>
    <row r="21" spans="1:24" s="24" customFormat="1" ht="20.100000000000001" customHeight="1">
      <c r="A21" s="364" t="s">
        <v>43</v>
      </c>
      <c r="B21" s="361">
        <v>0</v>
      </c>
      <c r="C21" s="361">
        <v>0</v>
      </c>
      <c r="D21" s="361">
        <v>0</v>
      </c>
      <c r="E21" s="361">
        <v>0</v>
      </c>
      <c r="F21" s="361">
        <v>0</v>
      </c>
      <c r="G21" s="361">
        <v>0</v>
      </c>
      <c r="H21" s="362">
        <v>0</v>
      </c>
    </row>
    <row r="22" spans="1:24" s="24" customFormat="1" ht="20.100000000000001" customHeight="1">
      <c r="A22" s="364" t="s">
        <v>44</v>
      </c>
      <c r="B22" s="361">
        <v>0</v>
      </c>
      <c r="C22" s="361">
        <v>0</v>
      </c>
      <c r="D22" s="361">
        <v>0</v>
      </c>
      <c r="E22" s="361">
        <v>0</v>
      </c>
      <c r="F22" s="361">
        <v>0</v>
      </c>
      <c r="G22" s="361">
        <v>0</v>
      </c>
      <c r="H22" s="362">
        <v>0</v>
      </c>
    </row>
    <row r="23" spans="1:24" s="24" customFormat="1" ht="20.100000000000001" customHeight="1">
      <c r="A23" s="364" t="s">
        <v>45</v>
      </c>
      <c r="B23" s="361">
        <v>0</v>
      </c>
      <c r="C23" s="361">
        <v>0</v>
      </c>
      <c r="D23" s="361">
        <v>0</v>
      </c>
      <c r="E23" s="361">
        <v>0</v>
      </c>
      <c r="F23" s="361">
        <v>0</v>
      </c>
      <c r="G23" s="361">
        <v>0</v>
      </c>
      <c r="H23" s="362">
        <v>0</v>
      </c>
    </row>
    <row r="24" spans="1:24" s="71" customFormat="1" ht="27" customHeight="1" thickBot="1">
      <c r="A24" s="365" t="s">
        <v>468</v>
      </c>
      <c r="B24" s="366">
        <v>6193005</v>
      </c>
      <c r="C24" s="366">
        <v>3493</v>
      </c>
      <c r="D24" s="366">
        <v>7085</v>
      </c>
      <c r="E24" s="366">
        <v>6349</v>
      </c>
      <c r="F24" s="366">
        <v>37035</v>
      </c>
      <c r="G24" s="366">
        <v>4262</v>
      </c>
      <c r="H24" s="366">
        <v>6251229</v>
      </c>
    </row>
    <row r="25" spans="1:24" s="367" customFormat="1" ht="18" customHeight="1">
      <c r="A25" s="30" t="s">
        <v>469</v>
      </c>
      <c r="B25" s="71"/>
      <c r="C25" s="71"/>
      <c r="D25" s="71"/>
      <c r="E25" s="71"/>
      <c r="F25" s="71"/>
      <c r="G25" s="71"/>
      <c r="H25" s="71"/>
    </row>
    <row r="26" spans="1:24" s="367" customFormat="1" ht="15.75" customHeight="1">
      <c r="A26" s="30" t="s">
        <v>470</v>
      </c>
      <c r="B26" s="71"/>
      <c r="C26" s="71"/>
      <c r="D26" s="71"/>
      <c r="E26" s="71"/>
      <c r="F26" s="71"/>
      <c r="G26" s="71"/>
      <c r="H26" s="71"/>
    </row>
    <row r="27" spans="1:24" s="176" customFormat="1" ht="13.5" customHeight="1">
      <c r="A27" s="30" t="s">
        <v>170</v>
      </c>
      <c r="B27" s="24"/>
      <c r="C27" s="24"/>
      <c r="D27" s="24"/>
      <c r="E27" s="24"/>
      <c r="F27" s="24"/>
      <c r="G27" s="24"/>
      <c r="H27" s="24"/>
    </row>
    <row r="28" spans="1:24" s="176" customFormat="1" ht="18.75" customHeight="1">
      <c r="A28" s="368" t="s">
        <v>172</v>
      </c>
      <c r="B28" s="368"/>
      <c r="C28" s="368"/>
      <c r="D28" s="368"/>
      <c r="E28" s="368"/>
      <c r="F28" s="368"/>
      <c r="G28" s="368"/>
      <c r="H28" s="368"/>
      <c r="I28" s="241"/>
      <c r="J28" s="241"/>
      <c r="K28" s="241"/>
      <c r="L28" s="241"/>
      <c r="M28" s="241"/>
      <c r="N28" s="241"/>
      <c r="O28" s="241"/>
      <c r="P28" s="241"/>
      <c r="Q28" s="241"/>
      <c r="R28" s="241"/>
      <c r="S28" s="241"/>
      <c r="T28" s="18"/>
      <c r="U28" s="18"/>
      <c r="V28" s="18"/>
      <c r="W28" s="18"/>
      <c r="X28" s="18"/>
    </row>
    <row r="29" spans="1:24" s="176" customFormat="1" ht="16.5" customHeight="1">
      <c r="A29" s="368"/>
      <c r="B29" s="368"/>
      <c r="C29" s="368"/>
      <c r="D29" s="368"/>
      <c r="E29" s="368"/>
      <c r="F29" s="368"/>
      <c r="G29" s="368"/>
      <c r="H29" s="368"/>
      <c r="I29" s="241"/>
      <c r="J29" s="241"/>
      <c r="K29" s="241"/>
      <c r="L29" s="241"/>
      <c r="M29" s="241"/>
      <c r="N29" s="241"/>
      <c r="O29" s="241"/>
      <c r="P29" s="241"/>
      <c r="Q29" s="241"/>
      <c r="R29" s="241"/>
      <c r="S29" s="241"/>
      <c r="T29" s="35"/>
      <c r="U29" s="35"/>
      <c r="V29" s="35"/>
      <c r="W29" s="35"/>
      <c r="X29" s="35"/>
    </row>
    <row r="30" spans="1:24" s="176" customFormat="1">
      <c r="A30" s="368"/>
      <c r="B30" s="368"/>
      <c r="C30" s="368"/>
      <c r="D30" s="368"/>
      <c r="E30" s="368"/>
      <c r="F30" s="368"/>
      <c r="G30" s="368"/>
      <c r="H30" s="368"/>
      <c r="I30" s="241"/>
      <c r="J30" s="241"/>
      <c r="K30" s="241"/>
      <c r="L30" s="241"/>
      <c r="M30" s="241"/>
      <c r="N30" s="241"/>
      <c r="O30" s="241"/>
      <c r="P30" s="241"/>
      <c r="Q30" s="241"/>
      <c r="R30" s="241"/>
      <c r="S30" s="241"/>
    </row>
    <row r="31" spans="1:24" s="176" customFormat="1"/>
    <row r="32" spans="1:24" s="176" customFormat="1"/>
    <row r="33" s="176" customFormat="1"/>
    <row r="34" s="176" customFormat="1"/>
    <row r="35" s="176" customFormat="1"/>
    <row r="36" s="176" customFormat="1"/>
    <row r="37" s="176" customFormat="1"/>
    <row r="38" s="176" customFormat="1"/>
    <row r="39" s="176" customFormat="1"/>
    <row r="40" s="176" customFormat="1"/>
    <row r="41" s="176" customFormat="1"/>
    <row r="42" s="176" customFormat="1"/>
    <row r="43" s="176" customFormat="1"/>
    <row r="44" s="176" customFormat="1"/>
    <row r="45" s="176" customFormat="1"/>
    <row r="46" s="176" customFormat="1"/>
    <row r="47" s="176" customFormat="1"/>
    <row r="48" s="176" customFormat="1"/>
    <row r="49" s="176" customFormat="1"/>
    <row r="50" s="176" customFormat="1"/>
  </sheetData>
  <mergeCells count="3">
    <mergeCell ref="A2:H2"/>
    <mergeCell ref="A3:H3"/>
    <mergeCell ref="A28:H30"/>
  </mergeCells>
  <hyperlinks>
    <hyperlink ref="A26" r:id="rId1" display="Resolución SBS N° 11356-2008" xr:uid="{00A42E0E-71D4-4A86-9EB4-B62CCAADB2B9}"/>
    <hyperlink ref="A1" location="Índice!A1" display="Volver al Índice" xr:uid="{39B8C0D6-C5D1-4C45-AC41-E7CAD4DFE041}"/>
  </hyperlinks>
  <printOptions horizontalCentered="1" verticalCentered="1"/>
  <pageMargins left="1.1811023622047245" right="1.1811023622047245" top="0.98425196850393704" bottom="0.98425196850393704" header="0.43307086614173229" footer="0.43307086614173229"/>
  <pageSetup paperSize="9" scale="80" fitToWidth="0" fitToHeight="0" orientation="landscape" r:id="rId2"/>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FF2C9-E95F-4A78-82BC-DB72AC481E67}">
  <sheetPr codeName="Hoja16"/>
  <dimension ref="A1:X27"/>
  <sheetViews>
    <sheetView showGridLines="0" zoomScaleNormal="100" workbookViewId="0"/>
  </sheetViews>
  <sheetFormatPr baseColWidth="10" defaultColWidth="11.44140625" defaultRowHeight="10.199999999999999"/>
  <cols>
    <col min="1" max="1" width="47" style="18" customWidth="1"/>
    <col min="2" max="2" width="20.5546875" style="18" customWidth="1"/>
    <col min="3" max="3" width="23.44140625" style="18" customWidth="1"/>
    <col min="4" max="4" width="24.44140625" style="18" customWidth="1"/>
    <col min="5" max="16384" width="11.44140625" style="18"/>
  </cols>
  <sheetData>
    <row r="1" spans="1:4" ht="20.25" customHeight="1">
      <c r="A1" s="1402" t="s">
        <v>1234</v>
      </c>
    </row>
    <row r="2" spans="1:4" ht="28.5" customHeight="1">
      <c r="A2" s="352" t="s">
        <v>471</v>
      </c>
      <c r="B2" s="352"/>
      <c r="C2" s="352"/>
      <c r="D2" s="352"/>
    </row>
    <row r="3" spans="1:4" ht="17.399999999999999">
      <c r="A3" s="369">
        <v>45596</v>
      </c>
      <c r="B3" s="369"/>
      <c r="C3" s="369"/>
      <c r="D3" s="369"/>
    </row>
    <row r="4" spans="1:4" ht="15.6">
      <c r="A4" s="370"/>
      <c r="B4" s="371"/>
      <c r="C4" s="371"/>
      <c r="D4" s="7"/>
    </row>
    <row r="5" spans="1:4" ht="16.2" thickBot="1">
      <c r="A5" s="370"/>
      <c r="B5" s="370"/>
      <c r="C5" s="370"/>
      <c r="D5" s="370"/>
    </row>
    <row r="6" spans="1:4" ht="62.25" customHeight="1">
      <c r="A6" s="372" t="s">
        <v>1</v>
      </c>
      <c r="B6" s="373" t="s">
        <v>472</v>
      </c>
      <c r="C6" s="373" t="s">
        <v>473</v>
      </c>
      <c r="D6" s="373" t="s">
        <v>474</v>
      </c>
    </row>
    <row r="7" spans="1:4" ht="18" customHeight="1">
      <c r="A7" s="290" t="s">
        <v>29</v>
      </c>
      <c r="B7" s="374">
        <v>1078</v>
      </c>
      <c r="C7" s="374">
        <v>433796.73092</v>
      </c>
      <c r="D7" s="374">
        <v>5015.3199699999996</v>
      </c>
    </row>
    <row r="8" spans="1:4" ht="18" customHeight="1">
      <c r="A8" s="290" t="s">
        <v>30</v>
      </c>
      <c r="B8" s="374">
        <v>2</v>
      </c>
      <c r="C8" s="374">
        <v>322.23099999999999</v>
      </c>
      <c r="D8" s="374" t="s">
        <v>131</v>
      </c>
    </row>
    <row r="9" spans="1:4" ht="18" customHeight="1">
      <c r="A9" s="290" t="s">
        <v>31</v>
      </c>
      <c r="B9" s="374">
        <v>1017</v>
      </c>
      <c r="C9" s="374">
        <v>404280.76393000002</v>
      </c>
      <c r="D9" s="374">
        <v>7120.0105899999999</v>
      </c>
    </row>
    <row r="10" spans="1:4" ht="18" customHeight="1">
      <c r="A10" s="290" t="s">
        <v>32</v>
      </c>
      <c r="B10" s="374">
        <v>111</v>
      </c>
      <c r="C10" s="374">
        <v>26564.39976</v>
      </c>
      <c r="D10" s="374" t="s">
        <v>131</v>
      </c>
    </row>
    <row r="11" spans="1:4" ht="18" customHeight="1">
      <c r="A11" s="290" t="s">
        <v>33</v>
      </c>
      <c r="B11" s="374">
        <v>200</v>
      </c>
      <c r="C11" s="374">
        <v>61977.662909999999</v>
      </c>
      <c r="D11" s="374">
        <v>256.95170000000002</v>
      </c>
    </row>
    <row r="12" spans="1:4" ht="18" customHeight="1">
      <c r="A12" s="290" t="s">
        <v>114</v>
      </c>
      <c r="B12" s="374">
        <v>356</v>
      </c>
      <c r="C12" s="374">
        <v>129230.51768</v>
      </c>
      <c r="D12" s="374">
        <v>553.39425000000006</v>
      </c>
    </row>
    <row r="13" spans="1:4" ht="18" customHeight="1">
      <c r="A13" s="290" t="s">
        <v>35</v>
      </c>
      <c r="B13" s="374" t="s">
        <v>131</v>
      </c>
      <c r="C13" s="374" t="s">
        <v>131</v>
      </c>
      <c r="D13" s="374" t="s">
        <v>131</v>
      </c>
    </row>
    <row r="14" spans="1:4" ht="18" customHeight="1">
      <c r="A14" s="290" t="s">
        <v>36</v>
      </c>
      <c r="B14" s="374">
        <v>542</v>
      </c>
      <c r="C14" s="374">
        <v>186601.27066000001</v>
      </c>
      <c r="D14" s="374">
        <v>1996.7451699999999</v>
      </c>
    </row>
    <row r="15" spans="1:4" ht="18" customHeight="1">
      <c r="A15" s="290" t="s">
        <v>37</v>
      </c>
      <c r="B15" s="374">
        <v>89</v>
      </c>
      <c r="C15" s="374">
        <v>11853.261189999999</v>
      </c>
      <c r="D15" s="374" t="s">
        <v>131</v>
      </c>
    </row>
    <row r="16" spans="1:4" ht="18" customHeight="1">
      <c r="A16" s="290" t="s">
        <v>38</v>
      </c>
      <c r="B16" s="374">
        <v>15</v>
      </c>
      <c r="C16" s="374">
        <v>5592.3426600000003</v>
      </c>
      <c r="D16" s="374" t="s">
        <v>131</v>
      </c>
    </row>
    <row r="17" spans="1:24" ht="18" customHeight="1">
      <c r="A17" s="290" t="s">
        <v>96</v>
      </c>
      <c r="B17" s="374" t="s">
        <v>131</v>
      </c>
      <c r="C17" s="374" t="s">
        <v>131</v>
      </c>
      <c r="D17" s="374" t="s">
        <v>131</v>
      </c>
    </row>
    <row r="18" spans="1:24" ht="18" customHeight="1">
      <c r="A18" s="290" t="s">
        <v>115</v>
      </c>
      <c r="B18" s="374" t="s">
        <v>131</v>
      </c>
      <c r="C18" s="374" t="s">
        <v>131</v>
      </c>
      <c r="D18" s="374" t="s">
        <v>131</v>
      </c>
    </row>
    <row r="19" spans="1:24" ht="18" customHeight="1">
      <c r="A19" s="290" t="s">
        <v>41</v>
      </c>
      <c r="B19" s="374" t="s">
        <v>131</v>
      </c>
      <c r="C19" s="374" t="s">
        <v>131</v>
      </c>
      <c r="D19" s="374" t="s">
        <v>131</v>
      </c>
    </row>
    <row r="20" spans="1:24" ht="18" customHeight="1">
      <c r="A20" s="27" t="s">
        <v>42</v>
      </c>
      <c r="B20" s="374" t="s">
        <v>131</v>
      </c>
      <c r="C20" s="374" t="s">
        <v>131</v>
      </c>
      <c r="D20" s="374" t="s">
        <v>131</v>
      </c>
    </row>
    <row r="21" spans="1:24" ht="18" customHeight="1">
      <c r="A21" s="290" t="s">
        <v>43</v>
      </c>
      <c r="B21" s="374" t="s">
        <v>131</v>
      </c>
      <c r="C21" s="374" t="s">
        <v>131</v>
      </c>
      <c r="D21" s="374" t="s">
        <v>131</v>
      </c>
    </row>
    <row r="22" spans="1:24" ht="18" customHeight="1">
      <c r="A22" s="290" t="s">
        <v>44</v>
      </c>
      <c r="B22" s="374" t="s">
        <v>131</v>
      </c>
      <c r="C22" s="374" t="s">
        <v>131</v>
      </c>
      <c r="D22" s="374" t="s">
        <v>131</v>
      </c>
    </row>
    <row r="23" spans="1:24" ht="18" customHeight="1">
      <c r="A23" s="290" t="s">
        <v>45</v>
      </c>
      <c r="B23" s="374" t="s">
        <v>131</v>
      </c>
      <c r="C23" s="374" t="s">
        <v>131</v>
      </c>
      <c r="D23" s="374" t="s">
        <v>131</v>
      </c>
    </row>
    <row r="24" spans="1:24" ht="20.25" customHeight="1" thickBot="1">
      <c r="A24" s="375" t="s">
        <v>46</v>
      </c>
      <c r="B24" s="376">
        <v>3410</v>
      </c>
      <c r="C24" s="376">
        <v>1260219.18071</v>
      </c>
      <c r="D24" s="376">
        <v>14942.421679999998</v>
      </c>
    </row>
    <row r="25" spans="1:24" ht="17.25" customHeight="1">
      <c r="A25" s="24" t="s">
        <v>475</v>
      </c>
      <c r="B25" s="377"/>
      <c r="C25" s="377"/>
      <c r="D25" s="377"/>
    </row>
    <row r="26" spans="1:24">
      <c r="A26" s="163"/>
      <c r="B26" s="33"/>
      <c r="C26" s="33"/>
      <c r="D26" s="33"/>
      <c r="E26" s="33"/>
      <c r="F26" s="33"/>
      <c r="G26" s="33"/>
      <c r="H26" s="33"/>
      <c r="I26" s="33"/>
      <c r="J26" s="33"/>
      <c r="K26" s="33"/>
      <c r="L26" s="33"/>
    </row>
    <row r="27" spans="1:24">
      <c r="B27" s="24"/>
      <c r="C27" s="24"/>
      <c r="D27" s="24"/>
      <c r="E27" s="24"/>
      <c r="F27" s="35"/>
      <c r="G27" s="35"/>
      <c r="H27" s="35"/>
      <c r="I27" s="35"/>
      <c r="J27" s="35"/>
      <c r="K27" s="35"/>
      <c r="L27" s="35"/>
      <c r="M27" s="35"/>
      <c r="N27" s="35"/>
      <c r="O27" s="35"/>
      <c r="P27" s="35"/>
      <c r="Q27" s="35"/>
      <c r="R27" s="35"/>
      <c r="S27" s="35"/>
      <c r="T27" s="35"/>
      <c r="U27" s="35"/>
      <c r="V27" s="35"/>
      <c r="W27" s="35"/>
      <c r="X27" s="35"/>
    </row>
  </sheetData>
  <mergeCells count="3">
    <mergeCell ref="A2:D2"/>
    <mergeCell ref="A3:D3"/>
    <mergeCell ref="B4:C4"/>
  </mergeCells>
  <hyperlinks>
    <hyperlink ref="A1" location="Índice!A1" display="Volver al Índice" xr:uid="{0674E4F1-4BCC-4DB0-ADBA-E932E91D8856}"/>
  </hyperlinks>
  <printOptions horizontalCentered="1" verticalCentered="1"/>
  <pageMargins left="0.78740157480314965" right="0.78740157480314965" top="0.98425196850393704" bottom="0.98425196850393704" header="0" footer="0"/>
  <pageSetup paperSize="9" scale="95"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B0829-123A-4414-B078-12945E2FDB16}">
  <sheetPr codeName="Hoja29"/>
  <dimension ref="A1:X202"/>
  <sheetViews>
    <sheetView showGridLines="0" zoomScale="85" zoomScaleNormal="85" workbookViewId="0"/>
  </sheetViews>
  <sheetFormatPr baseColWidth="10" defaultColWidth="11.44140625" defaultRowHeight="10.199999999999999"/>
  <cols>
    <col min="1" max="1" width="22.5546875" style="18" customWidth="1"/>
    <col min="2" max="2" width="12" style="18" customWidth="1"/>
    <col min="3" max="4" width="12.5546875" style="18" customWidth="1"/>
    <col min="5" max="5" width="1.44140625" style="18" customWidth="1"/>
    <col min="6" max="6" width="11.5546875" style="18" customWidth="1"/>
    <col min="7" max="8" width="12.5546875" style="18" customWidth="1"/>
    <col min="9" max="9" width="1.44140625" style="18" customWidth="1"/>
    <col min="10" max="10" width="11.44140625" style="18" customWidth="1"/>
    <col min="11" max="12" width="12.5546875" style="18" customWidth="1"/>
    <col min="13" max="13" width="1" style="18" customWidth="1"/>
    <col min="14" max="14" width="11.5546875" style="18" customWidth="1"/>
    <col min="15" max="16" width="12.5546875" style="18" customWidth="1"/>
    <col min="17" max="17" width="1.5546875" style="18" customWidth="1"/>
    <col min="18" max="18" width="11.44140625" style="18" customWidth="1"/>
    <col min="19" max="20" width="12.5546875" style="18" customWidth="1"/>
    <col min="21" max="16384" width="11.44140625" style="18"/>
  </cols>
  <sheetData>
    <row r="1" spans="1:20" ht="20.25" customHeight="1">
      <c r="A1" s="1402" t="s">
        <v>1234</v>
      </c>
    </row>
    <row r="2" spans="1:20" ht="28.5" customHeight="1">
      <c r="A2" s="352" t="s">
        <v>487</v>
      </c>
      <c r="B2" s="352"/>
      <c r="C2" s="352"/>
      <c r="D2" s="352"/>
      <c r="E2" s="352"/>
      <c r="F2" s="352"/>
      <c r="G2" s="352"/>
      <c r="H2" s="352"/>
      <c r="I2" s="352"/>
      <c r="J2" s="352"/>
      <c r="K2" s="352"/>
      <c r="L2" s="352"/>
      <c r="M2" s="352"/>
      <c r="N2" s="352"/>
      <c r="O2" s="352"/>
      <c r="P2" s="352"/>
      <c r="Q2" s="352"/>
      <c r="R2" s="352"/>
      <c r="S2" s="352"/>
      <c r="T2" s="352"/>
    </row>
    <row r="3" spans="1:20" ht="27.75" customHeight="1">
      <c r="A3" s="369">
        <v>45596</v>
      </c>
      <c r="B3" s="369"/>
      <c r="C3" s="369"/>
      <c r="D3" s="369"/>
      <c r="E3" s="369"/>
      <c r="F3" s="369"/>
      <c r="G3" s="369"/>
      <c r="H3" s="369"/>
      <c r="I3" s="369"/>
      <c r="J3" s="369"/>
      <c r="K3" s="369"/>
      <c r="L3" s="369"/>
      <c r="M3" s="369"/>
      <c r="N3" s="369"/>
      <c r="O3" s="369"/>
      <c r="P3" s="369"/>
      <c r="Q3" s="369"/>
      <c r="R3" s="369"/>
      <c r="S3" s="369"/>
      <c r="T3" s="369"/>
    </row>
    <row r="4" spans="1:20" ht="6" customHeight="1">
      <c r="A4" s="423"/>
      <c r="B4" s="423"/>
      <c r="C4" s="423"/>
      <c r="D4" s="423"/>
      <c r="E4" s="423"/>
      <c r="F4" s="423"/>
      <c r="G4" s="423"/>
      <c r="H4" s="423"/>
      <c r="I4" s="423"/>
      <c r="J4" s="423"/>
      <c r="K4" s="423"/>
      <c r="L4" s="423"/>
      <c r="M4" s="423"/>
      <c r="N4" s="423"/>
      <c r="O4" s="423"/>
      <c r="P4" s="423"/>
      <c r="Q4" s="423"/>
      <c r="R4" s="423"/>
      <c r="S4" s="423"/>
      <c r="T4" s="423"/>
    </row>
    <row r="5" spans="1:20" ht="15.75" customHeight="1" thickBot="1">
      <c r="A5" s="424"/>
      <c r="B5" s="370"/>
      <c r="C5" s="370"/>
      <c r="D5" s="370"/>
      <c r="E5" s="370"/>
      <c r="F5" s="7"/>
    </row>
    <row r="6" spans="1:20" ht="36.75" customHeight="1">
      <c r="A6" s="425"/>
      <c r="B6" s="426" t="s">
        <v>488</v>
      </c>
      <c r="C6" s="426"/>
      <c r="D6" s="426"/>
      <c r="E6" s="427"/>
      <c r="F6" s="426" t="s">
        <v>489</v>
      </c>
      <c r="G6" s="426"/>
      <c r="H6" s="426"/>
      <c r="I6" s="427"/>
      <c r="J6" s="426" t="s">
        <v>490</v>
      </c>
      <c r="K6" s="426"/>
      <c r="L6" s="426"/>
      <c r="M6" s="427"/>
      <c r="N6" s="426" t="s">
        <v>491</v>
      </c>
      <c r="O6" s="426"/>
      <c r="P6" s="426"/>
      <c r="Q6" s="427"/>
      <c r="R6" s="426" t="s">
        <v>492</v>
      </c>
      <c r="S6" s="426"/>
      <c r="T6" s="426"/>
    </row>
    <row r="7" spans="1:20" ht="67.5" customHeight="1">
      <c r="A7" s="428" t="s">
        <v>1</v>
      </c>
      <c r="B7" s="388" t="s">
        <v>493</v>
      </c>
      <c r="C7" s="388" t="s">
        <v>494</v>
      </c>
      <c r="D7" s="388" t="s">
        <v>495</v>
      </c>
      <c r="E7" s="388"/>
      <c r="F7" s="388" t="s">
        <v>493</v>
      </c>
      <c r="G7" s="388" t="s">
        <v>494</v>
      </c>
      <c r="H7" s="388" t="s">
        <v>495</v>
      </c>
      <c r="I7" s="388"/>
      <c r="J7" s="388" t="s">
        <v>493</v>
      </c>
      <c r="K7" s="388" t="s">
        <v>494</v>
      </c>
      <c r="L7" s="388" t="s">
        <v>495</v>
      </c>
      <c r="M7" s="388"/>
      <c r="N7" s="388" t="s">
        <v>493</v>
      </c>
      <c r="O7" s="388" t="s">
        <v>494</v>
      </c>
      <c r="P7" s="388" t="s">
        <v>495</v>
      </c>
      <c r="Q7" s="388"/>
      <c r="R7" s="388" t="s">
        <v>493</v>
      </c>
      <c r="S7" s="388" t="s">
        <v>494</v>
      </c>
      <c r="T7" s="388" t="s">
        <v>495</v>
      </c>
    </row>
    <row r="8" spans="1:20" ht="20.100000000000001" customHeight="1">
      <c r="A8" s="290" t="s">
        <v>29</v>
      </c>
      <c r="B8" s="429">
        <v>211</v>
      </c>
      <c r="C8" s="429">
        <v>68868.685899999997</v>
      </c>
      <c r="D8" s="429">
        <v>102714.72809999999</v>
      </c>
      <c r="E8" s="429">
        <v>0</v>
      </c>
      <c r="F8" s="429">
        <v>98</v>
      </c>
      <c r="G8" s="429">
        <v>18125.159960000001</v>
      </c>
      <c r="H8" s="429">
        <v>94942.923280000003</v>
      </c>
      <c r="J8" s="429">
        <v>1618</v>
      </c>
      <c r="K8" s="429">
        <v>1265097.27566</v>
      </c>
      <c r="L8" s="429">
        <v>289727.84863000002</v>
      </c>
      <c r="M8" s="18">
        <v>0</v>
      </c>
      <c r="N8" s="429">
        <v>656</v>
      </c>
      <c r="O8" s="429">
        <v>98272.989130000002</v>
      </c>
      <c r="P8" s="429">
        <v>32756.188139999998</v>
      </c>
      <c r="R8" s="429">
        <v>5031</v>
      </c>
      <c r="S8" s="429">
        <v>1367916.50933</v>
      </c>
      <c r="T8" s="429">
        <v>256891.61869999999</v>
      </c>
    </row>
    <row r="9" spans="1:20" ht="20.100000000000001" customHeight="1">
      <c r="A9" s="290" t="s">
        <v>30</v>
      </c>
      <c r="B9" s="429">
        <v>5</v>
      </c>
      <c r="C9" s="429">
        <v>0</v>
      </c>
      <c r="D9" s="429">
        <v>1140</v>
      </c>
      <c r="E9" s="429">
        <v>0</v>
      </c>
      <c r="F9" s="429">
        <v>0</v>
      </c>
      <c r="G9" s="429">
        <v>0</v>
      </c>
      <c r="H9" s="429">
        <v>0</v>
      </c>
      <c r="J9" s="429">
        <v>18</v>
      </c>
      <c r="K9" s="429">
        <v>4895.69776</v>
      </c>
      <c r="L9" s="429">
        <v>9512.8522099999991</v>
      </c>
      <c r="M9" s="18">
        <v>0</v>
      </c>
      <c r="N9" s="429">
        <v>4</v>
      </c>
      <c r="O9" s="429">
        <v>521.15644999999995</v>
      </c>
      <c r="P9" s="429">
        <v>0</v>
      </c>
      <c r="R9" s="429">
        <v>13</v>
      </c>
      <c r="S9" s="429">
        <v>7709.0709900000002</v>
      </c>
      <c r="T9" s="429">
        <v>257.33154999999999</v>
      </c>
    </row>
    <row r="10" spans="1:20" ht="20.100000000000001" customHeight="1">
      <c r="A10" s="290" t="s">
        <v>31</v>
      </c>
      <c r="B10" s="429">
        <v>2042</v>
      </c>
      <c r="C10" s="429">
        <v>251788.23217999999</v>
      </c>
      <c r="D10" s="429">
        <v>169515.35092999999</v>
      </c>
      <c r="E10" s="429">
        <v>0</v>
      </c>
      <c r="F10" s="429">
        <v>893</v>
      </c>
      <c r="G10" s="429">
        <v>45643.415540000002</v>
      </c>
      <c r="H10" s="429">
        <v>706903.85213000001</v>
      </c>
      <c r="J10" s="429">
        <v>37918</v>
      </c>
      <c r="K10" s="429">
        <v>3818517.8686299999</v>
      </c>
      <c r="L10" s="429">
        <v>1328641.0334300001</v>
      </c>
      <c r="M10" s="18">
        <v>0</v>
      </c>
      <c r="N10" s="429">
        <v>4738</v>
      </c>
      <c r="O10" s="429">
        <v>155811.23410999999</v>
      </c>
      <c r="P10" s="429">
        <v>76224.100359999997</v>
      </c>
      <c r="R10" s="429">
        <v>79463</v>
      </c>
      <c r="S10" s="429">
        <v>1989400.3663600001</v>
      </c>
      <c r="T10" s="429">
        <v>780993.34221000003</v>
      </c>
    </row>
    <row r="11" spans="1:20" ht="20.100000000000001" customHeight="1">
      <c r="A11" s="290" t="s">
        <v>32</v>
      </c>
      <c r="B11" s="429">
        <v>15</v>
      </c>
      <c r="C11" s="429">
        <v>8000</v>
      </c>
      <c r="D11" s="429">
        <v>8440</v>
      </c>
      <c r="E11" s="429">
        <v>0</v>
      </c>
      <c r="F11" s="429">
        <v>7</v>
      </c>
      <c r="G11" s="429">
        <v>3700</v>
      </c>
      <c r="H11" s="429">
        <v>4736.2020000000002</v>
      </c>
      <c r="J11" s="429">
        <v>93</v>
      </c>
      <c r="K11" s="429">
        <v>35508.303879999999</v>
      </c>
      <c r="L11" s="429">
        <v>16682.222819999999</v>
      </c>
      <c r="M11" s="18">
        <v>0</v>
      </c>
      <c r="N11" s="429">
        <v>19</v>
      </c>
      <c r="O11" s="429">
        <v>5126.8769400000001</v>
      </c>
      <c r="P11" s="429">
        <v>2237.8564700000002</v>
      </c>
      <c r="R11" s="429">
        <v>208</v>
      </c>
      <c r="S11" s="429">
        <v>38423.729630000002</v>
      </c>
      <c r="T11" s="429">
        <v>37629.04451</v>
      </c>
    </row>
    <row r="12" spans="1:20" ht="20.100000000000001" customHeight="1">
      <c r="A12" s="290" t="s">
        <v>33</v>
      </c>
      <c r="B12" s="429">
        <v>61</v>
      </c>
      <c r="C12" s="429">
        <v>7214.0349999999999</v>
      </c>
      <c r="D12" s="429">
        <v>37951.102570000003</v>
      </c>
      <c r="E12" s="429">
        <v>0</v>
      </c>
      <c r="F12" s="429">
        <v>52</v>
      </c>
      <c r="G12" s="429">
        <v>17630.064839999999</v>
      </c>
      <c r="H12" s="429">
        <v>51419.423089999997</v>
      </c>
      <c r="J12" s="429">
        <v>399</v>
      </c>
      <c r="K12" s="429">
        <v>92602.089319999999</v>
      </c>
      <c r="L12" s="429">
        <v>55498.86623</v>
      </c>
      <c r="M12" s="18">
        <v>0</v>
      </c>
      <c r="N12" s="429">
        <v>75</v>
      </c>
      <c r="O12" s="429">
        <v>13275.76924</v>
      </c>
      <c r="P12" s="429">
        <v>16281.74949</v>
      </c>
      <c r="R12" s="429">
        <v>634</v>
      </c>
      <c r="S12" s="429">
        <v>122747.91699</v>
      </c>
      <c r="T12" s="429">
        <v>56537.63278</v>
      </c>
    </row>
    <row r="13" spans="1:20" ht="20.100000000000001" customHeight="1">
      <c r="A13" s="290" t="s">
        <v>114</v>
      </c>
      <c r="B13" s="429">
        <v>72</v>
      </c>
      <c r="C13" s="429">
        <v>24678.315930000001</v>
      </c>
      <c r="D13" s="429">
        <v>111764.83688</v>
      </c>
      <c r="E13" s="429">
        <v>0</v>
      </c>
      <c r="F13" s="429">
        <v>29</v>
      </c>
      <c r="G13" s="429">
        <v>7931.4151899999997</v>
      </c>
      <c r="H13" s="429">
        <v>6925.1206899999997</v>
      </c>
      <c r="J13" s="429">
        <v>602</v>
      </c>
      <c r="K13" s="429">
        <v>682476.45715000003</v>
      </c>
      <c r="L13" s="429">
        <v>100954.18457</v>
      </c>
      <c r="M13" s="18">
        <v>0</v>
      </c>
      <c r="N13" s="429">
        <v>47</v>
      </c>
      <c r="O13" s="429">
        <v>13194.709639999999</v>
      </c>
      <c r="P13" s="429">
        <v>1754.52469</v>
      </c>
      <c r="R13" s="429">
        <v>1695</v>
      </c>
      <c r="S13" s="429">
        <v>553241.09054</v>
      </c>
      <c r="T13" s="429">
        <v>82146.967680000002</v>
      </c>
    </row>
    <row r="14" spans="1:20" ht="20.100000000000001" customHeight="1">
      <c r="A14" s="290" t="s">
        <v>35</v>
      </c>
      <c r="B14" s="429">
        <v>0</v>
      </c>
      <c r="C14" s="429">
        <v>0</v>
      </c>
      <c r="D14" s="429">
        <v>0</v>
      </c>
      <c r="E14" s="429">
        <v>0</v>
      </c>
      <c r="F14" s="429">
        <v>154</v>
      </c>
      <c r="G14" s="429">
        <v>44366.530630000001</v>
      </c>
      <c r="H14" s="429">
        <v>27652.421200000001</v>
      </c>
      <c r="J14" s="429">
        <v>3739</v>
      </c>
      <c r="K14" s="429">
        <v>59323.811840000002</v>
      </c>
      <c r="L14" s="429">
        <v>30220.947769999999</v>
      </c>
      <c r="M14" s="18">
        <v>0</v>
      </c>
      <c r="N14" s="429">
        <v>15</v>
      </c>
      <c r="O14" s="429">
        <v>1146.2442599999999</v>
      </c>
      <c r="P14" s="429">
        <v>0</v>
      </c>
      <c r="R14" s="429">
        <v>694</v>
      </c>
      <c r="S14" s="429">
        <v>136960.35740000001</v>
      </c>
      <c r="T14" s="429">
        <v>5216.6853799999999</v>
      </c>
    </row>
    <row r="15" spans="1:20" ht="20.100000000000001" customHeight="1">
      <c r="A15" s="290" t="s">
        <v>36</v>
      </c>
      <c r="B15" s="429">
        <v>131</v>
      </c>
      <c r="C15" s="429">
        <v>51951.555460000003</v>
      </c>
      <c r="D15" s="429">
        <v>59085.996639999998</v>
      </c>
      <c r="E15" s="429">
        <v>0</v>
      </c>
      <c r="F15" s="429">
        <v>45</v>
      </c>
      <c r="G15" s="429">
        <v>9733.4299200000005</v>
      </c>
      <c r="H15" s="429">
        <v>80753.609209999995</v>
      </c>
      <c r="J15" s="429">
        <v>896</v>
      </c>
      <c r="K15" s="429">
        <v>196708.86772000001</v>
      </c>
      <c r="L15" s="429">
        <v>125139.37512</v>
      </c>
      <c r="M15" s="18">
        <v>0</v>
      </c>
      <c r="N15" s="429">
        <v>52</v>
      </c>
      <c r="O15" s="429">
        <v>12038.00316</v>
      </c>
      <c r="P15" s="429">
        <v>3723.9603999999999</v>
      </c>
      <c r="R15" s="429">
        <v>1139</v>
      </c>
      <c r="S15" s="429">
        <v>410080.99264999997</v>
      </c>
      <c r="T15" s="429">
        <v>99418.334789999994</v>
      </c>
    </row>
    <row r="16" spans="1:20" ht="20.100000000000001" customHeight="1">
      <c r="A16" s="290" t="s">
        <v>37</v>
      </c>
      <c r="B16" s="429">
        <v>3509</v>
      </c>
      <c r="C16" s="429">
        <v>40449.557520000002</v>
      </c>
      <c r="D16" s="429">
        <v>0</v>
      </c>
      <c r="E16" s="429">
        <v>0</v>
      </c>
      <c r="F16" s="429">
        <v>20</v>
      </c>
      <c r="G16" s="429">
        <v>409.89211</v>
      </c>
      <c r="H16" s="429">
        <v>0</v>
      </c>
      <c r="J16" s="429">
        <v>8525</v>
      </c>
      <c r="K16" s="429">
        <v>90963.490229999996</v>
      </c>
      <c r="L16" s="429">
        <v>0</v>
      </c>
      <c r="M16" s="18">
        <v>0</v>
      </c>
      <c r="N16" s="429">
        <v>6386</v>
      </c>
      <c r="O16" s="429">
        <v>44802.466330000003</v>
      </c>
      <c r="P16" s="429">
        <v>0</v>
      </c>
      <c r="R16" s="429">
        <v>57207</v>
      </c>
      <c r="S16" s="429">
        <v>662389.45226000005</v>
      </c>
      <c r="T16" s="429">
        <v>16.17737</v>
      </c>
    </row>
    <row r="17" spans="1:24" ht="20.100000000000001" customHeight="1">
      <c r="A17" s="290" t="s">
        <v>38</v>
      </c>
      <c r="B17" s="429">
        <v>10</v>
      </c>
      <c r="C17" s="429">
        <v>0</v>
      </c>
      <c r="D17" s="429">
        <v>9687.9</v>
      </c>
      <c r="E17" s="429">
        <v>0</v>
      </c>
      <c r="F17" s="429">
        <v>0</v>
      </c>
      <c r="G17" s="429">
        <v>0</v>
      </c>
      <c r="H17" s="429">
        <v>0</v>
      </c>
      <c r="J17" s="429">
        <v>31</v>
      </c>
      <c r="K17" s="429">
        <v>5898</v>
      </c>
      <c r="L17" s="429">
        <v>16149</v>
      </c>
      <c r="M17" s="18">
        <v>0</v>
      </c>
      <c r="N17" s="429">
        <v>4</v>
      </c>
      <c r="O17" s="429">
        <v>0</v>
      </c>
      <c r="P17" s="429">
        <v>1485</v>
      </c>
      <c r="R17" s="429">
        <v>162</v>
      </c>
      <c r="S17" s="429">
        <v>80636.579459999994</v>
      </c>
      <c r="T17" s="429">
        <v>12080.18505</v>
      </c>
    </row>
    <row r="18" spans="1:24" ht="20.100000000000001" customHeight="1">
      <c r="A18" s="290" t="s">
        <v>96</v>
      </c>
      <c r="B18" s="429">
        <v>0</v>
      </c>
      <c r="C18" s="429">
        <v>0</v>
      </c>
      <c r="D18" s="429">
        <v>0</v>
      </c>
      <c r="E18" s="429">
        <v>0</v>
      </c>
      <c r="F18" s="429">
        <v>0</v>
      </c>
      <c r="G18" s="429">
        <v>0</v>
      </c>
      <c r="H18" s="429">
        <v>0</v>
      </c>
      <c r="J18" s="429">
        <v>0</v>
      </c>
      <c r="K18" s="429">
        <v>0</v>
      </c>
      <c r="L18" s="429">
        <v>0</v>
      </c>
      <c r="M18" s="18">
        <v>0</v>
      </c>
      <c r="N18" s="429">
        <v>0</v>
      </c>
      <c r="O18" s="429">
        <v>0</v>
      </c>
      <c r="P18" s="429">
        <v>0</v>
      </c>
      <c r="R18" s="429">
        <v>2</v>
      </c>
      <c r="S18" s="429">
        <v>2.2224900000000001</v>
      </c>
      <c r="T18" s="429">
        <v>0</v>
      </c>
    </row>
    <row r="19" spans="1:24" ht="20.100000000000001" customHeight="1">
      <c r="A19" s="290" t="s">
        <v>115</v>
      </c>
      <c r="B19" s="429">
        <v>1330</v>
      </c>
      <c r="C19" s="429">
        <v>25560.325150000001</v>
      </c>
      <c r="D19" s="429">
        <v>44440.691489999997</v>
      </c>
      <c r="E19" s="429">
        <v>0</v>
      </c>
      <c r="F19" s="429">
        <v>145</v>
      </c>
      <c r="G19" s="429">
        <v>8582.3014700000003</v>
      </c>
      <c r="H19" s="429">
        <v>36613.507899999997</v>
      </c>
      <c r="J19" s="429">
        <v>2938</v>
      </c>
      <c r="K19" s="429">
        <v>101412.42135</v>
      </c>
      <c r="L19" s="429">
        <v>51336.227630000001</v>
      </c>
      <c r="M19" s="18">
        <v>0</v>
      </c>
      <c r="N19" s="429">
        <v>38</v>
      </c>
      <c r="O19" s="429">
        <v>18048.00217</v>
      </c>
      <c r="P19" s="429">
        <v>4616.1806500000002</v>
      </c>
      <c r="R19" s="429">
        <v>10279</v>
      </c>
      <c r="S19" s="429">
        <v>102526.71206000001</v>
      </c>
      <c r="T19" s="429">
        <v>401632.73135999998</v>
      </c>
    </row>
    <row r="20" spans="1:24" ht="20.100000000000001" customHeight="1">
      <c r="A20" s="290" t="s">
        <v>41</v>
      </c>
      <c r="B20" s="429">
        <v>0</v>
      </c>
      <c r="C20" s="429">
        <v>0</v>
      </c>
      <c r="D20" s="429">
        <v>0</v>
      </c>
      <c r="E20" s="429">
        <v>0</v>
      </c>
      <c r="F20" s="429">
        <v>0</v>
      </c>
      <c r="G20" s="429">
        <v>0</v>
      </c>
      <c r="H20" s="429">
        <v>0</v>
      </c>
      <c r="J20" s="429">
        <v>0</v>
      </c>
      <c r="K20" s="429">
        <v>0</v>
      </c>
      <c r="L20" s="429">
        <v>0</v>
      </c>
      <c r="M20" s="18">
        <v>0</v>
      </c>
      <c r="N20" s="429">
        <v>0</v>
      </c>
      <c r="O20" s="429">
        <v>0</v>
      </c>
      <c r="P20" s="429">
        <v>0</v>
      </c>
      <c r="R20" s="429">
        <v>0</v>
      </c>
      <c r="S20" s="429">
        <v>0</v>
      </c>
      <c r="T20" s="429">
        <v>0</v>
      </c>
    </row>
    <row r="21" spans="1:24" ht="20.100000000000001" customHeight="1">
      <c r="A21" s="27" t="s">
        <v>42</v>
      </c>
      <c r="B21" s="429">
        <v>2</v>
      </c>
      <c r="C21" s="429">
        <v>2000</v>
      </c>
      <c r="D21" s="429">
        <v>0</v>
      </c>
      <c r="E21" s="429">
        <v>0</v>
      </c>
      <c r="F21" s="429">
        <v>0</v>
      </c>
      <c r="G21" s="429">
        <v>0</v>
      </c>
      <c r="H21" s="429">
        <v>0</v>
      </c>
      <c r="J21" s="429">
        <v>1</v>
      </c>
      <c r="K21" s="429">
        <v>1670</v>
      </c>
      <c r="L21" s="429">
        <v>0</v>
      </c>
      <c r="M21" s="18">
        <v>0</v>
      </c>
      <c r="N21" s="429">
        <v>0</v>
      </c>
      <c r="O21" s="429">
        <v>0</v>
      </c>
      <c r="P21" s="429">
        <v>0</v>
      </c>
      <c r="R21" s="429">
        <v>1</v>
      </c>
      <c r="S21" s="429">
        <v>1300</v>
      </c>
      <c r="T21" s="429">
        <v>0</v>
      </c>
    </row>
    <row r="22" spans="1:24" ht="20.100000000000001" customHeight="1">
      <c r="A22" s="290" t="s">
        <v>43</v>
      </c>
      <c r="B22" s="429">
        <v>12</v>
      </c>
      <c r="C22" s="429">
        <v>0</v>
      </c>
      <c r="D22" s="429">
        <v>23245.1</v>
      </c>
      <c r="E22" s="429">
        <v>0</v>
      </c>
      <c r="F22" s="429">
        <v>7</v>
      </c>
      <c r="G22" s="429">
        <v>0</v>
      </c>
      <c r="H22" s="429">
        <v>3230.4655899999998</v>
      </c>
      <c r="J22" s="429">
        <v>8</v>
      </c>
      <c r="K22" s="429">
        <v>1051</v>
      </c>
      <c r="L22" s="429">
        <v>5377.0029999999997</v>
      </c>
      <c r="M22" s="18">
        <v>0</v>
      </c>
      <c r="N22" s="429">
        <v>0</v>
      </c>
      <c r="O22" s="429">
        <v>0</v>
      </c>
      <c r="P22" s="429">
        <v>0</v>
      </c>
      <c r="R22" s="429">
        <v>6</v>
      </c>
      <c r="S22" s="429">
        <v>12600</v>
      </c>
      <c r="T22" s="429">
        <v>7289.5508799999998</v>
      </c>
    </row>
    <row r="23" spans="1:24" ht="20.100000000000001" customHeight="1">
      <c r="A23" s="290" t="s">
        <v>44</v>
      </c>
      <c r="B23" s="429">
        <v>0</v>
      </c>
      <c r="C23" s="429">
        <v>0</v>
      </c>
      <c r="D23" s="429">
        <v>0</v>
      </c>
      <c r="E23" s="429">
        <v>0</v>
      </c>
      <c r="F23" s="429">
        <v>0</v>
      </c>
      <c r="G23" s="429">
        <v>0</v>
      </c>
      <c r="H23" s="429">
        <v>0</v>
      </c>
      <c r="J23" s="429">
        <v>0</v>
      </c>
      <c r="K23" s="429">
        <v>0</v>
      </c>
      <c r="L23" s="429">
        <v>0</v>
      </c>
      <c r="M23" s="18">
        <v>0</v>
      </c>
      <c r="N23" s="429">
        <v>0</v>
      </c>
      <c r="O23" s="429">
        <v>0</v>
      </c>
      <c r="P23" s="429">
        <v>0</v>
      </c>
      <c r="R23" s="429">
        <v>3</v>
      </c>
      <c r="S23" s="429">
        <v>20000</v>
      </c>
      <c r="T23" s="429">
        <v>950.13571999999999</v>
      </c>
    </row>
    <row r="24" spans="1:24" ht="20.100000000000001" customHeight="1">
      <c r="A24" s="290" t="s">
        <v>45</v>
      </c>
      <c r="B24" s="429">
        <v>17</v>
      </c>
      <c r="C24" s="429">
        <v>0</v>
      </c>
      <c r="D24" s="429">
        <v>21000</v>
      </c>
      <c r="E24" s="429">
        <v>0</v>
      </c>
      <c r="F24" s="429">
        <v>1</v>
      </c>
      <c r="G24" s="429">
        <v>0</v>
      </c>
      <c r="H24" s="429">
        <v>1000</v>
      </c>
      <c r="J24" s="429">
        <v>2</v>
      </c>
      <c r="K24" s="429">
        <v>48000</v>
      </c>
      <c r="L24" s="429">
        <v>3000</v>
      </c>
      <c r="M24" s="18">
        <v>0</v>
      </c>
      <c r="N24" s="429">
        <v>1</v>
      </c>
      <c r="O24" s="429">
        <v>15000</v>
      </c>
      <c r="P24" s="429">
        <v>0</v>
      </c>
      <c r="R24" s="429">
        <v>6</v>
      </c>
      <c r="S24" s="429">
        <v>30000</v>
      </c>
      <c r="T24" s="429">
        <v>15800</v>
      </c>
    </row>
    <row r="25" spans="1:24" ht="20.25" customHeight="1" thickBot="1">
      <c r="A25" s="375" t="s">
        <v>46</v>
      </c>
      <c r="B25" s="430">
        <v>7417</v>
      </c>
      <c r="C25" s="430">
        <v>480510.7071399999</v>
      </c>
      <c r="D25" s="430">
        <v>588985.70660999999</v>
      </c>
      <c r="E25" s="430">
        <v>0</v>
      </c>
      <c r="F25" s="430">
        <v>1451</v>
      </c>
      <c r="G25" s="430">
        <v>156122.20965999999</v>
      </c>
      <c r="H25" s="430">
        <v>1014177.52509</v>
      </c>
      <c r="I25" s="430">
        <v>0</v>
      </c>
      <c r="J25" s="430">
        <v>56788</v>
      </c>
      <c r="K25" s="430">
        <v>6404125.2835400002</v>
      </c>
      <c r="L25" s="430">
        <v>2032239.5614100003</v>
      </c>
      <c r="M25" s="430">
        <v>0</v>
      </c>
      <c r="N25" s="430">
        <v>12035</v>
      </c>
      <c r="O25" s="430">
        <v>377237.45143000002</v>
      </c>
      <c r="P25" s="430">
        <v>139079.56020000001</v>
      </c>
      <c r="Q25" s="430"/>
      <c r="R25" s="430">
        <v>156543</v>
      </c>
      <c r="S25" s="430">
        <v>5535935.0001599994</v>
      </c>
      <c r="T25" s="430">
        <v>1756859.73798</v>
      </c>
    </row>
    <row r="26" spans="1:24" ht="17.25" customHeight="1">
      <c r="A26" s="24" t="s">
        <v>475</v>
      </c>
    </row>
    <row r="27" spans="1:24" ht="21" customHeight="1">
      <c r="A27" s="431" t="s">
        <v>496</v>
      </c>
      <c r="B27" s="431"/>
      <c r="C27" s="431"/>
      <c r="D27" s="431"/>
      <c r="E27" s="431"/>
      <c r="F27" s="431"/>
      <c r="G27" s="431"/>
      <c r="H27" s="431"/>
      <c r="I27" s="431"/>
      <c r="J27" s="431"/>
      <c r="K27" s="431"/>
      <c r="L27" s="431"/>
      <c r="M27" s="431"/>
      <c r="N27" s="431"/>
      <c r="O27" s="431"/>
      <c r="P27" s="431"/>
      <c r="Q27" s="431"/>
      <c r="R27" s="431"/>
      <c r="S27" s="431"/>
      <c r="T27" s="431"/>
    </row>
    <row r="28" spans="1:24">
      <c r="B28" s="24"/>
      <c r="C28" s="24"/>
      <c r="D28" s="24"/>
      <c r="E28" s="24"/>
      <c r="F28" s="35"/>
      <c r="G28" s="35"/>
      <c r="H28" s="35"/>
      <c r="I28" s="35"/>
      <c r="J28" s="35"/>
      <c r="K28" s="35"/>
      <c r="L28" s="35"/>
      <c r="M28" s="35"/>
      <c r="N28" s="35"/>
      <c r="O28" s="35"/>
      <c r="P28" s="35"/>
      <c r="Q28" s="35"/>
      <c r="R28" s="35"/>
      <c r="S28" s="35"/>
      <c r="T28" s="35"/>
      <c r="U28" s="35"/>
      <c r="V28" s="35"/>
      <c r="W28" s="35"/>
      <c r="X28" s="35"/>
    </row>
    <row r="29" spans="1:24">
      <c r="B29" s="432"/>
      <c r="C29" s="432"/>
      <c r="D29" s="432"/>
      <c r="E29" s="432"/>
      <c r="F29" s="432"/>
      <c r="G29" s="432"/>
      <c r="H29" s="432"/>
      <c r="I29" s="432"/>
      <c r="J29" s="432"/>
      <c r="K29" s="432"/>
      <c r="L29" s="432"/>
      <c r="M29" s="432"/>
      <c r="N29" s="432"/>
      <c r="O29" s="432"/>
      <c r="P29" s="432"/>
      <c r="Q29" s="432"/>
      <c r="R29" s="432"/>
      <c r="S29" s="432"/>
      <c r="T29" s="432"/>
    </row>
    <row r="201" spans="3:3">
      <c r="C201" s="18" t="s">
        <v>155</v>
      </c>
    </row>
    <row r="202" spans="3:3">
      <c r="C202" s="18" t="s">
        <v>155</v>
      </c>
    </row>
  </sheetData>
  <mergeCells count="9">
    <mergeCell ref="A27:T27"/>
    <mergeCell ref="A2:T2"/>
    <mergeCell ref="A3:T3"/>
    <mergeCell ref="A4:T4"/>
    <mergeCell ref="B6:D6"/>
    <mergeCell ref="F6:H6"/>
    <mergeCell ref="J6:L6"/>
    <mergeCell ref="N6:P6"/>
    <mergeCell ref="R6:T6"/>
  </mergeCells>
  <hyperlinks>
    <hyperlink ref="A1" location="Índice!A1" display="Volver al Índice" xr:uid="{A2BFD14B-31C9-4611-9C39-4092D69231F8}"/>
  </hyperlinks>
  <printOptions horizontalCentered="1" verticalCentered="1"/>
  <pageMargins left="0.59055118110236227" right="0.59055118110236227" top="0.98425196850393704" bottom="0.98425196850393704"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62</vt:i4>
      </vt:variant>
      <vt:variant>
        <vt:lpstr>Rangos con nombre</vt:lpstr>
      </vt:variant>
      <vt:variant>
        <vt:i4>11</vt:i4>
      </vt:variant>
    </vt:vector>
  </HeadingPairs>
  <TitlesOfParts>
    <vt:vector size="73" baseType="lpstr">
      <vt:lpstr>Carátula_BM</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'10'!Área_de_impresión</vt:lpstr>
      <vt:lpstr>'27'!Área_de_impresión</vt:lpstr>
      <vt:lpstr>'9'!Área_de_impresión</vt:lpstr>
      <vt:lpstr>Carátula_BM!Área_de_impresión</vt:lpstr>
      <vt:lpstr>Índice!Área_de_impresión</vt:lpstr>
      <vt:lpstr>'1'!Periodo</vt:lpstr>
      <vt:lpstr>'1'!Print_Area</vt:lpstr>
      <vt:lpstr>'2'!Print_Area</vt:lpstr>
      <vt:lpstr>'3'!Print_Area</vt:lpstr>
      <vt:lpstr>'1'!TipoCambioMes</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2025-03-05T18:44:49Z</dcterms:created>
  <dcterms:modified xsi:type="dcterms:W3CDTF">2025-03-05T18:45:40Z</dcterms:modified>
</cp:coreProperties>
</file>